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A0849FB6-02BD-4021-8BF8-D16381AF8EE8}" xr6:coauthVersionLast="46" xr6:coauthVersionMax="46" xr10:uidLastSave="{00000000-0000-0000-0000-000000000000}"/>
  <bookViews>
    <workbookView xWindow="28680" yWindow="-120" windowWidth="29040" windowHeight="15990" activeTab="10" xr2:uid="{0302BE19-1FF7-41F7-880F-6539212B9FEB}"/>
  </bookViews>
  <sheets>
    <sheet name="Values" sheetId="2" r:id="rId1"/>
    <sheet name="ALL" sheetId="4" r:id="rId2"/>
    <sheet name="dall" sheetId="20" r:id="rId3"/>
    <sheet name="dall2" sheetId="25" r:id="rId4"/>
    <sheet name="FLUID" sheetId="11" r:id="rId5"/>
    <sheet name="dfluid1" sheetId="18" r:id="rId6"/>
    <sheet name="SOLID" sheetId="12" r:id="rId7"/>
    <sheet name="dsolid" sheetId="15" r:id="rId8"/>
    <sheet name="Лист2" sheetId="22" r:id="rId9"/>
    <sheet name="Gibbs-EVAL" sheetId="8" r:id="rId10"/>
    <sheet name="Mass-EVAL" sheetId="14" r:id="rId11"/>
    <sheet name="data" sheetId="7" r:id="rId12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13" i="8" l="1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8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90" i="11" l="1"/>
  <c r="F107" i="11"/>
  <c r="F89" i="11"/>
  <c r="F84" i="11"/>
  <c r="F91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B114" i="4"/>
  <c r="BJ114" i="4"/>
  <c r="AT115" i="4"/>
  <c r="AM116" i="4"/>
  <c r="AU116" i="4"/>
  <c r="BC116" i="4"/>
  <c r="BC114" i="4"/>
  <c r="BK114" i="4"/>
  <c r="AN116" i="4"/>
  <c r="BD116" i="4"/>
  <c r="BL114" i="4"/>
  <c r="AW116" i="4"/>
  <c r="BM116" i="4"/>
  <c r="BF116" i="4"/>
  <c r="BN116" i="4"/>
  <c r="AX114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BN115" i="4"/>
  <c r="AS114" i="4"/>
  <c r="AY115" i="4"/>
  <c r="AZ115" i="4"/>
  <c r="BA115" i="4"/>
  <c r="BQ115" i="4"/>
  <c r="BB115" i="4"/>
  <c r="BJ115" i="4"/>
  <c r="BC115" i="4"/>
  <c r="BL115" i="4"/>
  <c r="BA116" i="4"/>
  <c r="W116" i="4"/>
  <c r="AE116" i="4"/>
  <c r="G114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K116" i="4"/>
  <c r="S116" i="4"/>
  <c r="AA114" i="4"/>
  <c r="K115" i="4"/>
  <c r="AA115" i="4"/>
  <c r="L116" i="4"/>
  <c r="L114" i="4"/>
  <c r="T114" i="4"/>
  <c r="AB114" i="4"/>
  <c r="AB115" i="4"/>
  <c r="U116" i="4"/>
  <c r="G115" i="4"/>
  <c r="U115" i="4"/>
  <c r="AG115" i="4"/>
  <c r="I115" i="4"/>
  <c r="AC116" i="4"/>
  <c r="AC114" i="4"/>
  <c r="J115" i="4"/>
  <c r="W115" i="4"/>
  <c r="AI115" i="4"/>
  <c r="AL116" i="4"/>
  <c r="N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Z114" i="4" l="1"/>
  <c r="Z115" i="4"/>
  <c r="Y115" i="4"/>
  <c r="AN115" i="4"/>
  <c r="W114" i="4"/>
  <c r="BH115" i="4"/>
  <c r="BH118" i="4" s="1"/>
  <c r="AK116" i="4"/>
  <c r="BQ116" i="4"/>
  <c r="BQ118" i="4" s="1"/>
  <c r="P114" i="4"/>
  <c r="P119" i="4" s="1"/>
  <c r="BP115" i="4"/>
  <c r="BP118" i="4" s="1"/>
  <c r="BD114" i="4"/>
  <c r="BD119" i="4" s="1"/>
  <c r="V115" i="4"/>
  <c r="BE116" i="4"/>
  <c r="BE118" i="4" s="1"/>
  <c r="S114" i="4"/>
  <c r="S117" i="4" s="1"/>
  <c r="U114" i="4"/>
  <c r="U119" i="4" s="1"/>
  <c r="AM115" i="4"/>
  <c r="AM118" i="4" s="1"/>
  <c r="H114" i="4"/>
  <c r="H117" i="4" s="1"/>
  <c r="T115" i="4"/>
  <c r="J114" i="4"/>
  <c r="J119" i="4" s="1"/>
  <c r="AV115" i="4"/>
  <c r="BO115" i="4"/>
  <c r="BO118" i="4" s="1"/>
  <c r="AC115" i="4"/>
  <c r="AC118" i="4" s="1"/>
  <c r="M115" i="4"/>
  <c r="BE114" i="4"/>
  <c r="AK115" i="4"/>
  <c r="AH115" i="4"/>
  <c r="AM114" i="4"/>
  <c r="N114" i="4"/>
  <c r="AR114" i="4"/>
  <c r="AR119" i="4" s="1"/>
  <c r="G116" i="4"/>
  <c r="G117" i="4" s="1"/>
  <c r="V116" i="4"/>
  <c r="AB116" i="4"/>
  <c r="AB117" i="4" s="1"/>
  <c r="AI116" i="4"/>
  <c r="AI118" i="4" s="1"/>
  <c r="AP116" i="4"/>
  <c r="AP118" i="4" s="1"/>
  <c r="S115" i="4"/>
  <c r="S118" i="4" s="1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P119" i="4"/>
  <c r="BC119" i="4"/>
  <c r="BJ119" i="4"/>
  <c r="BB119" i="4"/>
  <c r="BN119" i="4"/>
  <c r="BO114" i="4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X114" i="4"/>
  <c r="X119" i="4" s="1"/>
  <c r="BA114" i="4"/>
  <c r="BA119" i="4" s="1"/>
  <c r="N116" i="4"/>
  <c r="W119" i="4"/>
  <c r="Z119" i="4"/>
  <c r="BA118" i="4"/>
  <c r="AR118" i="4"/>
  <c r="AY118" i="4"/>
  <c r="BF118" i="4"/>
  <c r="AS118" i="4"/>
  <c r="AS117" i="4"/>
  <c r="AW118" i="4"/>
  <c r="BD118" i="4"/>
  <c r="BC118" i="4"/>
  <c r="BC117" i="4"/>
  <c r="BP117" i="4"/>
  <c r="AN118" i="4"/>
  <c r="BJ117" i="4"/>
  <c r="BI118" i="4"/>
  <c r="BH117" i="4"/>
  <c r="BB117" i="4"/>
  <c r="BB118" i="4"/>
  <c r="AZ118" i="4"/>
  <c r="BG118" i="4"/>
  <c r="BN118" i="4"/>
  <c r="BN117" i="4"/>
  <c r="AT118" i="4"/>
  <c r="J118" i="4"/>
  <c r="L118" i="4"/>
  <c r="L117" i="4"/>
  <c r="U118" i="4"/>
  <c r="AC117" i="4"/>
  <c r="X118" i="4"/>
  <c r="P118" i="4"/>
  <c r="K118" i="4"/>
  <c r="AG118" i="4"/>
  <c r="H118" i="4"/>
  <c r="Y118" i="4"/>
  <c r="W117" i="4"/>
  <c r="W118" i="4"/>
  <c r="Z117" i="4"/>
  <c r="Z118" i="4"/>
  <c r="AL117" i="4"/>
  <c r="AL118" i="4"/>
  <c r="I118" i="4"/>
  <c r="F115" i="4"/>
  <c r="F116" i="4"/>
  <c r="F114" i="4"/>
  <c r="BQ119" i="4" l="1"/>
  <c r="AB119" i="4"/>
  <c r="AP119" i="4"/>
  <c r="BH119" i="4"/>
  <c r="G119" i="4"/>
  <c r="AC119" i="4"/>
  <c r="AM119" i="4"/>
  <c r="BO119" i="4"/>
  <c r="BE119" i="4"/>
  <c r="AK119" i="4"/>
  <c r="AB118" i="4"/>
  <c r="H119" i="4"/>
  <c r="S119" i="4"/>
  <c r="P117" i="4"/>
  <c r="U117" i="4"/>
  <c r="G118" i="4"/>
  <c r="BD117" i="4"/>
  <c r="J117" i="4"/>
  <c r="AK118" i="4"/>
  <c r="AK117" i="4"/>
  <c r="AR117" i="4"/>
  <c r="BE117" i="4"/>
  <c r="T118" i="4"/>
  <c r="V118" i="4"/>
  <c r="N117" i="4"/>
  <c r="AT117" i="4"/>
  <c r="AM117" i="4"/>
  <c r="AI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<sst xmlns="http://schemas.openxmlformats.org/spreadsheetml/2006/main" count="1766" uniqueCount="1101">
  <si>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</si>
  <si>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</si>
  <si>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</si>
  <si>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</si>
  <si>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</si>
  <si>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</si>
  <si>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</si>
  <si>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</si>
  <si>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</si>
  <si>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</si>
  <si>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</si>
  <si>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</si>
  <si>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</si>
  <si>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</si>
  <si>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</si>
  <si>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</si>
  <si>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</si>
  <si>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</si>
  <si>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</si>
  <si>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</si>
  <si>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</si>
  <si>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</si>
  <si>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</si>
  <si>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</si>
  <si>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</si>
  <si>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</si>
  <si>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</si>
  <si>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</si>
  <si>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</si>
  <si>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</si>
  <si>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</si>
  <si>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</si>
  <si>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</si>
  <si>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</si>
  <si>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</si>
  <si>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</si>
  <si>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</si>
  <si>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</si>
  <si>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</si>
  <si>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</si>
  <si>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</si>
  <si>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</si>
  <si>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</si>
  <si>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</si>
  <si>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</si>
  <si>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</si>
  <si>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</si>
  <si>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</si>
  <si>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</si>
  <si>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</si>
  <si>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p(Ge)</t>
  </si>
  <si>
    <t>Vapor</t>
  </si>
  <si>
    <t>Solution #1</t>
  </si>
  <si>
    <t>(l)Ge</t>
  </si>
  <si>
    <t>(l)Ga</t>
  </si>
  <si>
    <t>*GeSe[l]</t>
  </si>
  <si>
    <t>(l)Se[l]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</si>
  <si>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</si>
  <si>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</si>
  <si>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</si>
  <si>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</si>
  <si>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</si>
  <si>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</si>
  <si>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</si>
  <si>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(l)GaSe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</si>
  <si>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</si>
  <si>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H(Ar)</t>
  </si>
  <si>
    <t>Temperature,K Pressure, at</t>
  </si>
  <si>
    <t>Temperature,K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</si>
  <si>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</si>
  <si>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*GeSe</t>
  </si>
  <si>
    <t>(DGeSeCU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</si>
  <si>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</si>
  <si>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</si>
  <si>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</si>
  <si>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—</t>
  </si>
  <si>
    <t>(l)GeSe</t>
  </si>
  <si>
    <t>0.0000e+00</t>
  </si>
  <si>
    <t>1.6000e-01</t>
  </si>
  <si>
    <t>8.0000e-02</t>
  </si>
  <si>
    <t>7.9991e-02</t>
  </si>
  <si>
    <t>on</t>
  </si>
  <si>
    <t>tions</t>
  </si>
  <si>
    <t>tabase</t>
  </si>
  <si>
    <t>sion 1.10</t>
  </si>
  <si>
    <t>by</t>
  </si>
  <si>
    <t>reen</t>
  </si>
  <si>
    <t>Arrow</t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</si>
  <si>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</si>
  <si>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(l)GeSe</t>
    </r>
    <r>
      <rPr>
        <vertAlign val="subscript"/>
        <sz val="7.5"/>
        <rFont val="Arial"/>
        <family val="2"/>
        <charset val="204"/>
      </rPr>
      <t>2</t>
    </r>
  </si>
  <si>
    <t>273.1</t>
  </si>
  <si>
    <t>Se?</t>
  </si>
  <si>
    <t>(l)Se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</si>
  <si>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</si>
  <si>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</si>
  <si>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t>339.2</t>
  </si>
  <si>
    <t>405.3</t>
  </si>
  <si>
    <t>471.4</t>
  </si>
  <si>
    <t>487.9</t>
  </si>
  <si>
    <t>504.4</t>
  </si>
  <si>
    <t>520.9</t>
  </si>
  <si>
    <t>537.5</t>
  </si>
  <si>
    <t>2.0000e-01</t>
  </si>
  <si>
    <t>554</t>
  </si>
  <si>
    <t>587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</si>
  <si>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</si>
  <si>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</si>
  <si>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</si>
  <si>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</si>
  <si>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</si>
  <si>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</si>
  <si>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</si>
  <si>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</si>
  <si>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933.9</t>
  </si>
  <si>
    <t>950.4</t>
  </si>
  <si>
    <t>2.7459e-06</t>
  </si>
  <si>
    <t>4.3015e-05</t>
  </si>
  <si>
    <t>4.2737e-06</t>
  </si>
  <si>
    <t>3.4609e-05</t>
  </si>
  <si>
    <t>3.5262e-03</t>
  </si>
  <si>
    <t>1.3205e-08</t>
  </si>
  <si>
    <t>967</t>
  </si>
  <si>
    <t>2.8115e-06</t>
  </si>
  <si>
    <t>4.7836e-05</t>
  </si>
  <si>
    <t>5.0531e-06</t>
  </si>
  <si>
    <t>4.3875e-05</t>
  </si>
  <si>
    <t>4.3845e-03</t>
  </si>
  <si>
    <t>2.1165e-08</t>
  </si>
  <si>
    <t>983.5</t>
  </si>
  <si>
    <t>1000</t>
  </si>
  <si>
    <t>2.7172e-06</t>
  </si>
  <si>
    <t>5.4817e-05</t>
  </si>
  <si>
    <t>6.5924e-06</t>
  </si>
  <si>
    <t>6.6223e-05</t>
  </si>
  <si>
    <t>6.4676e-03</t>
  </si>
  <si>
    <t>5.1304e-08</t>
  </si>
  <si>
    <t>0,0000E+00</t>
  </si>
  <si>
    <t>2,0000E-01</t>
  </si>
  <si>
    <t>1,7098E-17</t>
  </si>
  <si>
    <t>9,7144E-07</t>
  </si>
  <si>
    <t>1,6000E-01</t>
  </si>
  <si>
    <t>8,0000E-02</t>
  </si>
  <si>
    <t>2,3337E-04</t>
  </si>
  <si>
    <t>1,0665E-09</t>
  </si>
  <si>
    <t>289,7</t>
  </si>
  <si>
    <t>1,7429E-19</t>
  </si>
  <si>
    <t>(2) Se[l]</t>
  </si>
  <si>
    <t>(2)GeSe[l]</t>
  </si>
  <si>
    <t>H(Ge)</t>
  </si>
  <si>
    <t>H(Se)</t>
  </si>
  <si>
    <t>(l)Ga2Se3</t>
  </si>
  <si>
    <t>(l)Ga2Se</t>
  </si>
  <si>
    <t>(2)Ga2Se3[l]</t>
  </si>
  <si>
    <t>-1.938e+01</t>
  </si>
  <si>
    <t>6.6547e-02</t>
  </si>
  <si>
    <t>-1.991e+01</t>
  </si>
  <si>
    <t>-3.252e+01</t>
  </si>
  <si>
    <t>-1.258e+01</t>
  </si>
  <si>
    <t>-9.184e+00</t>
  </si>
  <si>
    <t>6,8801E-02</t>
  </si>
  <si>
    <t>-1,988E+01</t>
  </si>
  <si>
    <t>-3,289E+01</t>
  </si>
  <si>
    <t>-1,269E+01</t>
  </si>
  <si>
    <t>-9,101E+00</t>
  </si>
  <si>
    <t>0,00006+00</t>
  </si>
  <si>
    <t>2,9622е-29</t>
  </si>
  <si>
    <t>7,9144е-19</t>
  </si>
  <si>
    <t>3,2178е-11</t>
  </si>
  <si>
    <t>5,6563е-09</t>
  </si>
  <si>
    <t>1,3128е-05</t>
  </si>
  <si>
    <t>1,6908е-06</t>
  </si>
  <si>
    <t>6,8371е-07</t>
  </si>
  <si>
    <t>4,8181е-07</t>
  </si>
  <si>
    <t>1,0002е-07</t>
  </si>
  <si>
    <t>2,2265е-08</t>
  </si>
  <si>
    <t>1,1484е-08</t>
  </si>
  <si>
    <t>7,9552е-09</t>
  </si>
  <si>
    <t>4,2966е-09</t>
  </si>
  <si>
    <t>1,5885е-09</t>
  </si>
  <si>
    <t>1,3226е-32</t>
  </si>
  <si>
    <t>1,6929е-28</t>
  </si>
  <si>
    <t>1,4909е-25</t>
  </si>
  <si>
    <t>1,5554е-09</t>
  </si>
  <si>
    <t>9,3897е-11</t>
  </si>
  <si>
    <t>8,6371е-10</t>
  </si>
  <si>
    <t>6,8186е-10</t>
  </si>
  <si>
    <t>7,6640е-11</t>
  </si>
  <si>
    <t>1,4424е-11</t>
  </si>
  <si>
    <t>1,0796е-11</t>
  </si>
  <si>
    <t>2,5651е-11</t>
  </si>
  <si>
    <t>7,1647е-12</t>
  </si>
  <si>
    <t>4,3317е-23</t>
  </si>
  <si>
    <t>2,5143е-13</t>
  </si>
  <si>
    <t>7,0026е-12</t>
  </si>
  <si>
    <t>1,6119е-10</t>
  </si>
  <si>
    <t>1,7284е-09</t>
  </si>
  <si>
    <t>9,0270е-09</t>
  </si>
  <si>
    <t>1,2585е-19</t>
  </si>
  <si>
    <t>2,6815е-33</t>
  </si>
  <si>
    <t>9,2024е-30</t>
  </si>
  <si>
    <t>5,3989е-23</t>
  </si>
  <si>
    <t>2,8007е-20</t>
  </si>
  <si>
    <t>1,3126е-16</t>
  </si>
  <si>
    <t>2,6514е-36</t>
  </si>
  <si>
    <t>4,0682е-34</t>
  </si>
  <si>
    <t>4,6479е-32</t>
  </si>
  <si>
    <t>4,0535е-30</t>
  </si>
  <si>
    <t>1,9530е-26</t>
  </si>
  <si>
    <t>1,0125е-24</t>
  </si>
  <si>
    <t>4,0067е-23</t>
  </si>
  <si>
    <t>1,2573е-21</t>
  </si>
  <si>
    <t>1,4324е-16</t>
  </si>
  <si>
    <t>5,7014е-13</t>
  </si>
  <si>
    <t>2,7848е-12</t>
  </si>
  <si>
    <t>1,1440е-11</t>
  </si>
  <si>
    <t>4,0048е-11</t>
  </si>
  <si>
    <t>1,2113е-10</t>
  </si>
  <si>
    <t>3,1762е-09</t>
  </si>
  <si>
    <t>5,1046е-09</t>
  </si>
  <si>
    <t>5,6653е-09</t>
  </si>
  <si>
    <t>6,0883е-09</t>
  </si>
  <si>
    <t>6,3600е-09</t>
  </si>
  <si>
    <t>5,9924е-09</t>
  </si>
  <si>
    <t>1,0958е-31</t>
  </si>
  <si>
    <t>9,7842е-30</t>
  </si>
  <si>
    <t>6,7091е-28</t>
  </si>
  <si>
    <t>3,6125е-26</t>
  </si>
  <si>
    <t>6,9243е-23</t>
  </si>
  <si>
    <t>2,3336е-21</t>
  </si>
  <si>
    <t>6,1857е-20</t>
  </si>
  <si>
    <t>1,3339е-18</t>
  </si>
  <si>
    <t>4,3026е-14</t>
  </si>
  <si>
    <t>7,1065е-11</t>
  </si>
  <si>
    <t>2,9470е-10</t>
  </si>
  <si>
    <t>1,0486е-09</t>
  </si>
  <si>
    <t>3,2390е-09</t>
  </si>
  <si>
    <t>8,7913е-09</t>
  </si>
  <si>
    <t>1,7076е-07</t>
  </si>
  <si>
    <t>2,6503е-07</t>
  </si>
  <si>
    <t>2,9724е-07</t>
  </si>
  <si>
    <t>3,2381е-07</t>
  </si>
  <si>
    <t>3,4384е-07</t>
  </si>
  <si>
    <t>3,4697е-07</t>
  </si>
  <si>
    <t>7,4665е-28</t>
  </si>
  <si>
    <t>3,8373е-26</t>
  </si>
  <si>
    <t>1,5631е-24</t>
  </si>
  <si>
    <t>5,1466е-23</t>
  </si>
  <si>
    <t>3,8567е-20</t>
  </si>
  <si>
    <t>8,3822е-19</t>
  </si>
  <si>
    <t>1,4773е-17</t>
  </si>
  <si>
    <t>2,1738е-16</t>
  </si>
  <si>
    <t>1,9366е-12</t>
  </si>
  <si>
    <t>1,3008е-09</t>
  </si>
  <si>
    <t>4,5589е-09</t>
  </si>
  <si>
    <t>1,3990е-08</t>
  </si>
  <si>
    <t>3,7973е-08</t>
  </si>
  <si>
    <t>9,2127е-08</t>
  </si>
  <si>
    <t>1,3068е-06</t>
  </si>
  <si>
    <t>1,9524е-06</t>
  </si>
  <si>
    <t>2,2058е-06</t>
  </si>
  <si>
    <t>2,4287е-06</t>
  </si>
  <si>
    <t>2,6140е-06</t>
  </si>
  <si>
    <t>2,8023е-06</t>
  </si>
  <si>
    <t>2,4808е-25</t>
  </si>
  <si>
    <t>9,4295е-24</t>
  </si>
  <si>
    <t>2,8840е-22</t>
  </si>
  <si>
    <t>7,2311е-21</t>
  </si>
  <si>
    <t>3,1584е-18</t>
  </si>
  <si>
    <t>5,3121е-17</t>
  </si>
  <si>
    <t>7,3927е-16</t>
  </si>
  <si>
    <t>8,7334е-15</t>
  </si>
  <si>
    <t>3,7996е-11</t>
  </si>
  <si>
    <t>1,6561е-08</t>
  </si>
  <si>
    <t>5,4431е-08</t>
  </si>
  <si>
    <t>1,5914е-07</t>
  </si>
  <si>
    <t>4,1750е-07</t>
  </si>
  <si>
    <t>9,9200е-07</t>
  </si>
  <si>
    <t>1,4302е-05</t>
  </si>
  <si>
    <t>2,2170е-05</t>
  </si>
  <si>
    <t>2,7121е-05</t>
  </si>
  <si>
    <t>3,2355е-05</t>
  </si>
  <si>
    <t>3,7746е-05</t>
  </si>
  <si>
    <t>5,1871е-05</t>
  </si>
  <si>
    <t>1,8451е-24</t>
  </si>
  <si>
    <t>4,7687е-23</t>
  </si>
  <si>
    <t>1,0123е-21</t>
  </si>
  <si>
    <t>1,7954е-20</t>
  </si>
  <si>
    <t>3,9958е-18</t>
  </si>
  <si>
    <t>4,8906е-17</t>
  </si>
  <si>
    <t>5,0713е-16</t>
  </si>
  <si>
    <t>4,5527е-15</t>
  </si>
  <si>
    <t>7,9763е-12</t>
  </si>
  <si>
    <t>1,9251е-09</t>
  </si>
  <si>
    <t>5,7276е-09</t>
  </si>
  <si>
    <t>1,5422е-08</t>
  </si>
  <si>
    <t>3,7862е-08</t>
  </si>
  <si>
    <t>8,5408е-08</t>
  </si>
  <si>
    <t>1,1182е-06</t>
  </si>
  <si>
    <t>1,7531е-06</t>
  </si>
  <si>
    <t>2,2656е-06</t>
  </si>
  <si>
    <t>2,8598е-06</t>
  </si>
  <si>
    <t>3,5343е-06</t>
  </si>
  <si>
    <t>5,8390е-06</t>
  </si>
  <si>
    <t>2,1583е-33</t>
  </si>
  <si>
    <t>6,9337е-22</t>
  </si>
  <si>
    <t>1,2564е-20</t>
  </si>
  <si>
    <t>1,9052е-19</t>
  </si>
  <si>
    <t>2,4562е-18</t>
  </si>
  <si>
    <t>2,9278е-16</t>
  </si>
  <si>
    <t>2,6683е-15</t>
  </si>
  <si>
    <t>2,1071е-14</t>
  </si>
  <si>
    <t>1,4675е-13</t>
  </si>
  <si>
    <t>1,1140е-10</t>
  </si>
  <si>
    <t>1,5822е-08</t>
  </si>
  <si>
    <t>4,3199е-08</t>
  </si>
  <si>
    <t>1,0854е-07</t>
  </si>
  <si>
    <t>2,5251е-07</t>
  </si>
  <si>
    <t>5,4733е-07</t>
  </si>
  <si>
    <t>6,8002е-06</t>
  </si>
  <si>
    <t>1,0891е-05</t>
  </si>
  <si>
    <t>1,5014е-05</t>
  </si>
  <si>
    <t>2,0240е-05</t>
  </si>
  <si>
    <t>2,6739е-05</t>
  </si>
  <si>
    <t>5,4470е-05</t>
  </si>
  <si>
    <t>4,6302е-32</t>
  </si>
  <si>
    <t>5,0065е-30</t>
  </si>
  <si>
    <t>3,4234е-28</t>
  </si>
  <si>
    <t>6,0399е-24</t>
  </si>
  <si>
    <t>8,4094е-16</t>
  </si>
  <si>
    <t>7,2814е-15</t>
  </si>
  <si>
    <t>5,5183е-14</t>
  </si>
  <si>
    <t>3,7042е-13</t>
  </si>
  <si>
    <t>1,2915е-11</t>
  </si>
  <si>
    <t>6,6573е-11</t>
  </si>
  <si>
    <t>3,0903е-10</t>
  </si>
  <si>
    <t>1,3083е-09</t>
  </si>
  <si>
    <t>1,8389е-07</t>
  </si>
  <si>
    <t>7,7079е-06</t>
  </si>
  <si>
    <t>1,6578е-05</t>
  </si>
  <si>
    <t>3,3598е-05</t>
  </si>
  <si>
    <t>6,4440е-05</t>
  </si>
  <si>
    <t>1,1748е-04</t>
  </si>
  <si>
    <t>8,5779е-04</t>
  </si>
  <si>
    <t>1,2598е-03</t>
  </si>
  <si>
    <t>1,6699е-03</t>
  </si>
  <si>
    <t>2,1761е-03</t>
  </si>
  <si>
    <t>2,7918е-03</t>
  </si>
  <si>
    <t>5,3669е-03</t>
  </si>
  <si>
    <t>2,9931е-31</t>
  </si>
  <si>
    <t>3,4562е-24</t>
  </si>
  <si>
    <t>4,2513е-23</t>
  </si>
  <si>
    <t>4,4552е-22</t>
  </si>
  <si>
    <t>4,0375е-21</t>
  </si>
  <si>
    <t>2,3324е-19</t>
  </si>
  <si>
    <t>1,5005е-18</t>
  </si>
  <si>
    <t>8,6400е-18</t>
  </si>
  <si>
    <t>4,5029е-17</t>
  </si>
  <si>
    <t>1,3916е-14</t>
  </si>
  <si>
    <t>1,3109е-12</t>
  </si>
  <si>
    <t>3,4902е-12</t>
  </si>
  <si>
    <t>8,7936е-12</t>
  </si>
  <si>
    <t>2,1046е-11</t>
  </si>
  <si>
    <t>4,8026е-11</t>
  </si>
  <si>
    <t>8,6951е-10</t>
  </si>
  <si>
    <t>1,6233е-09</t>
  </si>
  <si>
    <t>2,8344е-09</t>
  </si>
  <si>
    <t>4,8358е-09</t>
  </si>
  <si>
    <t>8,0748е-09</t>
  </si>
  <si>
    <t>3,3265е-08</t>
  </si>
  <si>
    <t>2,0000е-01</t>
  </si>
  <si>
    <t>8,0003е-02</t>
  </si>
  <si>
    <t>8,0008е-02</t>
  </si>
  <si>
    <t>8,0013е-02</t>
  </si>
  <si>
    <t>8,0019е-02</t>
  </si>
  <si>
    <t>8,0243е-02</t>
  </si>
  <si>
    <t>7,9955е-02</t>
  </si>
  <si>
    <t>7,9909е-02</t>
  </si>
  <si>
    <t>7,9830е-02</t>
  </si>
  <si>
    <t>7,9703е-02</t>
  </si>
  <si>
    <t>7,9149е-02</t>
  </si>
  <si>
    <t>7,8663е-02</t>
  </si>
  <si>
    <t>7,7996е-02</t>
  </si>
  <si>
    <t>7,7082е-02</t>
  </si>
  <si>
    <t>6,9558е-02</t>
  </si>
  <si>
    <t>5,3413е-02</t>
  </si>
  <si>
    <t>4,8053е-02</t>
  </si>
  <si>
    <t>4,2306е-02</t>
  </si>
  <si>
    <t>3,6277е-02</t>
  </si>
  <si>
    <t>3,0073е-02</t>
  </si>
  <si>
    <t>4,7990е-03</t>
  </si>
  <si>
    <t>8,6361е-05</t>
  </si>
  <si>
    <t>1,7308е-07</t>
  </si>
  <si>
    <t>4,6218е-08</t>
  </si>
  <si>
    <t>1,5332е-08</t>
  </si>
  <si>
    <t>2,5829е-09</t>
  </si>
  <si>
    <t>7,9997е-02</t>
  </si>
  <si>
    <t>7,9991е-02</t>
  </si>
  <si>
    <t>7,9985е-02</t>
  </si>
  <si>
    <t>7,9977е-02</t>
  </si>
  <si>
    <t>7,9664е-02</t>
  </si>
  <si>
    <t>8,0043е-02</t>
  </si>
  <si>
    <t>8,0088е-02</t>
  </si>
  <si>
    <t>8,0166е-02</t>
  </si>
  <si>
    <t>8,0293е-02</t>
  </si>
  <si>
    <t>7,7952е-02</t>
  </si>
  <si>
    <t>7,6483е-02</t>
  </si>
  <si>
    <t>7,5710е-02</t>
  </si>
  <si>
    <t>7,5323е-02</t>
  </si>
  <si>
    <t>7,6428е-02</t>
  </si>
  <si>
    <t>7,9947е-02</t>
  </si>
  <si>
    <t>8,0233е-02</t>
  </si>
  <si>
    <t>7,9713е-02</t>
  </si>
  <si>
    <t>7,7950е-02</t>
  </si>
  <si>
    <t>7,4386е-02</t>
  </si>
  <si>
    <t>2,2261е-02</t>
  </si>
  <si>
    <t>4,8070е-04</t>
  </si>
  <si>
    <t>1,2031е-06</t>
  </si>
  <si>
    <t>4,0040е-07</t>
  </si>
  <si>
    <t>1,6518е-07</t>
  </si>
  <si>
    <t>5,3112е-08</t>
  </si>
  <si>
    <t>4,4135е-07</t>
  </si>
  <si>
    <t>1,4207е-06</t>
  </si>
  <si>
    <t>2,3261е-06</t>
  </si>
  <si>
    <t>3,6271е-06</t>
  </si>
  <si>
    <t>9,2255е-05</t>
  </si>
  <si>
    <t>2,6779е-06</t>
  </si>
  <si>
    <t>3,0486е-06</t>
  </si>
  <si>
    <t>3,4252е-06</t>
  </si>
  <si>
    <t>3,8052е-06</t>
  </si>
  <si>
    <t>4,2656е-06</t>
  </si>
  <si>
    <t>4,4222е-06</t>
  </si>
  <si>
    <t>4,6358е-06</t>
  </si>
  <si>
    <t>4,8845е-06</t>
  </si>
  <si>
    <t>6,3684е-06</t>
  </si>
  <si>
    <t>9,5034е-06</t>
  </si>
  <si>
    <t>1,0648е-05</t>
  </si>
  <si>
    <t>1,1904е-05</t>
  </si>
  <si>
    <t>1,3194е-05</t>
  </si>
  <si>
    <t>1,4358е-05</t>
  </si>
  <si>
    <t>7,5511е-06</t>
  </si>
  <si>
    <t>1,9137е-07</t>
  </si>
  <si>
    <t>5,8378е-10</t>
  </si>
  <si>
    <t>2,3589е-10</t>
  </si>
  <si>
    <t>1,1768е-10</t>
  </si>
  <si>
    <t>6,5760е-11</t>
  </si>
  <si>
    <t>7,9998е-02</t>
  </si>
  <si>
    <t>7,9994е-02</t>
  </si>
  <si>
    <t>7,9990е-02</t>
  </si>
  <si>
    <t>7,9984е-02</t>
  </si>
  <si>
    <t>7,9849е-02</t>
  </si>
  <si>
    <t>7,9959е-02</t>
  </si>
  <si>
    <t>7,9951е-02</t>
  </si>
  <si>
    <t>7,9943е-02</t>
  </si>
  <si>
    <t>7,9935е-02</t>
  </si>
  <si>
    <t>2,6754е-02</t>
  </si>
  <si>
    <t>1,0051е-02</t>
  </si>
  <si>
    <t>4,2758е-03</t>
  </si>
  <si>
    <t>1,9638е-03</t>
  </si>
  <si>
    <t>1,4234е-04</t>
  </si>
  <si>
    <t>1,6897е-05</t>
  </si>
  <si>
    <t>1,0336е-05</t>
  </si>
  <si>
    <t>6,3583е-06</t>
  </si>
  <si>
    <t>3,9034е-06</t>
  </si>
  <si>
    <t>2,3665е-06</t>
  </si>
  <si>
    <t>1,2304е-07</t>
  </si>
  <si>
    <t>1,8439е-09</t>
  </si>
  <si>
    <t>3,8758е-12</t>
  </si>
  <si>
    <t>1,1000е-12</t>
  </si>
  <si>
    <t>3,9132е-13</t>
  </si>
  <si>
    <t>8,5659е-14</t>
  </si>
  <si>
    <t>4,2906е-06</t>
  </si>
  <si>
    <t>1,2904е-05</t>
  </si>
  <si>
    <t>2,0586е-05</t>
  </si>
  <si>
    <t>3,1403е-05</t>
  </si>
  <si>
    <t>3,0250е-04</t>
  </si>
  <si>
    <t>8,2695е-05</t>
  </si>
  <si>
    <t>9,7482е-05</t>
  </si>
  <si>
    <t>1,1345е-04</t>
  </si>
  <si>
    <t>1,3055е-04</t>
  </si>
  <si>
    <t>8,3633е-05</t>
  </si>
  <si>
    <t>5,3863е-05</t>
  </si>
  <si>
    <t>3,7996е-05</t>
  </si>
  <si>
    <t>2,8067е-05</t>
  </si>
  <si>
    <t>1,0740е-05</t>
  </si>
  <si>
    <t>5,3188е-06</t>
  </si>
  <si>
    <t>4,5543е-06</t>
  </si>
  <si>
    <t>3,8991е-06</t>
  </si>
  <si>
    <t>3,3155е-06</t>
  </si>
  <si>
    <t>2,7734е-06</t>
  </si>
  <si>
    <t>5,1399е-07</t>
  </si>
  <si>
    <t>1,0416е-08</t>
  </si>
  <si>
    <t>2,8049е-11</t>
  </si>
  <si>
    <t>1,0082е-11</t>
  </si>
  <si>
    <t>4,4977е-12</t>
  </si>
  <si>
    <t>1,8436е-12</t>
  </si>
  <si>
    <t>1,1398е-27</t>
  </si>
  <si>
    <t>7,7717е-25</t>
  </si>
  <si>
    <t>1,1869е-23</t>
  </si>
  <si>
    <t>1,3617е-22</t>
  </si>
  <si>
    <t>1,0712е-17</t>
  </si>
  <si>
    <t>2,3563е-19</t>
  </si>
  <si>
    <t>5,8702е-19</t>
  </si>
  <si>
    <t>1,3515е-18</t>
  </si>
  <si>
    <t>2,9000е-18</t>
  </si>
  <si>
    <t>3,4846е-18</t>
  </si>
  <si>
    <t>2,2731е-18</t>
  </si>
  <si>
    <t>1,6344е-18</t>
  </si>
  <si>
    <t>1,2330е-18</t>
  </si>
  <si>
    <t>5,3262е-19</t>
  </si>
  <si>
    <t>3,4276е-19</t>
  </si>
  <si>
    <t>3,2164е-19</t>
  </si>
  <si>
    <t>3,0439е-19</t>
  </si>
  <si>
    <t>2,8813е-19</t>
  </si>
  <si>
    <t>2,6967е-19</t>
  </si>
  <si>
    <t>7,7989е-20</t>
  </si>
  <si>
    <t>1,8254е-21</t>
  </si>
  <si>
    <t>6,4149е-24</t>
  </si>
  <si>
    <t>2,9990е-24</t>
  </si>
  <si>
    <t>1,7318е-24</t>
  </si>
  <si>
    <t>1,5104е-24</t>
  </si>
  <si>
    <t>1,2153е-27</t>
  </si>
  <si>
    <t>8,4471е-25</t>
  </si>
  <si>
    <t>1,3495е-23</t>
  </si>
  <si>
    <t>1,6481е-22</t>
  </si>
  <si>
    <t>7,4890е-18</t>
  </si>
  <si>
    <t>2,5556е-18</t>
  </si>
  <si>
    <t>7,5032е-18</t>
  </si>
  <si>
    <t>2,0392е-17</t>
  </si>
  <si>
    <t>5,1713е-17</t>
  </si>
  <si>
    <t>1,3369е-16</t>
  </si>
  <si>
    <t>1,6117е-16</t>
  </si>
  <si>
    <t>2,0661е-16</t>
  </si>
  <si>
    <t>2,6937е-16</t>
  </si>
  <si>
    <t>7,9612е-16</t>
  </si>
  <si>
    <t>2,4579е-15</t>
  </si>
  <si>
    <t>3,2642е-15</t>
  </si>
  <si>
    <t>4,3079е-15</t>
  </si>
  <si>
    <t>5,6136е-15</t>
  </si>
  <si>
    <t>7,1525е-15</t>
  </si>
  <si>
    <t>6,6498е-15</t>
  </si>
  <si>
    <t>2,0067е-16</t>
  </si>
  <si>
    <t>8,2856е-19</t>
  </si>
  <si>
    <t>4,5117е-19</t>
  </si>
  <si>
    <t>3,0137е-19</t>
  </si>
  <si>
    <t>3,9058е-19</t>
  </si>
  <si>
    <t>1,5520е-09</t>
  </si>
  <si>
    <t>1,2801е-08</t>
  </si>
  <si>
    <t>3,1290е-08</t>
  </si>
  <si>
    <t>7,0133е-08</t>
  </si>
  <si>
    <t>1,4749е-07</t>
  </si>
  <si>
    <t>8,9468е-05</t>
  </si>
  <si>
    <t>1,4252е-04</t>
  </si>
  <si>
    <t>2,2988е-04</t>
  </si>
  <si>
    <t>3,6582е-04</t>
  </si>
  <si>
    <t>6,8553е-04</t>
  </si>
  <si>
    <t>9,3808е-04</t>
  </si>
  <si>
    <t>1,3291е-03</t>
  </si>
  <si>
    <t>1,8803е-03</t>
  </si>
  <si>
    <t>6,3309е-03</t>
  </si>
  <si>
    <t>1,4677е-02</t>
  </si>
  <si>
    <t>1,6948е-02</t>
  </si>
  <si>
    <t>1,8993е-02</t>
  </si>
  <si>
    <t>2,0584е-02</t>
  </si>
  <si>
    <t>2,1436е-02</t>
  </si>
  <si>
    <t>8,1528е-03</t>
  </si>
  <si>
    <t>1,8466е-04</t>
  </si>
  <si>
    <t>4,8572е-07</t>
  </si>
  <si>
    <t>1,6910е-07</t>
  </si>
  <si>
    <t>7,2595е-08</t>
  </si>
  <si>
    <t>2,5430е-08</t>
  </si>
  <si>
    <t>1,6868е-24</t>
  </si>
  <si>
    <t>1,0991е-12</t>
  </si>
  <si>
    <t>1,1437е-09</t>
  </si>
  <si>
    <t>2,1170е-04</t>
  </si>
  <si>
    <t>4,2992е-04</t>
  </si>
  <si>
    <t>6,9864е-04</t>
  </si>
  <si>
    <t>1,0563е-03</t>
  </si>
  <si>
    <t>4,1223е-03</t>
  </si>
  <si>
    <t>1,4979е-02</t>
  </si>
  <si>
    <t>6,5235е-02</t>
  </si>
  <si>
    <t>7,6454е-02</t>
  </si>
  <si>
    <t>7,4115е-02</t>
  </si>
  <si>
    <t>7,2593е-02</t>
  </si>
  <si>
    <t>7,0821е-02</t>
  </si>
  <si>
    <t>4,5095е-14</t>
  </si>
  <si>
    <t>5,4773е-33</t>
  </si>
  <si>
    <t>3,4164е-27</t>
  </si>
  <si>
    <t>3,0996е-19</t>
  </si>
  <si>
    <t>2,1420е-11</t>
  </si>
  <si>
    <t>1,6799е-08</t>
  </si>
  <si>
    <t>2,8953е-03</t>
  </si>
  <si>
    <t>4,8496е-03</t>
  </si>
  <si>
    <t>6,2895е-03</t>
  </si>
  <si>
    <t>7,5901е-03</t>
  </si>
  <si>
    <t>1,4007е-02</t>
  </si>
  <si>
    <t>3,1703е-02</t>
  </si>
  <si>
    <t>1,8646е-02</t>
  </si>
  <si>
    <t>2,3022е-02</t>
  </si>
  <si>
    <t>2,8264е-02</t>
  </si>
  <si>
    <t>1,3293е-01</t>
  </si>
  <si>
    <t>1,6000е-01</t>
  </si>
  <si>
    <t>7,0501е-19</t>
  </si>
  <si>
    <t>2,7442е-31</t>
  </si>
  <si>
    <t>1,2285е-25</t>
  </si>
  <si>
    <t>8,1393е-18</t>
  </si>
  <si>
    <t>2,2629е-10</t>
  </si>
  <si>
    <t>4,1074е-07</t>
  </si>
  <si>
    <t>5,3191е-02</t>
  </si>
  <si>
    <t>6,9920е-02</t>
  </si>
  <si>
    <t>7,5705е-02</t>
  </si>
  <si>
    <t>7,8022е-02</t>
  </si>
  <si>
    <t>7,9852е-02</t>
  </si>
  <si>
    <t>7,9987е-02</t>
  </si>
  <si>
    <t>3,7969е-02</t>
  </si>
  <si>
    <t>4,5760е-02</t>
  </si>
  <si>
    <t>5,5526е-02</t>
  </si>
  <si>
    <t>8,0000е-02</t>
  </si>
  <si>
    <t>-1,862е+01</t>
  </si>
  <si>
    <t>-1,861е+01</t>
  </si>
  <si>
    <t>-1,863е+01</t>
  </si>
  <si>
    <t>-1,872е+01</t>
  </si>
  <si>
    <t>1,4650е-31</t>
  </si>
  <si>
    <t>1,9336е-25</t>
  </si>
  <si>
    <t>3,4549е-17</t>
  </si>
  <si>
    <t>-1,894е+01</t>
  </si>
  <si>
    <t>-1,897е+01</t>
  </si>
  <si>
    <t>-1,901е+01</t>
  </si>
  <si>
    <t>-1,904е+01</t>
  </si>
  <si>
    <t>-1,907е+01</t>
  </si>
  <si>
    <t>-1,911е+01</t>
  </si>
  <si>
    <t>-1,925е+01</t>
  </si>
  <si>
    <t>-1,942е+01</t>
  </si>
  <si>
    <t>7,9992е-02</t>
  </si>
  <si>
    <t>7,9996е-02</t>
  </si>
  <si>
    <t>-1,965е+01</t>
  </si>
  <si>
    <t>-1,971е+01</t>
  </si>
  <si>
    <t>-1,978е+01</t>
  </si>
  <si>
    <t>-1,981е+01</t>
  </si>
  <si>
    <t>-1,985е+01</t>
  </si>
  <si>
    <t>-6,547е+01</t>
  </si>
  <si>
    <t>-2,488е+01</t>
  </si>
  <si>
    <t>-5,891е+01</t>
  </si>
  <si>
    <t>-5,615е+01</t>
  </si>
  <si>
    <t>-5,366е+01</t>
  </si>
  <si>
    <t>-4,305е+01</t>
  </si>
  <si>
    <t>-1,884е+01</t>
  </si>
  <si>
    <t>-1,887е+01</t>
  </si>
  <si>
    <t>-1,890е+01</t>
  </si>
  <si>
    <t>-4,139е+01</t>
  </si>
  <si>
    <t>-4,057е+01</t>
  </si>
  <si>
    <t>-4,027е+01</t>
  </si>
  <si>
    <t>-4,002е+01</t>
  </si>
  <si>
    <t>-3,977е+01</t>
  </si>
  <si>
    <t>-3,953е+01</t>
  </si>
  <si>
    <t>-3,859е+01</t>
  </si>
  <si>
    <t>-3,735е+01</t>
  </si>
  <si>
    <t>-1,945е+01</t>
  </si>
  <si>
    <t>-1,948е+01</t>
  </si>
  <si>
    <t>-1,951е+01</t>
  </si>
  <si>
    <t>-3,550е+01</t>
  </si>
  <si>
    <t>-3,481е+01</t>
  </si>
  <si>
    <t>-3,403е+01</t>
  </si>
  <si>
    <t>-3,364е+01</t>
  </si>
  <si>
    <t>-3,326е+01</t>
  </si>
  <si>
    <t>-1,696е+01</t>
  </si>
  <si>
    <t>-3,622е+00</t>
  </si>
  <si>
    <t>-1,578е+01</t>
  </si>
  <si>
    <t>-1,529е+01</t>
  </si>
  <si>
    <t>-1,486е+01</t>
  </si>
  <si>
    <t>-1,173е+01</t>
  </si>
  <si>
    <t>-4,427е+01</t>
  </si>
  <si>
    <t>-4,324е+01</t>
  </si>
  <si>
    <t>-4,228е+01</t>
  </si>
  <si>
    <t>-1,517е+01</t>
  </si>
  <si>
    <t>-1,511е+01</t>
  </si>
  <si>
    <t>-1,487е+01</t>
  </si>
  <si>
    <t>-1,477е+01</t>
  </si>
  <si>
    <t>-1,472е+01</t>
  </si>
  <si>
    <t>-1,469е+01</t>
  </si>
  <si>
    <t>-1,456е+01</t>
  </si>
  <si>
    <t>-1,420е+01</t>
  </si>
  <si>
    <t>-3,708е+01</t>
  </si>
  <si>
    <t>-3,681е+01</t>
  </si>
  <si>
    <t>-3,654е+01</t>
  </si>
  <si>
    <t>-1,340е+01</t>
  </si>
  <si>
    <t>-1,319е+01</t>
  </si>
  <si>
    <t>-1,299е+01</t>
  </si>
  <si>
    <t>-1,289е+01</t>
  </si>
  <si>
    <t>-1,279е+01</t>
  </si>
  <si>
    <t>-2,395е+01</t>
  </si>
  <si>
    <t>-4,759е+01</t>
  </si>
  <si>
    <t>-2,183е+01</t>
  </si>
  <si>
    <t>-2,095е+01</t>
  </si>
  <si>
    <t>-2,015е+01</t>
  </si>
  <si>
    <t>-1,952е+01</t>
  </si>
  <si>
    <t>-1,540е+01</t>
  </si>
  <si>
    <t>-1,531е+01</t>
  </si>
  <si>
    <t>-1,523е+01</t>
  </si>
  <si>
    <t>-1,206е+01</t>
  </si>
  <si>
    <t>-1,171е+01</t>
  </si>
  <si>
    <t>-1,135е+01</t>
  </si>
  <si>
    <t>-1,102е+01</t>
  </si>
  <si>
    <t>-1,071е+01</t>
  </si>
  <si>
    <t>-1,043е+01</t>
  </si>
  <si>
    <t>-9,508е+00</t>
  </si>
  <si>
    <t>-8,844е+00</t>
  </si>
  <si>
    <t>-1,410е+01</t>
  </si>
  <si>
    <t>-1,399е+01</t>
  </si>
  <si>
    <t>-1,388е+01</t>
  </si>
  <si>
    <t>-8,627е+00</t>
  </si>
  <si>
    <t>-8,723е+00</t>
  </si>
  <si>
    <t>-8,868е+00</t>
  </si>
  <si>
    <t>-8,943е+00</t>
  </si>
  <si>
    <t>-9,021е+00</t>
  </si>
  <si>
    <t>*Ga2Se3[l]</t>
  </si>
  <si>
    <t>Se8</t>
  </si>
  <si>
    <t>Se6</t>
  </si>
  <si>
    <t>Se5</t>
  </si>
  <si>
    <t>Se4</t>
  </si>
  <si>
    <t>Se3</t>
  </si>
  <si>
    <t>Se2</t>
  </si>
  <si>
    <t>(l)GeSe2</t>
  </si>
  <si>
    <t>*Se</t>
  </si>
  <si>
    <t>-1.862e+01</t>
  </si>
  <si>
    <t>sult----</t>
  </si>
  <si>
    <t>ficaney</t>
  </si>
  <si>
    <t>HEMICAL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</si>
  <si>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</si>
  <si>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-1.863e+01</t>
  </si>
  <si>
    <t>-1.872e+01</t>
  </si>
  <si>
    <t>-1.884e+01</t>
  </si>
  <si>
    <t>-1.897e+01</t>
  </si>
  <si>
    <t>-1.911e+01</t>
  </si>
  <si>
    <t>-1.925e+01</t>
  </si>
  <si>
    <t>3.6900e-07</t>
  </si>
  <si>
    <t>1.6405e-06</t>
  </si>
  <si>
    <t>2.4428e-04</t>
  </si>
  <si>
    <t>6.9275e-ll</t>
  </si>
  <si>
    <t>7.9468e-02</t>
  </si>
  <si>
    <t>-1.952e+01</t>
  </si>
  <si>
    <t>-3.743e+01</t>
  </si>
  <si>
    <t>-1.386e+01</t>
  </si>
  <si>
    <t>-8.307e+00</t>
  </si>
  <si>
    <t>1.3379e-06</t>
  </si>
  <si>
    <t>1.7894e-05</t>
  </si>
  <si>
    <t>1.7098e-06</t>
  </si>
  <si>
    <t>7.7802e-06</t>
  </si>
  <si>
    <t>9.3847e-04</t>
  </si>
  <si>
    <t>9.0968e-10</t>
  </si>
  <si>
    <t>7.7993e-02</t>
  </si>
  <si>
    <t>-1.965e+01</t>
  </si>
  <si>
    <t>-3.564e+01</t>
  </si>
  <si>
    <t>-1.340e+01</t>
  </si>
  <si>
    <t>-8.583e+00</t>
  </si>
  <si>
    <t>3.5343e-06</t>
  </si>
  <si>
    <t>3.7746e-05</t>
  </si>
  <si>
    <t>2.6140e-06</t>
  </si>
  <si>
    <t>2.6739e-05</t>
  </si>
  <si>
    <t>2.7918e-03</t>
  </si>
  <si>
    <t>8.0748e-09</t>
  </si>
  <si>
    <t>7.4115e-02</t>
  </si>
  <si>
    <t>-1.978e+01</t>
  </si>
  <si>
    <t>-3.403e+01</t>
  </si>
  <si>
    <t>-1.299e+01</t>
  </si>
  <si>
    <t>-8.868e+00</t>
  </si>
  <si>
    <t>7.2593e-02</t>
  </si>
  <si>
    <t>-1.981e+01</t>
  </si>
  <si>
    <t>-3.364e+01</t>
  </si>
  <si>
    <t>-1.289e+01</t>
  </si>
  <si>
    <t>-8.943e+00</t>
  </si>
  <si>
    <t>ics</t>
  </si>
  <si>
    <t>7.0821e-02</t>
  </si>
  <si>
    <t>-1.985e+01</t>
  </si>
  <si>
    <t>-3.326e+01</t>
  </si>
  <si>
    <t>-1.279e+01</t>
  </si>
  <si>
    <t>-9.021e+00</t>
  </si>
  <si>
    <t>5.8390e-06</t>
  </si>
  <si>
    <t>5.1871e-05</t>
  </si>
  <si>
    <t>2.8023e-06</t>
  </si>
  <si>
    <t>5.4470e-05</t>
  </si>
  <si>
    <t>5.3669e-03</t>
  </si>
  <si>
    <t>3.3265e-08</t>
  </si>
  <si>
    <t>6.8801e-02</t>
  </si>
  <si>
    <t>-1.988e+01</t>
  </si>
  <si>
    <t>-3.289e+01</t>
  </si>
  <si>
    <t>-1.269e+01</t>
  </si>
  <si>
    <t>-9.101e+00</t>
  </si>
  <si>
    <t>(l)Ga2Se3[l]</t>
  </si>
  <si>
    <t>(1)GeSe[l]</t>
  </si>
  <si>
    <t>*Se[l]</t>
  </si>
  <si>
    <t>GeSe</t>
  </si>
  <si>
    <t>2.3150e-32</t>
  </si>
  <si>
    <t>3.4198e-28</t>
  </si>
  <si>
    <t>5.1894e-28</t>
  </si>
  <si>
    <t>2.1120e-33</t>
  </si>
  <si>
    <t>5.9530e-24</t>
  </si>
  <si>
    <t>2.9715e-31</t>
  </si>
  <si>
    <t>7.5161e-28</t>
  </si>
  <si>
    <t>6.7151e-25</t>
  </si>
  <si>
    <t>2.4945e-25</t>
  </si>
  <si>
    <t>1.8533e-24</t>
  </si>
  <si>
    <t>6.9567e-22</t>
  </si>
  <si>
    <t>8.4280e-16</t>
  </si>
  <si>
    <t>3.4601e-24</t>
  </si>
  <si>
    <t>3.8890e-26</t>
  </si>
  <si>
    <t>2.9560e-24</t>
  </si>
  <si>
    <t>9.5352e-24</t>
  </si>
  <si>
    <t>4.8115e-23</t>
  </si>
  <si>
    <t>1.2648e-20</t>
  </si>
  <si>
    <t>7.3140e-15</t>
  </si>
  <si>
    <t>4.2608e-23</t>
  </si>
  <si>
    <t>1.6030e-24</t>
  </si>
  <si>
    <t>1.1782e-23</t>
  </si>
  <si>
    <t>2.9452e-22</t>
  </si>
  <si>
    <t>1.0294e-21</t>
  </si>
  <si>
    <t>3.2157e-36</t>
  </si>
  <si>
    <t>1.9294e-19</t>
  </si>
  <si>
    <t>5.5649e-14</t>
  </si>
  <si>
    <t>4.4740e-22</t>
  </si>
  <si>
    <t>5.3794e-23</t>
  </si>
  <si>
    <t>4.2927e-23</t>
  </si>
  <si>
    <t>7.5027e-21</t>
  </si>
  <si>
    <t>1.8491e-20</t>
  </si>
  <si>
    <t>5.9175e-35</t>
  </si>
  <si>
    <t>2.5111e-18</t>
  </si>
  <si>
    <t>3.7592e-13</t>
  </si>
  <si>
    <t>4.0674e-21</t>
  </si>
  <si>
    <t>1.8715e-36</t>
  </si>
  <si>
    <t>1.4980e-21</t>
  </si>
  <si>
    <t>1.4416e-22</t>
  </si>
  <si>
    <t>1.6046e-19</t>
  </si>
  <si>
    <t>2.8341e-19</t>
  </si>
  <si>
    <t>3.4100e-34</t>
  </si>
  <si>
    <t>2.8298e-17</t>
  </si>
  <si>
    <t>2.2795e-12</t>
  </si>
  <si>
    <t>3.2442e-20</t>
  </si>
  <si>
    <t>4.8484e-33</t>
  </si>
  <si>
    <t>1.8925e-16</t>
  </si>
  <si>
    <t>9.2847e-21</t>
  </si>
  <si>
    <t>7.7810e-15</t>
  </si>
  <si>
    <t>4.1510e-15</t>
  </si>
  <si>
    <t>1.4021e-31</t>
  </si>
  <si>
    <t>1.3693e-13</t>
  </si>
  <si>
    <t>1.2492e-09</t>
  </si>
  <si>
    <t>4.4001e-17</t>
  </si>
  <si>
    <t>2.4863e-30</t>
  </si>
  <si>
    <t>3.4079e-12</t>
  </si>
  <si>
    <t>2.5661e-19</t>
  </si>
  <si>
    <t>6.0852e-ll</t>
  </si>
  <si>
    <t>1.1626e-ll</t>
  </si>
  <si>
    <t>1.5939e-29</t>
  </si>
  <si>
    <t>1.4777e-10</t>
  </si>
  <si>
    <t>2.2201e-07</t>
  </si>
  <si>
    <t>1.5291e-14</t>
  </si>
  <si>
    <t>686.1</t>
  </si>
  <si>
    <t>9.6233e-30</t>
  </si>
  <si>
    <t>3.1062e-ll</t>
  </si>
  <si>
    <t>5.3059e-19</t>
  </si>
  <si>
    <t>4.5725e-10</t>
  </si>
  <si>
    <t>6.9022e-ll</t>
  </si>
  <si>
    <t>4.3741e-29</t>
  </si>
  <si>
    <t>7.0450e-10</t>
  </si>
  <si>
    <t>7.0592e-07</t>
  </si>
  <si>
    <t>5.5875e-14</t>
  </si>
  <si>
    <t>702.7</t>
  </si>
  <si>
    <t>3.4537e-29</t>
  </si>
  <si>
    <t>2.6059e-10</t>
  </si>
  <si>
    <t>1.0588e-18</t>
  </si>
  <si>
    <t>3.1794e-09</t>
  </si>
  <si>
    <t>3.8200e-10</t>
  </si>
  <si>
    <t>1.1205e-28</t>
  </si>
  <si>
    <t>3.1520e-09</t>
  </si>
  <si>
    <t>2.1401e-06</t>
  </si>
  <si>
    <t>1.9278e-13</t>
  </si>
  <si>
    <t>719.2</t>
  </si>
  <si>
    <t>1.1505e-28</t>
  </si>
  <si>
    <t>2.0208e-09</t>
  </si>
  <si>
    <t>2.0449e-18</t>
  </si>
  <si>
    <t>2.0544e-08</t>
  </si>
  <si>
    <t>1.9786e-09</t>
  </si>
  <si>
    <t>2.6690e-28</t>
  </si>
  <si>
    <t>1.3283e-08</t>
  </si>
  <si>
    <t>6.2032e-06</t>
  </si>
  <si>
    <t>6.3039e-13</t>
  </si>
  <si>
    <t>3.5489e-28</t>
  </si>
  <si>
    <t>1.4579e-08</t>
  </si>
  <si>
    <t>3.8296e-18</t>
  </si>
  <si>
    <t>1.2408e-07</t>
  </si>
  <si>
    <t>9.6414e-09</t>
  </si>
  <si>
    <t>5.8553e-28</t>
  </si>
  <si>
    <t>5.2971e-08</t>
  </si>
  <si>
    <t>1.7250e-05</t>
  </si>
  <si>
    <t>1.9611e-12</t>
  </si>
  <si>
    <t>1.0045e-27</t>
  </si>
  <si>
    <t>9.9069e-08</t>
  </si>
  <si>
    <t>6.9592e-18</t>
  </si>
  <si>
    <t>7.0809e-07</t>
  </si>
  <si>
    <t>4.4605e-08</t>
  </si>
  <si>
    <t>1.1575e-27</t>
  </si>
  <si>
    <t>2.0139e-07</t>
  </si>
  <si>
    <t>4.6268e-05</t>
  </si>
  <si>
    <t>5.8310e-12</t>
  </si>
  <si>
    <t>2.6342e-27</t>
  </si>
  <si>
    <t>5.7369e-07</t>
  </si>
  <si>
    <t>1.2321e-17</t>
  </si>
  <si>
    <t>3.5143e-06</t>
  </si>
  <si>
    <t>1.8342e-07</t>
  </si>
  <si>
    <t>2.0570e-27</t>
  </si>
  <si>
    <t>6.9520e-07</t>
  </si>
  <si>
    <t>1.1589e-04</t>
  </si>
  <si>
    <t>1.6335e-ll</t>
  </si>
  <si>
    <t>1.1249e-26</t>
  </si>
  <si>
    <t>6.6188e-07</t>
  </si>
  <si>
    <t>2.0048e-17</t>
  </si>
  <si>
    <t>4.5197e-06</t>
  </si>
  <si>
    <t>2.5458e-07</t>
  </si>
  <si>
    <t>7.9338e-27</t>
  </si>
  <si>
    <t>1.0545e-06</t>
  </si>
  <si>
    <t>1.6714e-04</t>
  </si>
  <si>
    <t>3.3904e-ll</t>
  </si>
  <si>
    <t>4.4876e-26</t>
  </si>
  <si>
    <t>8.2706e-07</t>
  </si>
  <si>
    <t>3.1373e-17</t>
  </si>
  <si>
    <t>6.1781e-06</t>
  </si>
  <si>
    <t>2.8856e-26</t>
  </si>
  <si>
    <t>7.0625e-24</t>
  </si>
  <si>
    <t>1.5749e-16</t>
  </si>
  <si>
    <t>3.3442e-24</t>
  </si>
  <si>
    <t>5.9982e-22</t>
  </si>
  <si>
    <t>6.2749e-16</t>
  </si>
  <si>
    <t>2.2962e-22</t>
  </si>
  <si>
    <t>1.6872e-21</t>
  </si>
  <si>
    <t>8.6124e-16</t>
  </si>
  <si>
    <t>6.2108e-22</t>
  </si>
  <si>
    <t>4.6244e-21</t>
  </si>
  <si>
    <t>1.1703e-15</t>
  </si>
  <si>
    <t>1.6459e-21</t>
  </si>
  <si>
    <t>1.2375e-20</t>
  </si>
  <si>
    <t>1.5752e-15</t>
  </si>
  <si>
    <t>4.2818e-21</t>
  </si>
  <si>
    <t>3.2385e-20</t>
  </si>
  <si>
    <t>2.1012e-15</t>
  </si>
  <si>
    <t>1.0951e-20</t>
  </si>
  <si>
    <t>Temperature/K</t>
  </si>
  <si>
    <t>(DGaEU</t>
  </si>
  <si>
    <t>(DGeSeEU</t>
  </si>
  <si>
    <t>(l)GeEU</t>
  </si>
  <si>
    <t>(DSeEU</t>
  </si>
  <si>
    <t>B(Ga)</t>
  </si>
  <si>
    <t>B(Ge)</t>
  </si>
  <si>
    <t>1.9315e-21</t>
  </si>
  <si>
    <t>4.6310e-26</t>
  </si>
  <si>
    <t>1.3872e-27</t>
  </si>
  <si>
    <t>-5.311e+01</t>
  </si>
  <si>
    <t>-1.376e+01</t>
  </si>
  <si>
    <t>-2.015e+01</t>
  </si>
  <si>
    <t>4.2927e-29</t>
  </si>
  <si>
    <t>5.3164e-14</t>
  </si>
  <si>
    <t>1.0972e-18</t>
  </si>
  <si>
    <t>1.2253e-16</t>
  </si>
  <si>
    <t>-4.249e+01</t>
  </si>
  <si>
    <t>-1.061e+01</t>
  </si>
  <si>
    <t>-1.953e+01</t>
  </si>
  <si>
    <t>1.5280e-27</t>
  </si>
  <si>
    <t>8.3560e-12</t>
  </si>
  <si>
    <t>5.5654e-14</t>
  </si>
  <si>
    <t>4.4654e-12</t>
  </si>
  <si>
    <t>-4.373e+01</t>
  </si>
  <si>
    <t>-1.431e+01</t>
  </si>
  <si>
    <t>-1.326e+01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</si>
  <si>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EU</t>
    </r>
  </si>
  <si>
    <t>1.3890e-26</t>
  </si>
  <si>
    <t>2.8250e-ll</t>
  </si>
  <si>
    <t>1.5625e-35</t>
  </si>
  <si>
    <t>2.6254e-13</t>
  </si>
  <si>
    <t>4.4539e-ll</t>
  </si>
  <si>
    <t>-1.887e+01</t>
  </si>
  <si>
    <t>-4.269e+01</t>
  </si>
  <si>
    <t>-1.422e+01</t>
  </si>
  <si>
    <t>-1.283e+01</t>
  </si>
  <si>
    <t>2.2388e-25</t>
  </si>
  <si>
    <t>1.8241e-10</t>
  </si>
  <si>
    <t>5.2564e-34</t>
  </si>
  <si>
    <t>2.3273e-12</t>
  </si>
  <si>
    <t>7.7644e-10</t>
  </si>
  <si>
    <t>-1.890e+01</t>
  </si>
  <si>
    <t>-4.174e+01</t>
  </si>
  <si>
    <t>-1.414e+01</t>
  </si>
  <si>
    <t>-1.243e+01</t>
  </si>
  <si>
    <t>2.2129e-17</t>
  </si>
  <si>
    <t>7.9158e-03</t>
  </si>
  <si>
    <t>1.0626e-25</t>
  </si>
  <si>
    <t>1.3665e-04</t>
  </si>
  <si>
    <t>-1.894e+01</t>
  </si>
  <si>
    <t>-4.088e+01</t>
  </si>
  <si>
    <t>-1.408e+01</t>
  </si>
  <si>
    <t>-1.206e+01</t>
  </si>
  <si>
    <t>(l)GeSe[l]</t>
  </si>
  <si>
    <t>(l)SeElJ</t>
  </si>
  <si>
    <t>3.4806e-17</t>
  </si>
  <si>
    <t>9.4191e-03</t>
  </si>
  <si>
    <t>5.3219e-25</t>
  </si>
  <si>
    <t>2.1710e-04</t>
  </si>
  <si>
    <t>-4.057e+01</t>
  </si>
  <si>
    <t>-1.403e+01</t>
  </si>
  <si>
    <t>-1.170e+01</t>
  </si>
  <si>
    <t>1.6838e-16</t>
  </si>
  <si>
    <t>1.8027e-02</t>
  </si>
  <si>
    <t>1.3702e-22</t>
  </si>
  <si>
    <t>1.1815e-03</t>
  </si>
  <si>
    <t>-3.955e+01</t>
  </si>
  <si>
    <t>-1.394e+01</t>
  </si>
  <si>
    <t>-1.045e+01</t>
  </si>
  <si>
    <t>6.1979e-16</t>
  </si>
  <si>
    <t>3.4127e-02</t>
  </si>
  <si>
    <t>1.2194e-20</t>
  </si>
  <si>
    <t>5.5315e-03</t>
  </si>
  <si>
    <t>-3.883e+01</t>
  </si>
  <si>
    <t>-1.397e+01</t>
  </si>
  <si>
    <t>-9.414e+00</t>
  </si>
  <si>
    <t>B(Se)</t>
  </si>
  <si>
    <t>8.3620e-16</t>
  </si>
  <si>
    <t>4.0587e-02</t>
  </si>
  <si>
    <t>3.3405e-20</t>
  </si>
  <si>
    <t>8.1082e-03</t>
  </si>
  <si>
    <t>-1.928e+01</t>
  </si>
  <si>
    <t>-3.870e+01</t>
  </si>
  <si>
    <t>-1.399e+01</t>
  </si>
  <si>
    <t>-9.180e+00</t>
  </si>
  <si>
    <t>1.1230e-15</t>
  </si>
  <si>
    <t>4.8936e-02</t>
  </si>
  <si>
    <t>8.8790e-20</t>
  </si>
  <si>
    <t>1.1976e-02</t>
  </si>
  <si>
    <t>-1.932e+01</t>
  </si>
  <si>
    <t>-3.859e+01</t>
  </si>
  <si>
    <t>-1.402e+01</t>
  </si>
  <si>
    <t>-8.956e+00</t>
  </si>
  <si>
    <t>1.5087e-15</t>
  </si>
  <si>
    <t>6.0302e-02</t>
  </si>
  <si>
    <t>2.3161e-19</t>
  </si>
  <si>
    <t>1.7969e-02</t>
  </si>
  <si>
    <t>-1.935e+01</t>
  </si>
  <si>
    <t>-3.850e+01</t>
  </si>
  <si>
    <t>-1.405e+01</t>
  </si>
  <si>
    <t>-8.740e+00</t>
  </si>
  <si>
    <t>(DGaLU</t>
  </si>
  <si>
    <t>(l)Ge[l]</t>
  </si>
  <si>
    <t>(l)SeEU</t>
  </si>
  <si>
    <t>2.0414e-15</t>
  </si>
  <si>
    <t>7.6891e-02</t>
  </si>
  <si>
    <t>6.0183e-19</t>
  </si>
  <si>
    <t>2.7752e-02</t>
  </si>
  <si>
    <t>-3.843e+01</t>
  </si>
  <si>
    <t>-8.532e+00</t>
  </si>
  <si>
    <t>2.8093e-15</t>
  </si>
  <si>
    <t>1.0359e-01</t>
  </si>
  <si>
    <t>1.5927e-18</t>
  </si>
  <si>
    <t>4.5187e-02</t>
  </si>
  <si>
    <t>-1.942e+01</t>
  </si>
  <si>
    <t>-3.841e+01</t>
  </si>
  <si>
    <t>-1.412e+01</t>
  </si>
  <si>
    <t>-8.330e+00</t>
  </si>
  <si>
    <t>4.1203e-15</t>
  </si>
  <si>
    <t>1.5382e-01</t>
  </si>
  <si>
    <t>4.5672e-18</t>
  </si>
  <si>
    <t>7.9377e-02</t>
  </si>
  <si>
    <t>-1.945e+01</t>
  </si>
  <si>
    <t>-1.415e+01</t>
  </si>
  <si>
    <t>-8.151e+00</t>
  </si>
  <si>
    <t>pyrigbt</t>
  </si>
  <si>
    <t>7.6188e-15</t>
  </si>
  <si>
    <t>1.1523e-17</t>
  </si>
  <si>
    <t>7.9634e-02</t>
  </si>
  <si>
    <t>-1.948e+01</t>
  </si>
  <si>
    <t>-3.791e+01</t>
  </si>
  <si>
    <t>-1.398e+01</t>
  </si>
  <si>
    <t>-8.238e+00</t>
  </si>
  <si>
    <t>1.3352e-14</t>
  </si>
  <si>
    <t>2.6543e-17</t>
  </si>
  <si>
    <t>1.0661e-13</t>
  </si>
  <si>
    <t>5.4710e-16</t>
  </si>
  <si>
    <t>6.9133e-13</t>
  </si>
  <si>
    <t>7.5218e-15</t>
  </si>
  <si>
    <t>1.0774e-12</t>
  </si>
  <si>
    <t>1.3773e-14</t>
  </si>
  <si>
    <t>1.6667e-12</t>
  </si>
  <si>
    <t>2.4790e-14</t>
  </si>
  <si>
    <t>2.5620e-12</t>
  </si>
  <si>
    <t>4.3917e-14</t>
  </si>
  <si>
    <t>3.9161e-12</t>
  </si>
  <si>
    <t>7.6666e-14</t>
  </si>
  <si>
    <t>4.3009e-28</t>
  </si>
  <si>
    <t>8.5407e-34</t>
  </si>
  <si>
    <t>-6.492e+01</t>
  </si>
  <si>
    <t>-1.586e+01</t>
  </si>
  <si>
    <t>-2.395e+01</t>
  </si>
  <si>
    <t>*GeSe2</t>
  </si>
  <si>
    <t>*Ga2Se3</t>
  </si>
  <si>
    <t>Ga2Se</t>
  </si>
  <si>
    <t>(1)Ga[l]</t>
  </si>
  <si>
    <t>C2)Ga2Se3[l]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</si>
</sst>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2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sz val="6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9" fillId="3" borderId="1">
      <alignment horizontal="center" vertical="center"/>
    </xf>
    <xf numFmtId="164" fontId="10" fillId="0" borderId="0"/>
    <xf numFmtId="164" fontId="10" fillId="0" borderId="0"/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</cellStyleXfs>
  <cellXfs count="185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9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0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3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4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6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7" fillId="0" borderId="0" xfId="0" applyNumberFormat="1" applyFont="1"/>
    <xf numFmtId="164" fontId="27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/>
    <xf numFmtId="0" fontId="29" fillId="0" borderId="31" xfId="9" applyNumberFormat="1" applyFont="1" applyFill="1" applyBorder="1" applyAlignment="1" applyProtection="1">
      <alignment horizontal="left" vertical="top"/>
    </xf>
    <xf numFmtId="0" fontId="29" fillId="0" borderId="31" xfId="10" applyNumberFormat="1" applyFont="1" applyFill="1" applyBorder="1" applyAlignment="1" applyProtection="1">
      <alignment horizontal="left" vertical="top"/>
    </xf>
    <xf numFmtId="0" fontId="29" fillId="0" borderId="31" xfId="10" applyNumberFormat="1" applyFont="1" applyFill="1" applyBorder="1" applyAlignment="1" applyProtection="1">
      <alignment horizontal="left"/>
    </xf>
    <xf numFmtId="0" fontId="29" fillId="0" borderId="10" xfId="10" applyNumberFormat="1" applyFont="1" applyFill="1" applyBorder="1" applyAlignment="1" applyProtection="1">
      <alignment horizontal="left" vertical="top"/>
    </xf>
    <xf numFmtId="0" fontId="29" fillId="0" borderId="24" xfId="10" applyNumberFormat="1" applyFont="1" applyFill="1" applyBorder="1" applyAlignment="1" applyProtection="1">
      <alignment vertical="center" wrapText="1"/>
    </xf>
    <xf numFmtId="11" fontId="29" fillId="0" borderId="24" xfId="10" applyNumberFormat="1" applyFont="1" applyFill="1" applyBorder="1" applyAlignment="1" applyProtection="1">
      <alignment horizontal="center"/>
    </xf>
    <xf numFmtId="11" fontId="29" fillId="0" borderId="24" xfId="10" applyNumberFormat="1" applyFont="1" applyFill="1" applyBorder="1" applyAlignment="1" applyProtection="1">
      <alignment horizontal="justify"/>
    </xf>
    <xf numFmtId="11" fontId="29" fillId="0" borderId="31" xfId="10" applyNumberFormat="1" applyFont="1" applyFill="1" applyBorder="1" applyAlignment="1" applyProtection="1">
      <alignment horizontal="center" vertical="top"/>
    </xf>
    <xf numFmtId="11" fontId="29" fillId="0" borderId="31" xfId="10" applyNumberFormat="1" applyFont="1" applyFill="1" applyBorder="1" applyAlignment="1" applyProtection="1">
      <alignment horizontal="justify" vertical="top"/>
    </xf>
    <xf numFmtId="11" fontId="29" fillId="0" borderId="31" xfId="10" applyNumberFormat="1" applyFont="1" applyFill="1" applyBorder="1" applyAlignment="1" applyProtection="1">
      <alignment horizontal="center"/>
    </xf>
    <xf numFmtId="11" fontId="29" fillId="0" borderId="31" xfId="10" applyNumberFormat="1" applyFont="1" applyFill="1" applyBorder="1" applyAlignment="1" applyProtection="1">
      <alignment horizontal="justify"/>
    </xf>
    <xf numFmtId="11" fontId="29" fillId="0" borderId="10" xfId="10" applyNumberFormat="1" applyFont="1" applyFill="1" applyBorder="1" applyAlignment="1" applyProtection="1">
      <alignment horizontal="center" vertical="top"/>
    </xf>
    <xf numFmtId="11" fontId="29" fillId="0" borderId="10" xfId="10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29" fillId="0" borderId="31" xfId="11" applyNumberFormat="1" applyFont="1" applyFill="1" applyBorder="1" applyAlignment="1" applyProtection="1">
      <alignment horizontal="center" vertical="top"/>
    </xf>
    <xf numFmtId="0" fontId="29" fillId="0" borderId="31" xfId="11" applyNumberFormat="1" applyFont="1" applyFill="1" applyBorder="1" applyAlignment="1" applyProtection="1">
      <alignment horizontal="right" vertical="top"/>
    </xf>
    <xf numFmtId="0" fontId="29" fillId="0" borderId="31" xfId="11" applyNumberFormat="1" applyFont="1" applyFill="1" applyBorder="1" applyAlignment="1" applyProtection="1">
      <alignment horizontal="left" vertical="top" indent="4"/>
    </xf>
    <xf numFmtId="11" fontId="29" fillId="0" borderId="24" xfId="11" applyNumberFormat="1" applyFont="1" applyFill="1" applyBorder="1" applyAlignment="1" applyProtection="1">
      <alignment horizontal="center"/>
    </xf>
    <xf numFmtId="11" fontId="29" fillId="0" borderId="24" xfId="11" applyNumberFormat="1" applyFont="1" applyFill="1" applyBorder="1" applyAlignment="1" applyProtection="1">
      <alignment horizontal="justify"/>
    </xf>
    <xf numFmtId="11" fontId="29" fillId="0" borderId="31" xfId="11" applyNumberFormat="1" applyFont="1" applyFill="1" applyBorder="1" applyAlignment="1" applyProtection="1">
      <alignment horizontal="center" vertical="top"/>
    </xf>
    <xf numFmtId="11" fontId="29" fillId="0" borderId="31" xfId="11" applyNumberFormat="1" applyFont="1" applyFill="1" applyBorder="1" applyAlignment="1" applyProtection="1">
      <alignment horizontal="justify" vertical="top"/>
    </xf>
    <xf numFmtId="11" fontId="29" fillId="0" borderId="31" xfId="11" applyNumberFormat="1" applyFont="1" applyFill="1" applyBorder="1" applyAlignment="1" applyProtection="1">
      <alignment horizontal="center"/>
    </xf>
    <xf numFmtId="11" fontId="29" fillId="0" borderId="31" xfId="11" applyNumberFormat="1" applyFont="1" applyFill="1" applyBorder="1" applyAlignment="1" applyProtection="1">
      <alignment horizontal="justify"/>
    </xf>
    <xf numFmtId="0" fontId="0" fillId="0" borderId="0" xfId="0"/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1" fillId="2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0" fontId="29" fillId="0" borderId="0" xfId="12" applyNumberFormat="1" applyFont="1" applyFill="1" applyBorder="1" applyAlignment="1" applyProtection="1">
      <alignment vertical="top"/>
    </xf>
    <xf numFmtId="11" fontId="22" fillId="0" borderId="0" xfId="12" applyNumberFormat="1" applyFont="1" applyFill="1" applyBorder="1" applyAlignment="1" applyProtection="1">
      <alignment vertical="top"/>
    </xf>
    <xf numFmtId="11" fontId="29" fillId="0" borderId="0" xfId="12" applyNumberFormat="1" applyFont="1" applyFill="1" applyBorder="1" applyAlignment="1" applyProtection="1">
      <alignment vertical="top"/>
    </xf>
    <xf numFmtId="0" fontId="29" fillId="0" borderId="0" xfId="13" applyNumberFormat="1" applyFont="1" applyFill="1" applyBorder="1" applyAlignment="1" applyProtection="1">
      <alignment vertical="top"/>
    </xf>
    <xf numFmtId="11" fontId="31" fillId="0" borderId="0" xfId="13" applyNumberFormat="1" applyFont="1" applyFill="1" applyBorder="1" applyAlignment="1" applyProtection="1">
      <alignment vertical="top"/>
    </xf>
    <xf numFmtId="11" fontId="22" fillId="0" borderId="0" xfId="13" applyNumberFormat="1" applyFont="1" applyFill="1" applyBorder="1" applyAlignment="1" applyProtection="1">
      <alignment vertical="top"/>
    </xf>
    <xf numFmtId="11" fontId="29" fillId="0" borderId="0" xfId="13" applyNumberFormat="1" applyFont="1" applyFill="1" applyBorder="1" applyAlignment="1" applyProtection="1">
      <alignment vertical="top"/>
    </xf>
    <xf numFmtId="0" fontId="29" fillId="0" borderId="24" xfId="10" applyNumberFormat="1" applyFont="1" applyFill="1" applyBorder="1" applyAlignment="1" applyProtection="1">
      <alignment horizontal="left" vertical="top"/>
    </xf>
    <xf numFmtId="11" fontId="29" fillId="0" borderId="24" xfId="10" applyNumberFormat="1" applyFont="1" applyFill="1" applyBorder="1" applyAlignment="1" applyProtection="1">
      <alignment horizontal="center" vertical="top"/>
    </xf>
    <xf numFmtId="11" fontId="29" fillId="0" borderId="24" xfId="10" applyNumberFormat="1" applyFont="1" applyFill="1" applyBorder="1" applyAlignment="1" applyProtection="1">
      <alignment horizontal="justify" vertical="top"/>
    </xf>
    <xf numFmtId="0" fontId="29" fillId="0" borderId="31" xfId="11" applyNumberFormat="1" applyFont="1" applyFill="1" applyBorder="1" applyAlignment="1" applyProtection="1">
      <alignment horizontal="left" vertical="top"/>
    </xf>
    <xf numFmtId="0" fontId="29" fillId="0" borderId="24" xfId="11" applyNumberFormat="1" applyFont="1" applyFill="1" applyBorder="1" applyAlignment="1" applyProtection="1">
      <alignment horizontal="left"/>
    </xf>
    <xf numFmtId="0" fontId="29" fillId="0" borderId="31" xfId="11" applyNumberFormat="1" applyFont="1" applyFill="1" applyBorder="1" applyAlignment="1" applyProtection="1">
      <alignment horizontal="left"/>
    </xf>
    <xf numFmtId="0" fontId="22" fillId="0" borderId="31" xfId="14" applyNumberFormat="1" applyFont="1" applyFill="1" applyBorder="1" applyAlignment="1" applyProtection="1">
      <alignment horizontal="left" vertical="top"/>
    </xf>
    <xf numFmtId="0" fontId="29" fillId="0" borderId="31" xfId="14" applyNumberFormat="1" applyFont="1" applyFill="1" applyBorder="1" applyAlignment="1" applyProtection="1">
      <alignment horizontal="left" vertical="top"/>
    </xf>
    <xf numFmtId="0" fontId="29" fillId="0" borderId="26" xfId="14" applyNumberFormat="1" applyFont="1" applyFill="1" applyBorder="1" applyAlignment="1" applyProtection="1">
      <alignment horizontal="left" vertical="top"/>
    </xf>
    <xf numFmtId="0" fontId="29" fillId="0" borderId="31" xfId="14" applyNumberFormat="1" applyFont="1" applyFill="1" applyBorder="1" applyAlignment="1" applyProtection="1">
      <alignment horizontal="center" vertical="top"/>
    </xf>
    <xf numFmtId="0" fontId="29" fillId="0" borderId="31" xfId="14" applyNumberFormat="1" applyFont="1" applyFill="1" applyBorder="1" applyAlignment="1" applyProtection="1">
      <alignment horizontal="left" vertical="top" indent="3"/>
    </xf>
    <xf numFmtId="0" fontId="29" fillId="0" borderId="31" xfId="14" applyNumberFormat="1" applyFont="1" applyFill="1" applyBorder="1" applyAlignment="1" applyProtection="1">
      <alignment horizontal="right" vertical="top"/>
    </xf>
    <xf numFmtId="0" fontId="29" fillId="0" borderId="34" xfId="14" applyNumberFormat="1" applyFont="1" applyFill="1" applyBorder="1" applyAlignment="1" applyProtection="1">
      <alignment horizontal="left" vertical="top"/>
    </xf>
    <xf numFmtId="0" fontId="29" fillId="0" borderId="10" xfId="14" applyNumberFormat="1" applyFont="1" applyFill="1" applyBorder="1" applyAlignment="1" applyProtection="1">
      <alignment horizontal="center" vertical="top"/>
    </xf>
    <xf numFmtId="0" fontId="29" fillId="0" borderId="10" xfId="14" applyNumberFormat="1" applyFont="1" applyFill="1" applyBorder="1" applyAlignment="1" applyProtection="1">
      <alignment horizontal="right" vertical="top"/>
    </xf>
    <xf numFmtId="0" fontId="29" fillId="0" borderId="35" xfId="14" applyNumberFormat="1" applyFont="1" applyFill="1" applyBorder="1" applyAlignment="1" applyProtection="1">
      <alignment horizontal="left"/>
    </xf>
    <xf numFmtId="0" fontId="29" fillId="0" borderId="24" xfId="14" applyNumberFormat="1" applyFont="1" applyFill="1" applyBorder="1" applyAlignment="1" applyProtection="1">
      <alignment horizontal="center"/>
    </xf>
    <xf numFmtId="0" fontId="29" fillId="0" borderId="24" xfId="14" applyNumberFormat="1" applyFont="1" applyFill="1" applyBorder="1" applyAlignment="1" applyProtection="1">
      <alignment horizontal="justify"/>
    </xf>
    <xf numFmtId="0" fontId="29" fillId="0" borderId="31" xfId="14" applyNumberFormat="1" applyFont="1" applyFill="1" applyBorder="1" applyAlignment="1" applyProtection="1">
      <alignment horizontal="left"/>
    </xf>
    <xf numFmtId="0" fontId="29" fillId="0" borderId="26" xfId="14" applyNumberFormat="1" applyFont="1" applyFill="1" applyBorder="1" applyAlignment="1" applyProtection="1">
      <alignment horizontal="left"/>
    </xf>
    <xf numFmtId="0" fontId="29" fillId="0" borderId="31" xfId="14" applyNumberFormat="1" applyFont="1" applyFill="1" applyBorder="1" applyAlignment="1" applyProtection="1">
      <alignment horizontal="center"/>
    </xf>
    <xf numFmtId="0" fontId="29" fillId="0" borderId="31" xfId="14" applyNumberFormat="1" applyFont="1" applyFill="1" applyBorder="1" applyAlignment="1" applyProtection="1">
      <alignment horizontal="justify"/>
    </xf>
    <xf numFmtId="0" fontId="29" fillId="0" borderId="31" xfId="14" applyNumberFormat="1" applyFont="1" applyFill="1" applyBorder="1" applyAlignment="1" applyProtection="1">
      <alignment horizontal="justify" vertical="top"/>
    </xf>
    <xf numFmtId="0" fontId="22" fillId="0" borderId="1" xfId="14" applyNumberFormat="1" applyFont="1" applyFill="1" applyBorder="1" applyAlignment="1" applyProtection="1">
      <alignment horizontal="left" vertical="top"/>
    </xf>
    <xf numFmtId="0" fontId="29" fillId="0" borderId="24" xfId="14" applyNumberFormat="1" applyFont="1" applyFill="1" applyBorder="1" applyAlignment="1" applyProtection="1">
      <alignment horizontal="left"/>
    </xf>
    <xf numFmtId="0" fontId="29" fillId="0" borderId="31" xfId="14" applyNumberFormat="1" applyFont="1" applyFill="1" applyBorder="1" applyAlignment="1" applyProtection="1">
      <alignment horizontal="left" vertical="top" indent="1"/>
    </xf>
    <xf numFmtId="0" fontId="29" fillId="0" borderId="10" xfId="14" applyNumberFormat="1" applyFont="1" applyFill="1" applyBorder="1" applyAlignment="1" applyProtection="1">
      <alignment horizontal="justify" vertical="top"/>
    </xf>
    <xf numFmtId="0" fontId="29" fillId="0" borderId="10" xfId="14" applyNumberFormat="1" applyFont="1" applyFill="1" applyBorder="1" applyAlignment="1" applyProtection="1">
      <alignment horizontal="left" vertical="top"/>
    </xf>
    <xf numFmtId="0" fontId="22" fillId="0" borderId="36" xfId="14" applyNumberFormat="1" applyFont="1" applyFill="1" applyBorder="1" applyAlignment="1" applyProtection="1">
      <alignment horizontal="left" vertical="top"/>
    </xf>
    <xf numFmtId="0" fontId="29" fillId="0" borderId="36" xfId="14" applyNumberFormat="1" applyFont="1" applyFill="1" applyBorder="1" applyAlignment="1" applyProtection="1">
      <alignment horizontal="left"/>
    </xf>
    <xf numFmtId="0" fontId="29" fillId="0" borderId="24" xfId="14" applyNumberFormat="1" applyFont="1" applyFill="1" applyBorder="1" applyAlignment="1" applyProtection="1">
      <alignment horizontal="left" vertical="top"/>
    </xf>
    <xf numFmtId="0" fontId="29" fillId="0" borderId="24" xfId="14" applyNumberFormat="1" applyFont="1" applyFill="1" applyBorder="1" applyAlignment="1" applyProtection="1">
      <alignment horizontal="right" vertical="center"/>
    </xf>
    <xf numFmtId="0" fontId="29" fillId="0" borderId="36" xfId="14" applyNumberFormat="1" applyFont="1" applyFill="1" applyBorder="1" applyAlignment="1" applyProtection="1">
      <alignment horizontal="left" vertical="center"/>
    </xf>
    <xf numFmtId="0" fontId="29" fillId="0" borderId="36" xfId="14" applyNumberFormat="1" applyFont="1" applyFill="1" applyBorder="1" applyAlignment="1" applyProtection="1">
      <alignment horizontal="left" vertical="top"/>
    </xf>
    <xf numFmtId="0" fontId="29" fillId="0" borderId="36" xfId="14" applyNumberFormat="1" applyFont="1" applyFill="1" applyBorder="1" applyAlignment="1" applyProtection="1">
      <alignment horizontal="justify" vertical="top"/>
    </xf>
    <xf numFmtId="0" fontId="22" fillId="0" borderId="10" xfId="14" applyNumberFormat="1" applyFont="1" applyFill="1" applyBorder="1" applyAlignment="1" applyProtection="1">
      <alignment horizontal="left" vertical="top"/>
    </xf>
    <xf numFmtId="0" fontId="29" fillId="0" borderId="11" xfId="14" applyNumberFormat="1" applyFont="1" applyFill="1" applyBorder="1" applyAlignment="1" applyProtection="1">
      <alignment horizontal="left" vertical="top"/>
    </xf>
    <xf numFmtId="0" fontId="29" fillId="0" borderId="31" xfId="14" applyNumberFormat="1" applyFont="1" applyFill="1" applyBorder="1" applyAlignment="1" applyProtection="1">
      <alignment horizontal="left" vertical="top" indent="4"/>
    </xf>
    <xf numFmtId="11" fontId="29" fillId="0" borderId="31" xfId="14" applyNumberFormat="1" applyFont="1" applyFill="1" applyBorder="1" applyAlignment="1" applyProtection="1">
      <alignment horizontal="center"/>
    </xf>
    <xf numFmtId="11" fontId="29" fillId="0" borderId="31" xfId="14" applyNumberFormat="1" applyFont="1" applyFill="1" applyBorder="1" applyAlignment="1" applyProtection="1">
      <alignment horizontal="justify"/>
    </xf>
    <xf numFmtId="11" fontId="29" fillId="0" borderId="31" xfId="14" applyNumberFormat="1" applyFont="1" applyFill="1" applyBorder="1" applyAlignment="1" applyProtection="1">
      <alignment horizontal="justify" vertical="top"/>
    </xf>
    <xf numFmtId="11" fontId="29" fillId="0" borderId="31" xfId="14" applyNumberFormat="1" applyFont="1" applyFill="1" applyBorder="1" applyAlignment="1" applyProtection="1">
      <alignment horizontal="center" vertical="top"/>
    </xf>
    <xf numFmtId="11" fontId="29" fillId="0" borderId="10" xfId="14" applyNumberFormat="1" applyFont="1" applyFill="1" applyBorder="1" applyAlignment="1" applyProtection="1">
      <alignment horizontal="center" vertical="top"/>
    </xf>
    <xf numFmtId="11" fontId="29" fillId="0" borderId="10" xfId="14" applyNumberFormat="1" applyFont="1" applyFill="1" applyBorder="1" applyAlignment="1" applyProtection="1">
      <alignment horizontal="justify" vertical="top"/>
    </xf>
  </cellXfs>
  <cellStyles count="15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2" xr:uid="{DE7163B3-2269-443E-A50F-BDD00A58282F}"/>
    <cellStyle name="Обычный_data" xfId="13" xr:uid="{DFA9C2BB-396B-43B1-B890-A53A52F9A774}"/>
    <cellStyle name="Обычный_dfluid1" xfId="10" xr:uid="{AB236CEF-867D-4E19-BDF9-CFFABB19E250}"/>
    <cellStyle name="Обычный_dsolid" xfId="11" xr:uid="{5ACCF6EB-5BA3-432C-816F-5019C339153B}"/>
    <cellStyle name="Обычный_Лист1" xfId="9" xr:uid="{558E9AFF-95A1-4CD5-A784-F1AA712F998D}"/>
    <cellStyle name="Обычный_Лист2" xfId="14" xr:uid="{63C9CAC5-FB6F-462B-A38D-7F7982BC944F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>
                  <c:v>818.3</c:v>
                </c:pt>
                <c:pt idx="23">
                  <c:v>834.8</c:v>
                </c:pt>
                <c:pt idx="24">
                  <c:v>851.3</c:v>
                </c:pt>
                <c:pt idx="25">
                  <c:v>867.8</c:v>
                </c:pt>
                <c:pt idx="26">
                  <c:v>884.4</c:v>
                </c:pt>
                <c:pt idx="27">
                  <c:v>900.9</c:v>
                </c:pt>
                <c:pt idx="28">
                  <c:v>917.4</c:v>
                </c:pt>
                <c:pt idx="29">
                  <c:v>933.9</c:v>
                </c:pt>
                <c:pt idx="30">
                  <c:v>950.4</c:v>
                </c:pt>
                <c:pt idx="31">
                  <c:v>967</c:v>
                </c:pt>
                <c:pt idx="32">
                  <c:v>983.5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-350.32204548600009</c:v>
                </c:pt>
                <c:pt idx="1">
                  <c:v>-412.54469044680008</c:v>
                </c:pt>
                <c:pt idx="2">
                  <c:v>-356.88424798200003</c:v>
                </c:pt>
                <c:pt idx="3">
                  <c:v>-360.3120419535</c:v>
                </c:pt>
                <c:pt idx="4">
                  <c:v>-363.73130524800001</c:v>
                </c:pt>
                <c:pt idx="5">
                  <c:v>-381.94070877900009</c:v>
                </c:pt>
                <c:pt idx="6">
                  <c:v>-428.435658843</c:v>
                </c:pt>
                <c:pt idx="7">
                  <c:v>-438.27987718199995</c:v>
                </c:pt>
                <c:pt idx="8">
                  <c:v>-448.19501820600004</c:v>
                </c:pt>
                <c:pt idx="9">
                  <c:v>-401.65907765700007</c:v>
                </c:pt>
                <c:pt idx="10">
                  <c:v>-405.83386293750004</c:v>
                </c:pt>
                <c:pt idx="11">
                  <c:v>-410.82992127000006</c:v>
                </c:pt>
                <c:pt idx="12">
                  <c:v>-416.70964466250007</c:v>
                </c:pt>
                <c:pt idx="13">
                  <c:v>-422.75856813000001</c:v>
                </c:pt>
                <c:pt idx="14">
                  <c:v>-429.07214213250001</c:v>
                </c:pt>
                <c:pt idx="15">
                  <c:v>-454.71094552080012</c:v>
                </c:pt>
                <c:pt idx="16">
                  <c:v>-481.49789571975015</c:v>
                </c:pt>
                <c:pt idx="17">
                  <c:v>-481.49789571975015</c:v>
                </c:pt>
                <c:pt idx="18">
                  <c:v>-488.33785988580001</c:v>
                </c:pt>
                <c:pt idx="19">
                  <c:v>-495.26618806350007</c:v>
                </c:pt>
                <c:pt idx="20">
                  <c:v>-502.31934016680015</c:v>
                </c:pt>
                <c:pt idx="21">
                  <c:v>-509.58564611789996</c:v>
                </c:pt>
                <c:pt idx="22">
                  <c:v>-516.91531271625001</c:v>
                </c:pt>
                <c:pt idx="23">
                  <c:v>-524.31895508399987</c:v>
                </c:pt>
                <c:pt idx="24">
                  <c:v>-531.88636815824998</c:v>
                </c:pt>
                <c:pt idx="25">
                  <c:v>-539.56907674110005</c:v>
                </c:pt>
                <c:pt idx="26">
                  <c:v>-547.59615944220002</c:v>
                </c:pt>
                <c:pt idx="27">
                  <c:v>-555.56534578545006</c:v>
                </c:pt>
                <c:pt idx="28">
                  <c:v>-563.62765619160018</c:v>
                </c:pt>
                <c:pt idx="29">
                  <c:v>-571.68384795719999</c:v>
                </c:pt>
                <c:pt idx="30">
                  <c:v>-579.69021258720011</c:v>
                </c:pt>
                <c:pt idx="31">
                  <c:v>-587.83740322949996</c:v>
                </c:pt>
                <c:pt idx="32">
                  <c:v>-595.98693939225018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2.6513999999999998E-36</c:v>
                </c:pt>
                <c:pt idx="7">
                  <c:v>4.0681999999999997E-34</c:v>
                </c:pt>
                <c:pt idx="8">
                  <c:v>4.6479000000000002E-32</c:v>
                </c:pt>
                <c:pt idx="9">
                  <c:v>4.0534999999999997E-30</c:v>
                </c:pt>
                <c:pt idx="10">
                  <c:v>2.7540000000000002E-28</c:v>
                </c:pt>
                <c:pt idx="11">
                  <c:v>1.9529999999999999E-26</c:v>
                </c:pt>
                <c:pt idx="12">
                  <c:v>1.0125E-24</c:v>
                </c:pt>
                <c:pt idx="13">
                  <c:v>4.0067000000000002E-23</c:v>
                </c:pt>
                <c:pt idx="14">
                  <c:v>1.2573E-21</c:v>
                </c:pt>
                <c:pt idx="15">
                  <c:v>1.4324000000000001E-16</c:v>
                </c:pt>
                <c:pt idx="16">
                  <c:v>5.7014000000000003E-13</c:v>
                </c:pt>
                <c:pt idx="17">
                  <c:v>5.7014000000000003E-13</c:v>
                </c:pt>
                <c:pt idx="18">
                  <c:v>2.7848E-12</c:v>
                </c:pt>
                <c:pt idx="19">
                  <c:v>1.144E-11</c:v>
                </c:pt>
                <c:pt idx="20">
                  <c:v>4.0048000000000002E-11</c:v>
                </c:pt>
                <c:pt idx="21">
                  <c:v>1.2113E-10</c:v>
                </c:pt>
                <c:pt idx="22">
                  <c:v>3.2107999999999999E-10</c:v>
                </c:pt>
                <c:pt idx="23">
                  <c:v>7.5719000000000005E-10</c:v>
                </c:pt>
                <c:pt idx="24">
                  <c:v>1.6159E-9</c:v>
                </c:pt>
                <c:pt idx="25">
                  <c:v>3.1761999999999998E-9</c:v>
                </c:pt>
                <c:pt idx="26">
                  <c:v>5.1045999999999999E-9</c:v>
                </c:pt>
                <c:pt idx="27">
                  <c:v>5.6653000000000003E-9</c:v>
                </c:pt>
                <c:pt idx="28">
                  <c:v>6.0883000000000002E-9</c:v>
                </c:pt>
                <c:pt idx="29">
                  <c:v>6.3600000000000004E-9</c:v>
                </c:pt>
                <c:pt idx="30">
                  <c:v>6.4443999999999998E-9</c:v>
                </c:pt>
                <c:pt idx="31">
                  <c:v>6.3212999999999997E-9</c:v>
                </c:pt>
                <c:pt idx="32">
                  <c:v>5.9924000000000001E-9</c:v>
                </c:pt>
                <c:pt idx="33">
                  <c:v>5.4839000000000001E-9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1.0958000000000001E-31</c:v>
                </c:pt>
                <c:pt idx="7">
                  <c:v>9.7841999999999995E-30</c:v>
                </c:pt>
                <c:pt idx="8">
                  <c:v>6.7090999999999998E-28</c:v>
                </c:pt>
                <c:pt idx="9">
                  <c:v>3.6125000000000001E-26</c:v>
                </c:pt>
                <c:pt idx="10">
                  <c:v>1.5556999999999999E-24</c:v>
                </c:pt>
                <c:pt idx="11">
                  <c:v>6.9243000000000006E-23</c:v>
                </c:pt>
                <c:pt idx="12">
                  <c:v>2.3335999999999999E-21</c:v>
                </c:pt>
                <c:pt idx="13">
                  <c:v>6.1856999999999996E-20</c:v>
                </c:pt>
                <c:pt idx="14">
                  <c:v>1.3339000000000001E-18</c:v>
                </c:pt>
                <c:pt idx="15">
                  <c:v>4.3026000000000001E-14</c:v>
                </c:pt>
                <c:pt idx="16">
                  <c:v>7.1065000000000002E-11</c:v>
                </c:pt>
                <c:pt idx="17">
                  <c:v>7.1065000000000002E-11</c:v>
                </c:pt>
                <c:pt idx="18">
                  <c:v>2.9469999999999997E-10</c:v>
                </c:pt>
                <c:pt idx="19">
                  <c:v>1.0486000000000001E-9</c:v>
                </c:pt>
                <c:pt idx="20">
                  <c:v>3.2390000000000001E-9</c:v>
                </c:pt>
                <c:pt idx="21">
                  <c:v>8.7913000000000004E-9</c:v>
                </c:pt>
                <c:pt idx="22">
                  <c:v>2.1232000000000001E-8</c:v>
                </c:pt>
                <c:pt idx="23">
                  <c:v>4.6235999999999998E-8</c:v>
                </c:pt>
                <c:pt idx="24">
                  <c:v>9.2156999999999996E-8</c:v>
                </c:pt>
                <c:pt idx="25">
                  <c:v>1.7076E-7</c:v>
                </c:pt>
                <c:pt idx="26">
                  <c:v>2.6502999999999998E-7</c:v>
                </c:pt>
                <c:pt idx="27">
                  <c:v>2.9723999999999998E-7</c:v>
                </c:pt>
                <c:pt idx="28">
                  <c:v>3.2380999999999999E-7</c:v>
                </c:pt>
                <c:pt idx="29">
                  <c:v>3.4383999999999999E-7</c:v>
                </c:pt>
                <c:pt idx="30">
                  <c:v>3.5524E-7</c:v>
                </c:pt>
                <c:pt idx="31">
                  <c:v>3.5648000000000003E-7</c:v>
                </c:pt>
                <c:pt idx="32">
                  <c:v>3.4696999999999999E-7</c:v>
                </c:pt>
                <c:pt idx="33">
                  <c:v>3.2725000000000002E-7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7.4665000000000001E-28</c:v>
                </c:pt>
                <c:pt idx="7">
                  <c:v>3.8373000000000001E-26</c:v>
                </c:pt>
                <c:pt idx="8">
                  <c:v>1.5631000000000001E-24</c:v>
                </c:pt>
                <c:pt idx="9">
                  <c:v>5.1465999999999997E-23</c:v>
                </c:pt>
                <c:pt idx="10">
                  <c:v>1.3922999999999999E-21</c:v>
                </c:pt>
                <c:pt idx="11">
                  <c:v>3.8566999999999998E-20</c:v>
                </c:pt>
                <c:pt idx="12">
                  <c:v>8.3821999999999996E-19</c:v>
                </c:pt>
                <c:pt idx="13">
                  <c:v>1.4773E-17</c:v>
                </c:pt>
                <c:pt idx="14">
                  <c:v>2.1737999999999999E-16</c:v>
                </c:pt>
                <c:pt idx="15">
                  <c:v>1.9366E-12</c:v>
                </c:pt>
                <c:pt idx="16">
                  <c:v>1.3008000000000001E-9</c:v>
                </c:pt>
                <c:pt idx="17">
                  <c:v>1.3008000000000001E-9</c:v>
                </c:pt>
                <c:pt idx="18">
                  <c:v>4.5589E-9</c:v>
                </c:pt>
                <c:pt idx="19">
                  <c:v>1.399E-8</c:v>
                </c:pt>
                <c:pt idx="20">
                  <c:v>3.7972999999999999E-8</c:v>
                </c:pt>
                <c:pt idx="21">
                  <c:v>9.2127000000000002E-8</c:v>
                </c:pt>
                <c:pt idx="22">
                  <c:v>2.0195999999999999E-7</c:v>
                </c:pt>
                <c:pt idx="23">
                  <c:v>4.0464E-7</c:v>
                </c:pt>
                <c:pt idx="24">
                  <c:v>7.5066000000000003E-7</c:v>
                </c:pt>
                <c:pt idx="25">
                  <c:v>1.3067999999999999E-6</c:v>
                </c:pt>
                <c:pt idx="26">
                  <c:v>1.9524000000000001E-6</c:v>
                </c:pt>
                <c:pt idx="27">
                  <c:v>2.2058000000000001E-6</c:v>
                </c:pt>
                <c:pt idx="28">
                  <c:v>2.4287000000000001E-6</c:v>
                </c:pt>
                <c:pt idx="29">
                  <c:v>2.6139999999999999E-6</c:v>
                </c:pt>
                <c:pt idx="30">
                  <c:v>2.7458999999999998E-6</c:v>
                </c:pt>
                <c:pt idx="31">
                  <c:v>2.8115000000000001E-6</c:v>
                </c:pt>
                <c:pt idx="32">
                  <c:v>2.8022999999999998E-6</c:v>
                </c:pt>
                <c:pt idx="33">
                  <c:v>2.7172E-6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2.9622E-29</c:v>
                      </c:pt>
                      <c:pt idx="8">
                        <c:v>7.9144E-19</c:v>
                      </c:pt>
                      <c:pt idx="9">
                        <c:v>3.2178000000000001E-11</c:v>
                      </c:pt>
                      <c:pt idx="10">
                        <c:v>5.6563E-9</c:v>
                      </c:pt>
                      <c:pt idx="11">
                        <c:v>1.3128E-5</c:v>
                      </c:pt>
                      <c:pt idx="12">
                        <c:v>1.6908E-6</c:v>
                      </c:pt>
                      <c:pt idx="13">
                        <c:v>6.8370999999999997E-7</c:v>
                      </c:pt>
                      <c:pt idx="14">
                        <c:v>4.8181000000000005E-7</c:v>
                      </c:pt>
                      <c:pt idx="15">
                        <c:v>1.0002E-7</c:v>
                      </c:pt>
                      <c:pt idx="16">
                        <c:v>2.2265000000000001E-8</c:v>
                      </c:pt>
                      <c:pt idx="17">
                        <c:v>2.2265000000000001E-8</c:v>
                      </c:pt>
                      <c:pt idx="18">
                        <c:v>1.1484E-8</c:v>
                      </c:pt>
                      <c:pt idx="19">
                        <c:v>7.9552E-9</c:v>
                      </c:pt>
                      <c:pt idx="20">
                        <c:v>4.2966000000000002E-9</c:v>
                      </c:pt>
                      <c:pt idx="21">
                        <c:v>1.5885E-9</c:v>
                      </c:pt>
                      <c:pt idx="22">
                        <c:v>1.4254000000000001E-10</c:v>
                      </c:pt>
                      <c:pt idx="23">
                        <c:v>2.5290000000000001E-13</c:v>
                      </c:pt>
                      <c:pt idx="24">
                        <c:v>8.4201999999999995E-21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1.3225999999999999E-32</c:v>
                      </c:pt>
                      <c:pt idx="31">
                        <c:v>1.6928999999999999E-28</c:v>
                      </c:pt>
                      <c:pt idx="32">
                        <c:v>1.4909000000000001E-25</c:v>
                      </c:pt>
                      <c:pt idx="33">
                        <c:v>9.0615000000000003E-24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1.5554E-9</c:v>
                      </c:pt>
                      <c:pt idx="1">
                        <c:v>0</c:v>
                      </c:pt>
                      <c:pt idx="2">
                        <c:v>9.3896999999999994E-11</c:v>
                      </c:pt>
                      <c:pt idx="3">
                        <c:v>8.6371000000000001E-10</c:v>
                      </c:pt>
                      <c:pt idx="4">
                        <c:v>6.8185999999999996E-10</c:v>
                      </c:pt>
                      <c:pt idx="5">
                        <c:v>7.6640000000000006E-11</c:v>
                      </c:pt>
                      <c:pt idx="6">
                        <c:v>1.4424000000000001E-11</c:v>
                      </c:pt>
                      <c:pt idx="7">
                        <c:v>1.0796E-11</c:v>
                      </c:pt>
                      <c:pt idx="8">
                        <c:v>2.5650999999999999E-11</c:v>
                      </c:pt>
                      <c:pt idx="9">
                        <c:v>7.1647E-12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4.3317000000000002E-23</c:v>
                      </c:pt>
                      <c:pt idx="16">
                        <c:v>2.5143000000000002E-13</c:v>
                      </c:pt>
                      <c:pt idx="17">
                        <c:v>2.5143000000000002E-13</c:v>
                      </c:pt>
                      <c:pt idx="18">
                        <c:v>7.0026000000000001E-12</c:v>
                      </c:pt>
                      <c:pt idx="19">
                        <c:v>1.6118999999999999E-10</c:v>
                      </c:pt>
                      <c:pt idx="20">
                        <c:v>1.7283999999999999E-9</c:v>
                      </c:pt>
                      <c:pt idx="21">
                        <c:v>9.0270000000000004E-9</c:v>
                      </c:pt>
                      <c:pt idx="22">
                        <c:v>1.4486E-8</c:v>
                      </c:pt>
                      <c:pt idx="23">
                        <c:v>2.9272E-9</c:v>
                      </c:pt>
                      <c:pt idx="24">
                        <c:v>7.9148000000000002E-12</c:v>
                      </c:pt>
                      <c:pt idx="25">
                        <c:v>1.2584999999999999E-19</c:v>
                      </c:pt>
                      <c:pt idx="26">
                        <c:v>2.6814999999999999E-33</c:v>
                      </c:pt>
                      <c:pt idx="27">
                        <c:v>9.2024000000000006E-30</c:v>
                      </c:pt>
                      <c:pt idx="28">
                        <c:v>5.3989000000000004E-23</c:v>
                      </c:pt>
                      <c:pt idx="29">
                        <c:v>2.8006999999999998E-20</c:v>
                      </c:pt>
                      <c:pt idx="30">
                        <c:v>1.3218E-18</c:v>
                      </c:pt>
                      <c:pt idx="31">
                        <c:v>1.9921999999999999E-17</c:v>
                      </c:pt>
                      <c:pt idx="32">
                        <c:v>1.3126000000000001E-16</c:v>
                      </c:pt>
                      <c:pt idx="33">
                        <c:v>2.7954E-16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2.4807999999999998E-25</c:v>
                      </c:pt>
                      <c:pt idx="7">
                        <c:v>9.4294999999999993E-24</c:v>
                      </c:pt>
                      <c:pt idx="8">
                        <c:v>2.8840000000000001E-22</c:v>
                      </c:pt>
                      <c:pt idx="9">
                        <c:v>7.2311000000000006E-21</c:v>
                      </c:pt>
                      <c:pt idx="10">
                        <c:v>1.5096999999999999E-19</c:v>
                      </c:pt>
                      <c:pt idx="11">
                        <c:v>3.1584000000000001E-18</c:v>
                      </c:pt>
                      <c:pt idx="12">
                        <c:v>5.3121E-17</c:v>
                      </c:pt>
                      <c:pt idx="13">
                        <c:v>7.3926999999999998E-16</c:v>
                      </c:pt>
                      <c:pt idx="14">
                        <c:v>8.7333999999999995E-15</c:v>
                      </c:pt>
                      <c:pt idx="15">
                        <c:v>3.7996000000000002E-11</c:v>
                      </c:pt>
                      <c:pt idx="16">
                        <c:v>1.6560999999999999E-8</c:v>
                      </c:pt>
                      <c:pt idx="17">
                        <c:v>1.6560999999999999E-8</c:v>
                      </c:pt>
                      <c:pt idx="18">
                        <c:v>5.4430999999999999E-8</c:v>
                      </c:pt>
                      <c:pt idx="19">
                        <c:v>1.5914000000000001E-7</c:v>
                      </c:pt>
                      <c:pt idx="20">
                        <c:v>4.1750000000000003E-7</c:v>
                      </c:pt>
                      <c:pt idx="21">
                        <c:v>9.9199999999999999E-7</c:v>
                      </c:pt>
                      <c:pt idx="22">
                        <c:v>2.1548000000000001E-6</c:v>
                      </c:pt>
                      <c:pt idx="23">
                        <c:v>4.3211E-6</c:v>
                      </c:pt>
                      <c:pt idx="24">
                        <c:v>8.0896999999999998E-6</c:v>
                      </c:pt>
                      <c:pt idx="25">
                        <c:v>1.4302E-5</c:v>
                      </c:pt>
                      <c:pt idx="26">
                        <c:v>2.2169999999999999E-5</c:v>
                      </c:pt>
                      <c:pt idx="27">
                        <c:v>2.7121E-5</c:v>
                      </c:pt>
                      <c:pt idx="28">
                        <c:v>3.2354999999999998E-5</c:v>
                      </c:pt>
                      <c:pt idx="29">
                        <c:v>3.7746000000000001E-5</c:v>
                      </c:pt>
                      <c:pt idx="30">
                        <c:v>4.3015000000000001E-5</c:v>
                      </c:pt>
                      <c:pt idx="31">
                        <c:v>4.7836000000000001E-5</c:v>
                      </c:pt>
                      <c:pt idx="32">
                        <c:v>5.1870999999999999E-5</c:v>
                      </c:pt>
                      <c:pt idx="33">
                        <c:v>5.4817E-5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4.7686999999999999E-23</c:v>
                      </c:pt>
                      <c:pt idx="8">
                        <c:v>1.0122999999999999E-21</c:v>
                      </c:pt>
                      <c:pt idx="9">
                        <c:v>1.7954E-20</c:v>
                      </c:pt>
                      <c:pt idx="10">
                        <c:v>2.6992000000000001E-19</c:v>
                      </c:pt>
                      <c:pt idx="11">
                        <c:v>3.9958E-18</c:v>
                      </c:pt>
                      <c:pt idx="12">
                        <c:v>4.8906000000000002E-17</c:v>
                      </c:pt>
                      <c:pt idx="13">
                        <c:v>5.0713000000000002E-16</c:v>
                      </c:pt>
                      <c:pt idx="14">
                        <c:v>4.5527E-15</c:v>
                      </c:pt>
                      <c:pt idx="15">
                        <c:v>7.9762999999999994E-12</c:v>
                      </c:pt>
                      <c:pt idx="16">
                        <c:v>1.9250999999999999E-9</c:v>
                      </c:pt>
                      <c:pt idx="17">
                        <c:v>1.9250999999999999E-9</c:v>
                      </c:pt>
                      <c:pt idx="18">
                        <c:v>5.7275999999999999E-9</c:v>
                      </c:pt>
                      <c:pt idx="19">
                        <c:v>1.5422000000000001E-8</c:v>
                      </c:pt>
                      <c:pt idx="20">
                        <c:v>3.7861999999999999E-8</c:v>
                      </c:pt>
                      <c:pt idx="21">
                        <c:v>8.5408000000000006E-8</c:v>
                      </c:pt>
                      <c:pt idx="22">
                        <c:v>1.7840999999999999E-7</c:v>
                      </c:pt>
                      <c:pt idx="23">
                        <c:v>3.4798000000000002E-7</c:v>
                      </c:pt>
                      <c:pt idx="24">
                        <c:v>6.3957E-7</c:v>
                      </c:pt>
                      <c:pt idx="25">
                        <c:v>1.1181999999999999E-6</c:v>
                      </c:pt>
                      <c:pt idx="26">
                        <c:v>1.7531E-6</c:v>
                      </c:pt>
                      <c:pt idx="27">
                        <c:v>2.2656E-6</c:v>
                      </c:pt>
                      <c:pt idx="28">
                        <c:v>2.8598000000000001E-6</c:v>
                      </c:pt>
                      <c:pt idx="29">
                        <c:v>3.5343000000000002E-6</c:v>
                      </c:pt>
                      <c:pt idx="30">
                        <c:v>4.2737000000000003E-6</c:v>
                      </c:pt>
                      <c:pt idx="31">
                        <c:v>5.0531E-6</c:v>
                      </c:pt>
                      <c:pt idx="32">
                        <c:v>5.8390000000000003E-6</c:v>
                      </c:pt>
                      <c:pt idx="33">
                        <c:v>6.5923999999999998E-6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2.1583000000000002E-33</c:v>
                      </c:pt>
                      <c:pt idx="6">
                        <c:v>6.9337E-22</c:v>
                      </c:pt>
                      <c:pt idx="7">
                        <c:v>1.2564000000000001E-20</c:v>
                      </c:pt>
                      <c:pt idx="8">
                        <c:v>1.9052E-19</c:v>
                      </c:pt>
                      <c:pt idx="9">
                        <c:v>2.4562000000000001E-18</c:v>
                      </c:pt>
                      <c:pt idx="10">
                        <c:v>2.7281000000000001E-17</c:v>
                      </c:pt>
                      <c:pt idx="11">
                        <c:v>2.9278E-16</c:v>
                      </c:pt>
                      <c:pt idx="12">
                        <c:v>2.6683E-15</c:v>
                      </c:pt>
                      <c:pt idx="13">
                        <c:v>2.1070999999999999E-14</c:v>
                      </c:pt>
                      <c:pt idx="14">
                        <c:v>1.4675000000000001E-13</c:v>
                      </c:pt>
                      <c:pt idx="15">
                        <c:v>1.114E-10</c:v>
                      </c:pt>
                      <c:pt idx="16">
                        <c:v>1.5822000000000001E-8</c:v>
                      </c:pt>
                      <c:pt idx="17">
                        <c:v>1.5822000000000001E-8</c:v>
                      </c:pt>
                      <c:pt idx="18">
                        <c:v>4.3199000000000002E-8</c:v>
                      </c:pt>
                      <c:pt idx="19">
                        <c:v>1.0854E-7</c:v>
                      </c:pt>
                      <c:pt idx="20">
                        <c:v>2.5250999999999998E-7</c:v>
                      </c:pt>
                      <c:pt idx="21">
                        <c:v>5.4733000000000002E-7</c:v>
                      </c:pt>
                      <c:pt idx="22">
                        <c:v>1.1123999999999999E-6</c:v>
                      </c:pt>
                      <c:pt idx="23">
                        <c:v>2.1339999999999998E-6</c:v>
                      </c:pt>
                      <c:pt idx="24">
                        <c:v>3.8923E-6</c:v>
                      </c:pt>
                      <c:pt idx="25">
                        <c:v>6.8001999999999997E-6</c:v>
                      </c:pt>
                      <c:pt idx="26">
                        <c:v>1.0891E-5</c:v>
                      </c:pt>
                      <c:pt idx="27">
                        <c:v>1.5014000000000001E-5</c:v>
                      </c:pt>
                      <c:pt idx="28">
                        <c:v>2.0239999999999999E-5</c:v>
                      </c:pt>
                      <c:pt idx="29">
                        <c:v>2.6738999999999999E-5</c:v>
                      </c:pt>
                      <c:pt idx="30">
                        <c:v>3.4609E-5</c:v>
                      </c:pt>
                      <c:pt idx="31">
                        <c:v>4.3875000000000003E-5</c:v>
                      </c:pt>
                      <c:pt idx="32">
                        <c:v>5.4469999999999999E-5</c:v>
                      </c:pt>
                      <c:pt idx="33">
                        <c:v>6.6223000000000006E-5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4.6301999999999998E-32</c:v>
                      </c:pt>
                      <c:pt idx="3">
                        <c:v>5.0064999999999999E-30</c:v>
                      </c:pt>
                      <c:pt idx="4">
                        <c:v>3.4234000000000002E-28</c:v>
                      </c:pt>
                      <c:pt idx="5">
                        <c:v>6.0399000000000001E-24</c:v>
                      </c:pt>
                      <c:pt idx="6">
                        <c:v>8.4094000000000001E-16</c:v>
                      </c:pt>
                      <c:pt idx="7">
                        <c:v>7.2814000000000003E-15</c:v>
                      </c:pt>
                      <c:pt idx="8">
                        <c:v>5.5183000000000001E-14</c:v>
                      </c:pt>
                      <c:pt idx="9">
                        <c:v>3.7042E-13</c:v>
                      </c:pt>
                      <c:pt idx="10">
                        <c:v>2.2245000000000001E-12</c:v>
                      </c:pt>
                      <c:pt idx="11">
                        <c:v>1.2915E-11</c:v>
                      </c:pt>
                      <c:pt idx="12">
                        <c:v>6.6572999999999996E-11</c:v>
                      </c:pt>
                      <c:pt idx="13">
                        <c:v>3.0903000000000002E-10</c:v>
                      </c:pt>
                      <c:pt idx="14">
                        <c:v>1.3082999999999999E-9</c:v>
                      </c:pt>
                      <c:pt idx="15">
                        <c:v>1.8388999999999999E-7</c:v>
                      </c:pt>
                      <c:pt idx="16">
                        <c:v>7.7078999999999995E-6</c:v>
                      </c:pt>
                      <c:pt idx="17">
                        <c:v>7.7078999999999995E-6</c:v>
                      </c:pt>
                      <c:pt idx="18">
                        <c:v>1.6578E-5</c:v>
                      </c:pt>
                      <c:pt idx="19">
                        <c:v>3.3597999999999999E-5</c:v>
                      </c:pt>
                      <c:pt idx="20">
                        <c:v>6.444E-5</c:v>
                      </c:pt>
                      <c:pt idx="21">
                        <c:v>1.1747999999999999E-4</c:v>
                      </c:pt>
                      <c:pt idx="22">
                        <c:v>2.0451000000000001E-4</c:v>
                      </c:pt>
                      <c:pt idx="23">
                        <c:v>3.4150000000000001E-4</c:v>
                      </c:pt>
                      <c:pt idx="24">
                        <c:v>5.4978000000000004E-4</c:v>
                      </c:pt>
                      <c:pt idx="25">
                        <c:v>8.5778999999999998E-4</c:v>
                      </c:pt>
                      <c:pt idx="26">
                        <c:v>1.2597999999999999E-3</c:v>
                      </c:pt>
                      <c:pt idx="27">
                        <c:v>1.6699E-3</c:v>
                      </c:pt>
                      <c:pt idx="28">
                        <c:v>2.1760999999999998E-3</c:v>
                      </c:pt>
                      <c:pt idx="29">
                        <c:v>2.7918000000000001E-3</c:v>
                      </c:pt>
                      <c:pt idx="30">
                        <c:v>3.5262000000000002E-3</c:v>
                      </c:pt>
                      <c:pt idx="31">
                        <c:v>4.3845000000000004E-3</c:v>
                      </c:pt>
                      <c:pt idx="32">
                        <c:v>5.3669E-3</c:v>
                      </c:pt>
                      <c:pt idx="33">
                        <c:v>6.4676000000000004E-3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2.9931000000000002E-31</c:v>
                      </c:pt>
                      <c:pt idx="6">
                        <c:v>3.4561999999999999E-24</c:v>
                      </c:pt>
                      <c:pt idx="7">
                        <c:v>4.2512999999999997E-23</c:v>
                      </c:pt>
                      <c:pt idx="8">
                        <c:v>4.4552000000000002E-22</c:v>
                      </c:pt>
                      <c:pt idx="9">
                        <c:v>4.0375000000000001E-21</c:v>
                      </c:pt>
                      <c:pt idx="10">
                        <c:v>3.2048999999999999E-20</c:v>
                      </c:pt>
                      <c:pt idx="11">
                        <c:v>2.3324000000000001E-19</c:v>
                      </c:pt>
                      <c:pt idx="12">
                        <c:v>1.5005E-18</c:v>
                      </c:pt>
                      <c:pt idx="13">
                        <c:v>8.6400000000000002E-18</c:v>
                      </c:pt>
                      <c:pt idx="14">
                        <c:v>4.5029000000000003E-17</c:v>
                      </c:pt>
                      <c:pt idx="15">
                        <c:v>1.3916E-14</c:v>
                      </c:pt>
                      <c:pt idx="16">
                        <c:v>1.3109E-12</c:v>
                      </c:pt>
                      <c:pt idx="17">
                        <c:v>1.3109E-12</c:v>
                      </c:pt>
                      <c:pt idx="18">
                        <c:v>3.4901999999999998E-12</c:v>
                      </c:pt>
                      <c:pt idx="19">
                        <c:v>8.7936E-12</c:v>
                      </c:pt>
                      <c:pt idx="20">
                        <c:v>2.1045999999999999E-11</c:v>
                      </c:pt>
                      <c:pt idx="21">
                        <c:v>4.8025999999999999E-11</c:v>
                      </c:pt>
                      <c:pt idx="22">
                        <c:v>1.0487E-10</c:v>
                      </c:pt>
                      <c:pt idx="23">
                        <c:v>2.1992E-10</c:v>
                      </c:pt>
                      <c:pt idx="24">
                        <c:v>4.4454999999999998E-10</c:v>
                      </c:pt>
                      <c:pt idx="25">
                        <c:v>8.6951000000000003E-10</c:v>
                      </c:pt>
                      <c:pt idx="26">
                        <c:v>1.6233E-9</c:v>
                      </c:pt>
                      <c:pt idx="27">
                        <c:v>2.8344000000000001E-9</c:v>
                      </c:pt>
                      <c:pt idx="28">
                        <c:v>4.8358000000000002E-9</c:v>
                      </c:pt>
                      <c:pt idx="29">
                        <c:v>8.0748000000000003E-9</c:v>
                      </c:pt>
                      <c:pt idx="30">
                        <c:v>1.3205E-8</c:v>
                      </c:pt>
                      <c:pt idx="31">
                        <c:v>2.1165000000000001E-8</c:v>
                      </c:pt>
                      <c:pt idx="32">
                        <c:v>3.3265E-8</c:v>
                      </c:pt>
                      <c:pt idx="33">
                        <c:v>5.1304000000000001E-8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8.0003000000000005E-2</c:v>
                      </c:pt>
                      <c:pt idx="1">
                        <c:v>1.7097999999999999E-17</c:v>
                      </c:pt>
                      <c:pt idx="2">
                        <c:v>8.0007999999999996E-2</c:v>
                      </c:pt>
                      <c:pt idx="3">
                        <c:v>8.0013000000000001E-2</c:v>
                      </c:pt>
                      <c:pt idx="4">
                        <c:v>8.0019000000000007E-2</c:v>
                      </c:pt>
                      <c:pt idx="5">
                        <c:v>8.0242999999999995E-2</c:v>
                      </c:pt>
                      <c:pt idx="6">
                        <c:v>7.9954999999999998E-2</c:v>
                      </c:pt>
                      <c:pt idx="7">
                        <c:v>7.9908999999999994E-2</c:v>
                      </c:pt>
                      <c:pt idx="8">
                        <c:v>7.9829999999999998E-2</c:v>
                      </c:pt>
                      <c:pt idx="9">
                        <c:v>7.9702999999999996E-2</c:v>
                      </c:pt>
                      <c:pt idx="10">
                        <c:v>7.9509999999999997E-2</c:v>
                      </c:pt>
                      <c:pt idx="11">
                        <c:v>7.9148999999999997E-2</c:v>
                      </c:pt>
                      <c:pt idx="12">
                        <c:v>7.8662999999999997E-2</c:v>
                      </c:pt>
                      <c:pt idx="13">
                        <c:v>7.7995999999999996E-2</c:v>
                      </c:pt>
                      <c:pt idx="14">
                        <c:v>7.7081999999999998E-2</c:v>
                      </c:pt>
                      <c:pt idx="15">
                        <c:v>6.9557999999999995E-2</c:v>
                      </c:pt>
                      <c:pt idx="16">
                        <c:v>5.3413000000000002E-2</c:v>
                      </c:pt>
                      <c:pt idx="17">
                        <c:v>5.3413000000000002E-2</c:v>
                      </c:pt>
                      <c:pt idx="18">
                        <c:v>4.8052999999999998E-2</c:v>
                      </c:pt>
                      <c:pt idx="19">
                        <c:v>4.2306000000000003E-2</c:v>
                      </c:pt>
                      <c:pt idx="20">
                        <c:v>3.6276999999999997E-2</c:v>
                      </c:pt>
                      <c:pt idx="21">
                        <c:v>3.0072999999999999E-2</c:v>
                      </c:pt>
                      <c:pt idx="22">
                        <c:v>2.3793000000000002E-2</c:v>
                      </c:pt>
                      <c:pt idx="23">
                        <c:v>1.7500999999999999E-2</c:v>
                      </c:pt>
                      <c:pt idx="24">
                        <c:v>1.1195999999999999E-2</c:v>
                      </c:pt>
                      <c:pt idx="25">
                        <c:v>4.7990000000000003E-3</c:v>
                      </c:pt>
                      <c:pt idx="26">
                        <c:v>8.6360999999999995E-5</c:v>
                      </c:pt>
                      <c:pt idx="27">
                        <c:v>1.7308000000000001E-7</c:v>
                      </c:pt>
                      <c:pt idx="28">
                        <c:v>4.6217999999999997E-8</c:v>
                      </c:pt>
                      <c:pt idx="29">
                        <c:v>1.5332000000000001E-8</c:v>
                      </c:pt>
                      <c:pt idx="30">
                        <c:v>7.2433000000000004E-9</c:v>
                      </c:pt>
                      <c:pt idx="31">
                        <c:v>4.2297E-9</c:v>
                      </c:pt>
                      <c:pt idx="32">
                        <c:v>2.5828999999999998E-9</c:v>
                      </c:pt>
                      <c:pt idx="33">
                        <c:v>1.1883999999999999E-9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7.9996999999999999E-2</c:v>
                      </c:pt>
                      <c:pt idx="1">
                        <c:v>9.7143999999999997E-7</c:v>
                      </c:pt>
                      <c:pt idx="2">
                        <c:v>7.9991000000000007E-2</c:v>
                      </c:pt>
                      <c:pt idx="3">
                        <c:v>7.9985000000000001E-2</c:v>
                      </c:pt>
                      <c:pt idx="4">
                        <c:v>7.9977000000000006E-2</c:v>
                      </c:pt>
                      <c:pt idx="5">
                        <c:v>7.9663999999999999E-2</c:v>
                      </c:pt>
                      <c:pt idx="6">
                        <c:v>8.0043000000000003E-2</c:v>
                      </c:pt>
                      <c:pt idx="7">
                        <c:v>8.0088000000000006E-2</c:v>
                      </c:pt>
                      <c:pt idx="8">
                        <c:v>8.0166000000000001E-2</c:v>
                      </c:pt>
                      <c:pt idx="9">
                        <c:v>8.0293000000000003E-2</c:v>
                      </c:pt>
                      <c:pt idx="10">
                        <c:v>8.0486000000000002E-2</c:v>
                      </c:pt>
                      <c:pt idx="11">
                        <c:v>7.7951999999999994E-2</c:v>
                      </c:pt>
                      <c:pt idx="12">
                        <c:v>7.6482999999999995E-2</c:v>
                      </c:pt>
                      <c:pt idx="13">
                        <c:v>7.571E-2</c:v>
                      </c:pt>
                      <c:pt idx="14">
                        <c:v>7.5323000000000001E-2</c:v>
                      </c:pt>
                      <c:pt idx="15">
                        <c:v>7.6427999999999996E-2</c:v>
                      </c:pt>
                      <c:pt idx="16">
                        <c:v>7.9947000000000004E-2</c:v>
                      </c:pt>
                      <c:pt idx="17">
                        <c:v>7.9947000000000004E-2</c:v>
                      </c:pt>
                      <c:pt idx="18">
                        <c:v>8.0232999999999999E-2</c:v>
                      </c:pt>
                      <c:pt idx="19">
                        <c:v>7.9713000000000006E-2</c:v>
                      </c:pt>
                      <c:pt idx="20">
                        <c:v>7.7950000000000005E-2</c:v>
                      </c:pt>
                      <c:pt idx="21">
                        <c:v>7.4385999999999994E-2</c:v>
                      </c:pt>
                      <c:pt idx="22">
                        <c:v>6.8296999999999997E-2</c:v>
                      </c:pt>
                      <c:pt idx="23">
                        <c:v>5.8692000000000001E-2</c:v>
                      </c:pt>
                      <c:pt idx="24">
                        <c:v>4.4087000000000001E-2</c:v>
                      </c:pt>
                      <c:pt idx="25">
                        <c:v>2.2261E-2</c:v>
                      </c:pt>
                      <c:pt idx="26">
                        <c:v>4.8069999999999997E-4</c:v>
                      </c:pt>
                      <c:pt idx="27">
                        <c:v>1.2031E-6</c:v>
                      </c:pt>
                      <c:pt idx="28">
                        <c:v>4.0040000000000001E-7</c:v>
                      </c:pt>
                      <c:pt idx="29">
                        <c:v>1.6518E-7</c:v>
                      </c:pt>
                      <c:pt idx="30">
                        <c:v>9.6892000000000005E-8</c:v>
                      </c:pt>
                      <c:pt idx="31">
                        <c:v>7.0172000000000001E-8</c:v>
                      </c:pt>
                      <c:pt idx="32">
                        <c:v>5.3111999999999999E-8</c:v>
                      </c:pt>
                      <c:pt idx="33">
                        <c:v>3.0279000000000003E-8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4.4135000000000002E-7</c:v>
                      </c:pt>
                      <c:pt idx="1">
                        <c:v>0.16</c:v>
                      </c:pt>
                      <c:pt idx="2">
                        <c:v>1.4207E-6</c:v>
                      </c:pt>
                      <c:pt idx="3">
                        <c:v>2.3261000000000001E-6</c:v>
                      </c:pt>
                      <c:pt idx="4">
                        <c:v>3.6271E-6</c:v>
                      </c:pt>
                      <c:pt idx="5">
                        <c:v>9.2255000000000004E-5</c:v>
                      </c:pt>
                      <c:pt idx="6">
                        <c:v>2.6778999999999998E-6</c:v>
                      </c:pt>
                      <c:pt idx="7">
                        <c:v>3.0485999999999999E-6</c:v>
                      </c:pt>
                      <c:pt idx="8">
                        <c:v>3.4251999999999998E-6</c:v>
                      </c:pt>
                      <c:pt idx="9">
                        <c:v>3.8052E-6</c:v>
                      </c:pt>
                      <c:pt idx="10">
                        <c:v>4.1879000000000002E-6</c:v>
                      </c:pt>
                      <c:pt idx="11">
                        <c:v>4.2656000000000003E-6</c:v>
                      </c:pt>
                      <c:pt idx="12">
                        <c:v>4.4221999999999998E-6</c:v>
                      </c:pt>
                      <c:pt idx="13">
                        <c:v>4.6357999999999997E-6</c:v>
                      </c:pt>
                      <c:pt idx="14">
                        <c:v>4.8845000000000004E-6</c:v>
                      </c:pt>
                      <c:pt idx="15">
                        <c:v>6.3683999999999999E-6</c:v>
                      </c:pt>
                      <c:pt idx="16">
                        <c:v>9.5033999999999995E-6</c:v>
                      </c:pt>
                      <c:pt idx="17">
                        <c:v>9.5033999999999995E-6</c:v>
                      </c:pt>
                      <c:pt idx="18">
                        <c:v>1.0648E-5</c:v>
                      </c:pt>
                      <c:pt idx="19">
                        <c:v>1.1904E-5</c:v>
                      </c:pt>
                      <c:pt idx="20">
                        <c:v>1.3193999999999999E-5</c:v>
                      </c:pt>
                      <c:pt idx="21">
                        <c:v>1.4358E-5</c:v>
                      </c:pt>
                      <c:pt idx="22">
                        <c:v>1.5111E-5</c:v>
                      </c:pt>
                      <c:pt idx="23">
                        <c:v>1.4945E-5</c:v>
                      </c:pt>
                      <c:pt idx="24">
                        <c:v>1.2951E-5</c:v>
                      </c:pt>
                      <c:pt idx="25">
                        <c:v>7.5510999999999996E-6</c:v>
                      </c:pt>
                      <c:pt idx="26">
                        <c:v>1.9137E-7</c:v>
                      </c:pt>
                      <c:pt idx="27">
                        <c:v>5.8378000000000003E-10</c:v>
                      </c:pt>
                      <c:pt idx="28">
                        <c:v>2.3589E-10</c:v>
                      </c:pt>
                      <c:pt idx="29">
                        <c:v>1.1768E-10</c:v>
                      </c:pt>
                      <c:pt idx="30">
                        <c:v>8.3201000000000003E-11</c:v>
                      </c:pt>
                      <c:pt idx="31">
                        <c:v>7.2432000000000006E-11</c:v>
                      </c:pt>
                      <c:pt idx="32">
                        <c:v>6.5760000000000001E-11</c:v>
                      </c:pt>
                      <c:pt idx="33">
                        <c:v>4.4892999999999999E-11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7.9998E-2</c:v>
                      </c:pt>
                      <c:pt idx="1">
                        <c:v>0.08</c:v>
                      </c:pt>
                      <c:pt idx="2">
                        <c:v>7.9993999999999996E-2</c:v>
                      </c:pt>
                      <c:pt idx="3">
                        <c:v>7.9990000000000006E-2</c:v>
                      </c:pt>
                      <c:pt idx="4">
                        <c:v>7.9984E-2</c:v>
                      </c:pt>
                      <c:pt idx="5">
                        <c:v>7.9849000000000003E-2</c:v>
                      </c:pt>
                      <c:pt idx="6">
                        <c:v>7.9959000000000002E-2</c:v>
                      </c:pt>
                      <c:pt idx="7">
                        <c:v>7.9950999999999994E-2</c:v>
                      </c:pt>
                      <c:pt idx="8">
                        <c:v>7.9943E-2</c:v>
                      </c:pt>
                      <c:pt idx="9">
                        <c:v>7.9935000000000006E-2</c:v>
                      </c:pt>
                      <c:pt idx="10">
                        <c:v>7.9924999999999996E-2</c:v>
                      </c:pt>
                      <c:pt idx="11">
                        <c:v>2.6754E-2</c:v>
                      </c:pt>
                      <c:pt idx="12">
                        <c:v>1.0050999999999999E-2</c:v>
                      </c:pt>
                      <c:pt idx="13">
                        <c:v>4.2757999999999997E-3</c:v>
                      </c:pt>
                      <c:pt idx="14">
                        <c:v>1.9637999999999999E-3</c:v>
                      </c:pt>
                      <c:pt idx="15">
                        <c:v>1.4234E-4</c:v>
                      </c:pt>
                      <c:pt idx="16">
                        <c:v>1.6897000000000001E-5</c:v>
                      </c:pt>
                      <c:pt idx="17">
                        <c:v>1.6897000000000001E-5</c:v>
                      </c:pt>
                      <c:pt idx="18">
                        <c:v>1.0336000000000001E-5</c:v>
                      </c:pt>
                      <c:pt idx="19">
                        <c:v>6.3582999999999998E-6</c:v>
                      </c:pt>
                      <c:pt idx="20">
                        <c:v>3.9033999999999998E-6</c:v>
                      </c:pt>
                      <c:pt idx="21">
                        <c:v>2.3665000000000001E-6</c:v>
                      </c:pt>
                      <c:pt idx="22">
                        <c:v>1.3939999999999999E-6</c:v>
                      </c:pt>
                      <c:pt idx="23">
                        <c:v>7.7398E-7</c:v>
                      </c:pt>
                      <c:pt idx="24">
                        <c:v>3.7670999999999999E-7</c:v>
                      </c:pt>
                      <c:pt idx="25">
                        <c:v>1.2304E-7</c:v>
                      </c:pt>
                      <c:pt idx="26">
                        <c:v>1.8439E-9</c:v>
                      </c:pt>
                      <c:pt idx="27">
                        <c:v>3.8758000000000001E-12</c:v>
                      </c:pt>
                      <c:pt idx="28">
                        <c:v>1.1E-12</c:v>
                      </c:pt>
                      <c:pt idx="29">
                        <c:v>3.9131999999999999E-13</c:v>
                      </c:pt>
                      <c:pt idx="30">
                        <c:v>2.0000000000000001E-13</c:v>
                      </c:pt>
                      <c:pt idx="31">
                        <c:v>1.2745E-13</c:v>
                      </c:pt>
                      <c:pt idx="32">
                        <c:v>8.5659000000000001E-14</c:v>
                      </c:pt>
                      <c:pt idx="33">
                        <c:v>4.3743999999999998E-14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4.2906000000000001E-6</c:v>
                      </c:pt>
                      <c:pt idx="1">
                        <c:v>0.16</c:v>
                      </c:pt>
                      <c:pt idx="2">
                        <c:v>1.2904E-5</c:v>
                      </c:pt>
                      <c:pt idx="3">
                        <c:v>2.0585999999999999E-5</c:v>
                      </c:pt>
                      <c:pt idx="4">
                        <c:v>3.1402999999999997E-5</c:v>
                      </c:pt>
                      <c:pt idx="5">
                        <c:v>3.0249999999999998E-4</c:v>
                      </c:pt>
                      <c:pt idx="6">
                        <c:v>8.2694999999999993E-5</c:v>
                      </c:pt>
                      <c:pt idx="7">
                        <c:v>9.7481999999999999E-5</c:v>
                      </c:pt>
                      <c:pt idx="8">
                        <c:v>1.1345000000000001E-4</c:v>
                      </c:pt>
                      <c:pt idx="9">
                        <c:v>1.3055E-4</c:v>
                      </c:pt>
                      <c:pt idx="10">
                        <c:v>1.4873999999999999E-4</c:v>
                      </c:pt>
                      <c:pt idx="11">
                        <c:v>8.3633000000000004E-5</c:v>
                      </c:pt>
                      <c:pt idx="12">
                        <c:v>5.3863000000000003E-5</c:v>
                      </c:pt>
                      <c:pt idx="13">
                        <c:v>3.7996E-5</c:v>
                      </c:pt>
                      <c:pt idx="14">
                        <c:v>2.8067000000000001E-5</c:v>
                      </c:pt>
                      <c:pt idx="15">
                        <c:v>1.0740000000000001E-5</c:v>
                      </c:pt>
                      <c:pt idx="16">
                        <c:v>5.3187999999999998E-6</c:v>
                      </c:pt>
                      <c:pt idx="17">
                        <c:v>5.3187999999999998E-6</c:v>
                      </c:pt>
                      <c:pt idx="18">
                        <c:v>4.5542999999999997E-6</c:v>
                      </c:pt>
                      <c:pt idx="19">
                        <c:v>3.8990999999999997E-6</c:v>
                      </c:pt>
                      <c:pt idx="20">
                        <c:v>3.3154999999999999E-6</c:v>
                      </c:pt>
                      <c:pt idx="21">
                        <c:v>2.7734E-6</c:v>
                      </c:pt>
                      <c:pt idx="22">
                        <c:v>2.2475000000000001E-6</c:v>
                      </c:pt>
                      <c:pt idx="23">
                        <c:v>1.7135E-6</c:v>
                      </c:pt>
                      <c:pt idx="24">
                        <c:v>1.1447E-6</c:v>
                      </c:pt>
                      <c:pt idx="25">
                        <c:v>5.1399000000000001E-7</c:v>
                      </c:pt>
                      <c:pt idx="26">
                        <c:v>1.0416E-8</c:v>
                      </c:pt>
                      <c:pt idx="27">
                        <c:v>2.8049000000000001E-11</c:v>
                      </c:pt>
                      <c:pt idx="28">
                        <c:v>1.0082E-11</c:v>
                      </c:pt>
                      <c:pt idx="29">
                        <c:v>4.4977000000000001E-12</c:v>
                      </c:pt>
                      <c:pt idx="30">
                        <c:v>2.8566000000000002E-12</c:v>
                      </c:pt>
                      <c:pt idx="31">
                        <c:v>2.2432E-12</c:v>
                      </c:pt>
                      <c:pt idx="32">
                        <c:v>1.8435999999999999E-12</c:v>
                      </c:pt>
                      <c:pt idx="33">
                        <c:v>1.1428999999999999E-12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1.1398E-27</c:v>
                      </c:pt>
                      <c:pt idx="1">
                        <c:v>2.3337E-4</c:v>
                      </c:pt>
                      <c:pt idx="2">
                        <c:v>7.7717000000000001E-25</c:v>
                      </c:pt>
                      <c:pt idx="3">
                        <c:v>1.1869E-23</c:v>
                      </c:pt>
                      <c:pt idx="4">
                        <c:v>1.3617E-22</c:v>
                      </c:pt>
                      <c:pt idx="5">
                        <c:v>1.0712E-17</c:v>
                      </c:pt>
                      <c:pt idx="6">
                        <c:v>2.3563000000000001E-19</c:v>
                      </c:pt>
                      <c:pt idx="7">
                        <c:v>5.8702E-19</c:v>
                      </c:pt>
                      <c:pt idx="8">
                        <c:v>1.3515000000000001E-18</c:v>
                      </c:pt>
                      <c:pt idx="9">
                        <c:v>2.9E-18</c:v>
                      </c:pt>
                      <c:pt idx="10">
                        <c:v>5.8461999999999998E-18</c:v>
                      </c:pt>
                      <c:pt idx="11">
                        <c:v>3.4845999999999999E-18</c:v>
                      </c:pt>
                      <c:pt idx="12">
                        <c:v>2.2730999999999999E-18</c:v>
                      </c:pt>
                      <c:pt idx="13">
                        <c:v>1.6343999999999999E-18</c:v>
                      </c:pt>
                      <c:pt idx="14">
                        <c:v>1.2329999999999999E-18</c:v>
                      </c:pt>
                      <c:pt idx="15">
                        <c:v>5.3262000000000002E-19</c:v>
                      </c:pt>
                      <c:pt idx="16">
                        <c:v>3.4276E-19</c:v>
                      </c:pt>
                      <c:pt idx="17">
                        <c:v>3.4276E-19</c:v>
                      </c:pt>
                      <c:pt idx="18">
                        <c:v>3.2164000000000001E-19</c:v>
                      </c:pt>
                      <c:pt idx="19">
                        <c:v>3.0439000000000001E-19</c:v>
                      </c:pt>
                      <c:pt idx="20">
                        <c:v>2.8813000000000002E-19</c:v>
                      </c:pt>
                      <c:pt idx="21">
                        <c:v>2.6967000000000001E-19</c:v>
                      </c:pt>
                      <c:pt idx="22">
                        <c:v>2.4520999999999998E-19</c:v>
                      </c:pt>
                      <c:pt idx="23">
                        <c:v>2.0979E-19</c:v>
                      </c:pt>
                      <c:pt idx="24">
                        <c:v>1.5667999999999999E-19</c:v>
                      </c:pt>
                      <c:pt idx="25">
                        <c:v>7.7989000000000003E-20</c:v>
                      </c:pt>
                      <c:pt idx="26">
                        <c:v>1.8254E-21</c:v>
                      </c:pt>
                      <c:pt idx="27">
                        <c:v>6.4149000000000003E-24</c:v>
                      </c:pt>
                      <c:pt idx="28">
                        <c:v>2.9990000000000001E-24</c:v>
                      </c:pt>
                      <c:pt idx="29">
                        <c:v>1.7318000000000001E-24</c:v>
                      </c:pt>
                      <c:pt idx="30">
                        <c:v>1.4184E-24</c:v>
                      </c:pt>
                      <c:pt idx="31">
                        <c:v>1.4322E-24</c:v>
                      </c:pt>
                      <c:pt idx="32">
                        <c:v>1.5103999999999999E-24</c:v>
                      </c:pt>
                      <c:pt idx="33">
                        <c:v>1.1999E-24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1.2153000000000001E-27</c:v>
                      </c:pt>
                      <c:pt idx="1">
                        <c:v>1.0665E-9</c:v>
                      </c:pt>
                      <c:pt idx="2">
                        <c:v>8.4471000000000002E-25</c:v>
                      </c:pt>
                      <c:pt idx="3">
                        <c:v>1.3495000000000001E-23</c:v>
                      </c:pt>
                      <c:pt idx="4">
                        <c:v>1.6481000000000001E-22</c:v>
                      </c:pt>
                      <c:pt idx="5">
                        <c:v>7.4890000000000007E-18</c:v>
                      </c:pt>
                      <c:pt idx="6">
                        <c:v>2.5556000000000001E-18</c:v>
                      </c:pt>
                      <c:pt idx="7">
                        <c:v>7.5032000000000003E-18</c:v>
                      </c:pt>
                      <c:pt idx="8">
                        <c:v>2.0392000000000001E-17</c:v>
                      </c:pt>
                      <c:pt idx="9">
                        <c:v>5.1713000000000002E-17</c:v>
                      </c:pt>
                      <c:pt idx="10">
                        <c:v>1.2326000000000001E-16</c:v>
                      </c:pt>
                      <c:pt idx="11">
                        <c:v>1.3369000000000001E-16</c:v>
                      </c:pt>
                      <c:pt idx="12">
                        <c:v>1.6116999999999999E-16</c:v>
                      </c:pt>
                      <c:pt idx="13">
                        <c:v>2.0660999999999999E-16</c:v>
                      </c:pt>
                      <c:pt idx="14">
                        <c:v>2.6936999999999998E-16</c:v>
                      </c:pt>
                      <c:pt idx="15">
                        <c:v>7.9612000000000001E-16</c:v>
                      </c:pt>
                      <c:pt idx="16">
                        <c:v>2.4579E-15</c:v>
                      </c:pt>
                      <c:pt idx="17">
                        <c:v>2.4579E-15</c:v>
                      </c:pt>
                      <c:pt idx="18">
                        <c:v>3.2642000000000001E-15</c:v>
                      </c:pt>
                      <c:pt idx="19">
                        <c:v>4.3078999999999997E-15</c:v>
                      </c:pt>
                      <c:pt idx="20">
                        <c:v>5.6136000000000003E-15</c:v>
                      </c:pt>
                      <c:pt idx="21">
                        <c:v>7.1524999999999994E-15</c:v>
                      </c:pt>
                      <c:pt idx="22">
                        <c:v>8.7722E-15</c:v>
                      </c:pt>
                      <c:pt idx="23">
                        <c:v>1.0053E-14</c:v>
                      </c:pt>
                      <c:pt idx="24">
                        <c:v>1.0017E-14</c:v>
                      </c:pt>
                      <c:pt idx="25">
                        <c:v>6.6498000000000001E-15</c:v>
                      </c:pt>
                      <c:pt idx="26">
                        <c:v>2.0066999999999999E-16</c:v>
                      </c:pt>
                      <c:pt idx="27">
                        <c:v>8.2856000000000004E-19</c:v>
                      </c:pt>
                      <c:pt idx="28">
                        <c:v>4.5116999999999997E-19</c:v>
                      </c:pt>
                      <c:pt idx="29">
                        <c:v>3.0137E-19</c:v>
                      </c:pt>
                      <c:pt idx="30">
                        <c:v>2.8356999999999999E-19</c:v>
                      </c:pt>
                      <c:pt idx="31">
                        <c:v>3.2673E-19</c:v>
                      </c:pt>
                      <c:pt idx="32">
                        <c:v>3.9058E-19</c:v>
                      </c:pt>
                      <c:pt idx="33">
                        <c:v>3.4942999999999999E-19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1.552E-9</c:v>
                      </c:pt>
                      <c:pt idx="1">
                        <c:v>1.7429E-19</c:v>
                      </c:pt>
                      <c:pt idx="2">
                        <c:v>1.2801E-8</c:v>
                      </c:pt>
                      <c:pt idx="3">
                        <c:v>3.1289999999999998E-8</c:v>
                      </c:pt>
                      <c:pt idx="4">
                        <c:v>7.0132999999999997E-8</c:v>
                      </c:pt>
                      <c:pt idx="5">
                        <c:v>1.4749000000000001E-7</c:v>
                      </c:pt>
                      <c:pt idx="6">
                        <c:v>8.9468000000000005E-5</c:v>
                      </c:pt>
                      <c:pt idx="7">
                        <c:v>1.4252000000000001E-4</c:v>
                      </c:pt>
                      <c:pt idx="8">
                        <c:v>2.2987999999999999E-4</c:v>
                      </c:pt>
                      <c:pt idx="9">
                        <c:v>3.6581999999999999E-4</c:v>
                      </c:pt>
                      <c:pt idx="10">
                        <c:v>5.6855999999999996E-4</c:v>
                      </c:pt>
                      <c:pt idx="11">
                        <c:v>6.8552999999999995E-4</c:v>
                      </c:pt>
                      <c:pt idx="12">
                        <c:v>9.3807999999999999E-4</c:v>
                      </c:pt>
                      <c:pt idx="13">
                        <c:v>1.3290999999999999E-3</c:v>
                      </c:pt>
                      <c:pt idx="14">
                        <c:v>1.8802999999999999E-3</c:v>
                      </c:pt>
                      <c:pt idx="15">
                        <c:v>6.3309000000000004E-3</c:v>
                      </c:pt>
                      <c:pt idx="16">
                        <c:v>1.4677000000000001E-2</c:v>
                      </c:pt>
                      <c:pt idx="17">
                        <c:v>1.4677000000000001E-2</c:v>
                      </c:pt>
                      <c:pt idx="18">
                        <c:v>1.6948000000000001E-2</c:v>
                      </c:pt>
                      <c:pt idx="19">
                        <c:v>1.8992999999999999E-2</c:v>
                      </c:pt>
                      <c:pt idx="20">
                        <c:v>2.0584000000000002E-2</c:v>
                      </c:pt>
                      <c:pt idx="21">
                        <c:v>2.1436E-2</c:v>
                      </c:pt>
                      <c:pt idx="22">
                        <c:v>2.1196E-2</c:v>
                      </c:pt>
                      <c:pt idx="23">
                        <c:v>1.9401000000000002E-2</c:v>
                      </c:pt>
                      <c:pt idx="24">
                        <c:v>1.5386E-2</c:v>
                      </c:pt>
                      <c:pt idx="25">
                        <c:v>8.1528E-3</c:v>
                      </c:pt>
                      <c:pt idx="26">
                        <c:v>1.8466000000000001E-4</c:v>
                      </c:pt>
                      <c:pt idx="27">
                        <c:v>4.8571999999999998E-7</c:v>
                      </c:pt>
                      <c:pt idx="28">
                        <c:v>1.691E-7</c:v>
                      </c:pt>
                      <c:pt idx="29">
                        <c:v>7.2594999999999996E-8</c:v>
                      </c:pt>
                      <c:pt idx="30">
                        <c:v>4.4070999999999998E-8</c:v>
                      </c:pt>
                      <c:pt idx="31">
                        <c:v>3.2843999999999999E-8</c:v>
                      </c:pt>
                      <c:pt idx="32">
                        <c:v>2.543E-8</c:v>
                      </c:pt>
                      <c:pt idx="33">
                        <c:v>1.4742000000000001E-8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1.6868E-24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8.9468000000000005E-5</c:v>
                      </c:pt>
                      <c:pt idx="7">
                        <c:v>1.4252000000000001E-4</c:v>
                      </c:pt>
                      <c:pt idx="8">
                        <c:v>2.2987999999999999E-4</c:v>
                      </c:pt>
                      <c:pt idx="9">
                        <c:v>1.0991E-12</c:v>
                      </c:pt>
                      <c:pt idx="10">
                        <c:v>1.1437000000000001E-9</c:v>
                      </c:pt>
                      <c:pt idx="11">
                        <c:v>2.117E-4</c:v>
                      </c:pt>
                      <c:pt idx="12">
                        <c:v>4.2991999999999998E-4</c:v>
                      </c:pt>
                      <c:pt idx="13">
                        <c:v>6.9864000000000005E-4</c:v>
                      </c:pt>
                      <c:pt idx="14">
                        <c:v>1.0563E-3</c:v>
                      </c:pt>
                      <c:pt idx="15">
                        <c:v>4.1222999999999997E-3</c:v>
                      </c:pt>
                      <c:pt idx="16">
                        <c:v>1.1906999999999999E-2</c:v>
                      </c:pt>
                      <c:pt idx="17">
                        <c:v>1.1906999999999999E-2</c:v>
                      </c:pt>
                      <c:pt idx="18">
                        <c:v>1.4978999999999999E-2</c:v>
                      </c:pt>
                      <c:pt idx="19">
                        <c:v>1.8645999999999999E-2</c:v>
                      </c:pt>
                      <c:pt idx="20">
                        <c:v>2.3022000000000001E-2</c:v>
                      </c:pt>
                      <c:pt idx="21">
                        <c:v>2.8264000000000001E-2</c:v>
                      </c:pt>
                      <c:pt idx="22">
                        <c:v>3.4602000000000001E-2</c:v>
                      </c:pt>
                      <c:pt idx="23">
                        <c:v>4.2398999999999999E-2</c:v>
                      </c:pt>
                      <c:pt idx="24">
                        <c:v>5.2271999999999999E-2</c:v>
                      </c:pt>
                      <c:pt idx="25">
                        <c:v>6.5235000000000001E-2</c:v>
                      </c:pt>
                      <c:pt idx="26">
                        <c:v>7.7046000000000003E-2</c:v>
                      </c:pt>
                      <c:pt idx="27">
                        <c:v>7.6453999999999994E-2</c:v>
                      </c:pt>
                      <c:pt idx="28">
                        <c:v>7.5397000000000006E-2</c:v>
                      </c:pt>
                      <c:pt idx="29">
                        <c:v>7.4115E-2</c:v>
                      </c:pt>
                      <c:pt idx="30">
                        <c:v>7.2593000000000005E-2</c:v>
                      </c:pt>
                      <c:pt idx="31">
                        <c:v>7.0820999999999995E-2</c:v>
                      </c:pt>
                      <c:pt idx="32">
                        <c:v>6.8801000000000001E-2</c:v>
                      </c:pt>
                      <c:pt idx="33">
                        <c:v>6.6546999999999995E-2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4.5095000000000002E-14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5.4773000000000003E-33</c:v>
                      </c:pt>
                      <c:pt idx="7">
                        <c:v>3.4163999999999998E-27</c:v>
                      </c:pt>
                      <c:pt idx="8">
                        <c:v>3.0996000000000002E-19</c:v>
                      </c:pt>
                      <c:pt idx="9">
                        <c:v>2.1419999999999999E-11</c:v>
                      </c:pt>
                      <c:pt idx="10">
                        <c:v>1.6799E-8</c:v>
                      </c:pt>
                      <c:pt idx="11">
                        <c:v>2.8953E-3</c:v>
                      </c:pt>
                      <c:pt idx="12">
                        <c:v>4.8495999999999999E-3</c:v>
                      </c:pt>
                      <c:pt idx="13">
                        <c:v>6.2895E-3</c:v>
                      </c:pt>
                      <c:pt idx="14">
                        <c:v>7.5900999999999998E-3</c:v>
                      </c:pt>
                      <c:pt idx="15">
                        <c:v>1.4007E-2</c:v>
                      </c:pt>
                      <c:pt idx="16">
                        <c:v>2.6630999999999998E-2</c:v>
                      </c:pt>
                      <c:pt idx="17">
                        <c:v>2.6630999999999998E-2</c:v>
                      </c:pt>
                      <c:pt idx="18">
                        <c:v>3.1703000000000002E-2</c:v>
                      </c:pt>
                      <c:pt idx="19">
                        <c:v>3.7969000000000003E-2</c:v>
                      </c:pt>
                      <c:pt idx="20">
                        <c:v>4.5760000000000002E-2</c:v>
                      </c:pt>
                      <c:pt idx="21">
                        <c:v>5.5525999999999999E-2</c:v>
                      </c:pt>
                      <c:pt idx="22">
                        <c:v>6.7894999999999997E-2</c:v>
                      </c:pt>
                      <c:pt idx="23">
                        <c:v>8.3793000000000006E-2</c:v>
                      </c:pt>
                      <c:pt idx="24">
                        <c:v>0.1047</c:v>
                      </c:pt>
                      <c:pt idx="25">
                        <c:v>0.13292999999999999</c:v>
                      </c:pt>
                      <c:pt idx="26">
                        <c:v>0.15942999999999999</c:v>
                      </c:pt>
                      <c:pt idx="27">
                        <c:v>0.16</c:v>
                      </c:pt>
                      <c:pt idx="28">
                        <c:v>0.16</c:v>
                      </c:pt>
                      <c:pt idx="29">
                        <c:v>0.16</c:v>
                      </c:pt>
                      <c:pt idx="30">
                        <c:v>0.16</c:v>
                      </c:pt>
                      <c:pt idx="31">
                        <c:v>0.16</c:v>
                      </c:pt>
                      <c:pt idx="32">
                        <c:v>0.16</c:v>
                      </c:pt>
                      <c:pt idx="33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7.0501000000000003E-19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2.7441999999999999E-31</c:v>
                      </c:pt>
                      <c:pt idx="7">
                        <c:v>1.2285E-25</c:v>
                      </c:pt>
                      <c:pt idx="8">
                        <c:v>8.1392999999999995E-18</c:v>
                      </c:pt>
                      <c:pt idx="9">
                        <c:v>2.2629E-10</c:v>
                      </c:pt>
                      <c:pt idx="10">
                        <c:v>4.1073999999999998E-7</c:v>
                      </c:pt>
                      <c:pt idx="11">
                        <c:v>5.3191000000000002E-2</c:v>
                      </c:pt>
                      <c:pt idx="12">
                        <c:v>6.9919999999999996E-2</c:v>
                      </c:pt>
                      <c:pt idx="13">
                        <c:v>7.5704999999999995E-2</c:v>
                      </c:pt>
                      <c:pt idx="14">
                        <c:v>7.8021999999999994E-2</c:v>
                      </c:pt>
                      <c:pt idx="15">
                        <c:v>7.9852000000000006E-2</c:v>
                      </c:pt>
                      <c:pt idx="16">
                        <c:v>7.9979999999999996E-2</c:v>
                      </c:pt>
                      <c:pt idx="17">
                        <c:v>7.9979999999999996E-2</c:v>
                      </c:pt>
                      <c:pt idx="18">
                        <c:v>7.9987000000000003E-2</c:v>
                      </c:pt>
                      <c:pt idx="19">
                        <c:v>7.9991999999999994E-2</c:v>
                      </c:pt>
                      <c:pt idx="20">
                        <c:v>7.9993999999999996E-2</c:v>
                      </c:pt>
                      <c:pt idx="21">
                        <c:v>7.9995999999999998E-2</c:v>
                      </c:pt>
                      <c:pt idx="22">
                        <c:v>7.9996999999999999E-2</c:v>
                      </c:pt>
                      <c:pt idx="23">
                        <c:v>7.9998E-2</c:v>
                      </c:pt>
                      <c:pt idx="24">
                        <c:v>7.9999000000000001E-2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0.08</c:v>
                      </c:pt>
                      <c:pt idx="28">
                        <c:v>0.08</c:v>
                      </c:pt>
                      <c:pt idx="29">
                        <c:v>0.08</c:v>
                      </c:pt>
                      <c:pt idx="30">
                        <c:v>0.08</c:v>
                      </c:pt>
                      <c:pt idx="31">
                        <c:v>0.08</c:v>
                      </c:pt>
                      <c:pt idx="32">
                        <c:v>0.08</c:v>
                      </c:pt>
                      <c:pt idx="33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1.465E-31</c:v>
                      </c:pt>
                      <c:pt idx="7">
                        <c:v>1.9336000000000001E-25</c:v>
                      </c:pt>
                      <c:pt idx="8">
                        <c:v>3.4548999999999997E-17</c:v>
                      </c:pt>
                      <c:pt idx="9">
                        <c:v>-18.940000000000001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-19.04</c:v>
                      </c:pt>
                      <c:pt idx="13">
                        <c:v>-19.07</c:v>
                      </c:pt>
                      <c:pt idx="14">
                        <c:v>-19.11</c:v>
                      </c:pt>
                      <c:pt idx="15">
                        <c:v>-19.25</c:v>
                      </c:pt>
                      <c:pt idx="16">
                        <c:v>-19.38</c:v>
                      </c:pt>
                      <c:pt idx="17">
                        <c:v>-19.38</c:v>
                      </c:pt>
                      <c:pt idx="18">
                        <c:v>-19.420000000000002</c:v>
                      </c:pt>
                      <c:pt idx="19">
                        <c:v>-19.45</c:v>
                      </c:pt>
                      <c:pt idx="20">
                        <c:v>-19.48</c:v>
                      </c:pt>
                      <c:pt idx="21">
                        <c:v>-19.510000000000002</c:v>
                      </c:pt>
                      <c:pt idx="22">
                        <c:v>-19.55</c:v>
                      </c:pt>
                      <c:pt idx="23">
                        <c:v>-19.579999999999998</c:v>
                      </c:pt>
                      <c:pt idx="24">
                        <c:v>-19.61</c:v>
                      </c:pt>
                      <c:pt idx="25">
                        <c:v>-19.649999999999999</c:v>
                      </c:pt>
                      <c:pt idx="26">
                        <c:v>-19.68</c:v>
                      </c:pt>
                      <c:pt idx="27">
                        <c:v>-19.71</c:v>
                      </c:pt>
                      <c:pt idx="28">
                        <c:v>-19.739999999999998</c:v>
                      </c:pt>
                      <c:pt idx="29">
                        <c:v>-19.78</c:v>
                      </c:pt>
                      <c:pt idx="30">
                        <c:v>-19.809999999999999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  <c:pt idx="33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-65.47</c:v>
                      </c:pt>
                      <c:pt idx="1">
                        <c:v>-24.88</c:v>
                      </c:pt>
                      <c:pt idx="2">
                        <c:v>-58.91</c:v>
                      </c:pt>
                      <c:pt idx="3">
                        <c:v>-56.15</c:v>
                      </c:pt>
                      <c:pt idx="4">
                        <c:v>-53.66</c:v>
                      </c:pt>
                      <c:pt idx="5">
                        <c:v>-43.05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-18.899999999999999</c:v>
                      </c:pt>
                      <c:pt idx="9">
                        <c:v>-41.39</c:v>
                      </c:pt>
                      <c:pt idx="10">
                        <c:v>-40.57</c:v>
                      </c:pt>
                      <c:pt idx="11">
                        <c:v>-40.270000000000003</c:v>
                      </c:pt>
                      <c:pt idx="12">
                        <c:v>-40.020000000000003</c:v>
                      </c:pt>
                      <c:pt idx="13">
                        <c:v>-39.770000000000003</c:v>
                      </c:pt>
                      <c:pt idx="14">
                        <c:v>-39.53</c:v>
                      </c:pt>
                      <c:pt idx="15">
                        <c:v>-38.590000000000003</c:v>
                      </c:pt>
                      <c:pt idx="16">
                        <c:v>-37.61</c:v>
                      </c:pt>
                      <c:pt idx="17">
                        <c:v>-37.61</c:v>
                      </c:pt>
                      <c:pt idx="18">
                        <c:v>-37.35</c:v>
                      </c:pt>
                      <c:pt idx="19">
                        <c:v>-37.08</c:v>
                      </c:pt>
                      <c:pt idx="20">
                        <c:v>-36.81</c:v>
                      </c:pt>
                      <c:pt idx="21">
                        <c:v>-36.54</c:v>
                      </c:pt>
                      <c:pt idx="22">
                        <c:v>-36.28</c:v>
                      </c:pt>
                      <c:pt idx="23">
                        <c:v>-36.01</c:v>
                      </c:pt>
                      <c:pt idx="24">
                        <c:v>-35.75</c:v>
                      </c:pt>
                      <c:pt idx="25">
                        <c:v>-35.5</c:v>
                      </c:pt>
                      <c:pt idx="26">
                        <c:v>-35.22</c:v>
                      </c:pt>
                      <c:pt idx="27">
                        <c:v>-34.81</c:v>
                      </c:pt>
                      <c:pt idx="28">
                        <c:v>-34.42</c:v>
                      </c:pt>
                      <c:pt idx="29">
                        <c:v>-34.03</c:v>
                      </c:pt>
                      <c:pt idx="30">
                        <c:v>-33.64</c:v>
                      </c:pt>
                      <c:pt idx="31">
                        <c:v>-33.26</c:v>
                      </c:pt>
                      <c:pt idx="32">
                        <c:v>-32.89</c:v>
                      </c:pt>
                      <c:pt idx="33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-16.96</c:v>
                      </c:pt>
                      <c:pt idx="1">
                        <c:v>-3.6219999999999999</c:v>
                      </c:pt>
                      <c:pt idx="2">
                        <c:v>-15.78</c:v>
                      </c:pt>
                      <c:pt idx="3">
                        <c:v>-15.29</c:v>
                      </c:pt>
                      <c:pt idx="4">
                        <c:v>-14.86</c:v>
                      </c:pt>
                      <c:pt idx="5">
                        <c:v>-11.73</c:v>
                      </c:pt>
                      <c:pt idx="6">
                        <c:v>-44.27</c:v>
                      </c:pt>
                      <c:pt idx="7">
                        <c:v>-43.24</c:v>
                      </c:pt>
                      <c:pt idx="8">
                        <c:v>-42.28</c:v>
                      </c:pt>
                      <c:pt idx="9">
                        <c:v>-15.17</c:v>
                      </c:pt>
                      <c:pt idx="10">
                        <c:v>-15.11</c:v>
                      </c:pt>
                      <c:pt idx="11">
                        <c:v>-14.87</c:v>
                      </c:pt>
                      <c:pt idx="12">
                        <c:v>-14.77</c:v>
                      </c:pt>
                      <c:pt idx="13">
                        <c:v>-14.72</c:v>
                      </c:pt>
                      <c:pt idx="14">
                        <c:v>-14.69</c:v>
                      </c:pt>
                      <c:pt idx="15">
                        <c:v>-14.56</c:v>
                      </c:pt>
                      <c:pt idx="16">
                        <c:v>-14.3</c:v>
                      </c:pt>
                      <c:pt idx="17">
                        <c:v>-14.3</c:v>
                      </c:pt>
                      <c:pt idx="18">
                        <c:v>-14.2</c:v>
                      </c:pt>
                      <c:pt idx="19">
                        <c:v>-14.1</c:v>
                      </c:pt>
                      <c:pt idx="20">
                        <c:v>-13.99</c:v>
                      </c:pt>
                      <c:pt idx="21">
                        <c:v>-13.88</c:v>
                      </c:pt>
                      <c:pt idx="22">
                        <c:v>-13.76</c:v>
                      </c:pt>
                      <c:pt idx="23">
                        <c:v>-13.64</c:v>
                      </c:pt>
                      <c:pt idx="24">
                        <c:v>-13.52</c:v>
                      </c:pt>
                      <c:pt idx="25">
                        <c:v>-13.4</c:v>
                      </c:pt>
                      <c:pt idx="26">
                        <c:v>-13.29</c:v>
                      </c:pt>
                      <c:pt idx="27">
                        <c:v>-13.19</c:v>
                      </c:pt>
                      <c:pt idx="28">
                        <c:v>-13.09</c:v>
                      </c:pt>
                      <c:pt idx="29">
                        <c:v>-12.99</c:v>
                      </c:pt>
                      <c:pt idx="30">
                        <c:v>-12.89</c:v>
                      </c:pt>
                      <c:pt idx="31">
                        <c:v>-12.79</c:v>
                      </c:pt>
                      <c:pt idx="32">
                        <c:v>-12.69</c:v>
                      </c:pt>
                      <c:pt idx="33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-47.59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-15.4</c:v>
                      </c:pt>
                      <c:pt idx="7">
                        <c:v>-15.31</c:v>
                      </c:pt>
                      <c:pt idx="8">
                        <c:v>-15.23</c:v>
                      </c:pt>
                      <c:pt idx="9">
                        <c:v>-12.06</c:v>
                      </c:pt>
                      <c:pt idx="10">
                        <c:v>-11.71</c:v>
                      </c:pt>
                      <c:pt idx="11">
                        <c:v>-11.35</c:v>
                      </c:pt>
                      <c:pt idx="12">
                        <c:v>-11.02</c:v>
                      </c:pt>
                      <c:pt idx="13">
                        <c:v>-10.71</c:v>
                      </c:pt>
                      <c:pt idx="14">
                        <c:v>-10.43</c:v>
                      </c:pt>
                      <c:pt idx="15">
                        <c:v>-9.5079999999999991</c:v>
                      </c:pt>
                      <c:pt idx="16">
                        <c:v>-8.9350000000000005</c:v>
                      </c:pt>
                      <c:pt idx="17">
                        <c:v>-8.9350000000000005</c:v>
                      </c:pt>
                      <c:pt idx="18">
                        <c:v>-8.8439999999999994</c:v>
                      </c:pt>
                      <c:pt idx="19">
                        <c:v>-8.77</c:v>
                      </c:pt>
                      <c:pt idx="20">
                        <c:v>-8.7140000000000004</c:v>
                      </c:pt>
                      <c:pt idx="21">
                        <c:v>-8.673</c:v>
                      </c:pt>
                      <c:pt idx="22">
                        <c:v>-8.6449999999999996</c:v>
                      </c:pt>
                      <c:pt idx="23">
                        <c:v>-8.6300000000000008</c:v>
                      </c:pt>
                      <c:pt idx="24">
                        <c:v>-8.625</c:v>
                      </c:pt>
                      <c:pt idx="25">
                        <c:v>-8.6270000000000007</c:v>
                      </c:pt>
                      <c:pt idx="26">
                        <c:v>-8.6530000000000005</c:v>
                      </c:pt>
                      <c:pt idx="27">
                        <c:v>-8.7230000000000008</c:v>
                      </c:pt>
                      <c:pt idx="28">
                        <c:v>-8.7940000000000005</c:v>
                      </c:pt>
                      <c:pt idx="29">
                        <c:v>-8.8680000000000003</c:v>
                      </c:pt>
                      <c:pt idx="30">
                        <c:v>-8.9429999999999996</c:v>
                      </c:pt>
                      <c:pt idx="31">
                        <c:v>-9.0210000000000008</c:v>
                      </c:pt>
                      <c:pt idx="32" formatCode="General">
                        <c:v>-9.1010000000000009</c:v>
                      </c:pt>
                      <c:pt idx="33" formatCode="General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-503,8883993</c:v>
                  </c:pt>
                  <c:pt idx="11">
                    <c:v>-511,4013089</c:v>
                  </c:pt>
                  <c:pt idx="12">
                    <c:v>-383,2634401</c:v>
                  </c:pt>
                  <c:pt idx="13">
                    <c:v>-345,9613361</c:v>
                  </c:pt>
                  <c:pt idx="14">
                    <c:v>-336,4012194</c:v>
                  </c:pt>
                  <c:pt idx="15">
                    <c:v>-335,886356</c:v>
                  </c:pt>
                  <c:pt idx="16">
                    <c:v>-351,2725822</c:v>
                  </c:pt>
                  <c:pt idx="17">
                    <c:v>-365,1127169</c:v>
                  </c:pt>
                  <c:pt idx="18">
                    <c:v>-365,1127169</c:v>
                  </c:pt>
                  <c:pt idx="19">
                    <c:v>-367,0531309</c:v>
                  </c:pt>
                  <c:pt idx="20">
                    <c:v>-368,1185333</c:v>
                  </c:pt>
                  <c:pt idx="21">
                    <c:v>-368,1359921</c:v>
                  </c:pt>
                  <c:pt idx="22">
                    <c:v>-366,9505338</c:v>
                  </c:pt>
                  <c:pt idx="23">
                    <c:v>-364,097081</c:v>
                  </c:pt>
                  <c:pt idx="24">
                    <c:v>-358,9756285</c:v>
                  </c:pt>
                  <c:pt idx="25">
                    <c:v>-350,7034358</c:v>
                  </c:pt>
                  <c:pt idx="26">
                    <c:v>-337,8640573</c:v>
                  </c:pt>
                  <c:pt idx="27">
                    <c:v>-326,639583</c:v>
                  </c:pt>
                  <c:pt idx="28">
                    <c:v>-333,4009387</c:v>
                  </c:pt>
                  <c:pt idx="29">
                    <c:v>-340,6781036</c:v>
                  </c:pt>
                  <c:pt idx="30">
                    <c:v>-348,2346097</c:v>
                  </c:pt>
                  <c:pt idx="31">
                    <c:v>-355,8711356</c:v>
                  </c:pt>
                  <c:pt idx="32">
                    <c:v>-363,8596201</c:v>
                  </c:pt>
                  <c:pt idx="33">
                    <c:v>-371,9242089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-4,44536E-28</c:v>
                  </c:pt>
                  <c:pt idx="8">
                    <c:v>-1,83698E-22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-80,14323754</c:v>
                  </c:pt>
                  <c:pt idx="18">
                    <c:v>-80,14323754</c:v>
                  </c:pt>
                  <c:pt idx="19">
                    <c:v>-83,00849909</c:v>
                  </c:pt>
                  <c:pt idx="20">
                    <c:v>-86,37938529</c:v>
                  </c:pt>
                  <c:pt idx="21">
                    <c:v>-90,3769572</c:v>
                  </c:pt>
                  <c:pt idx="22">
                    <c:v>-95,23718294</c:v>
                  </c:pt>
                  <c:pt idx="23">
                    <c:v>-101,1754679</c:v>
                  </c:pt>
                  <c:pt idx="24">
                    <c:v>-108,6556942</c:v>
                  </c:pt>
                  <c:pt idx="25">
                    <c:v>-118,3205743</c:v>
                  </c:pt>
                  <c:pt idx="26">
                    <c:v>-131,1812843</c:v>
                  </c:pt>
                  <c:pt idx="27">
                    <c:v>-144,0791406</c:v>
                  </c:pt>
                  <c:pt idx="28">
                    <c:v>-147,4100851</c:v>
                  </c:pt>
                  <c:pt idx="29">
                    <c:v>-150,5408835</c:v>
                  </c:pt>
                  <c:pt idx="30">
                    <c:v>-153,7221238</c:v>
                  </c:pt>
                  <c:pt idx="31">
                    <c:v>-156,9319505</c:v>
                  </c:pt>
                  <c:pt idx="32">
                    <c:v>-160,2116656</c:v>
                  </c:pt>
                  <c:pt idx="33">
                    <c:v>-163,5177781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-284,044632</c:v>
                  </c:pt>
                  <c:pt idx="20">
                    <c:v>-281,7391484</c:v>
                  </c:pt>
                  <c:pt idx="21">
                    <c:v>-277,7590362</c:v>
                  </c:pt>
                  <c:pt idx="22">
                    <c:v>-271,7133544</c:v>
                  </c:pt>
                  <c:pt idx="23">
                    <c:v>-262,9216219</c:v>
                  </c:pt>
                  <c:pt idx="24">
                    <c:v>-250,3199539</c:v>
                  </c:pt>
                  <c:pt idx="25">
                    <c:v>-232,3829015</c:v>
                  </c:pt>
                  <c:pt idx="26">
                    <c:v>-206,6828493</c:v>
                  </c:pt>
                  <c:pt idx="27">
                    <c:v>-182,5605641</c:v>
                  </c:pt>
                  <c:pt idx="28">
                    <c:v>-185,9909936</c:v>
                  </c:pt>
                  <c:pt idx="29">
                    <c:v>-190,1373763</c:v>
                  </c:pt>
                  <c:pt idx="30">
                    <c:v>-194,5126558</c:v>
                  </c:pt>
                  <c:pt idx="31">
                    <c:v>-198,9393648</c:v>
                  </c:pt>
                  <c:pt idx="32">
                    <c:v>-203,6481391</c:v>
                  </c:pt>
                  <c:pt idx="33">
                    <c:v>-208,4066145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-4,13468E-29</c:v>
                  </c:pt>
                  <c:pt idx="8">
                    <c:v>-3,7992E-27</c:v>
                  </c:pt>
                  <c:pt idx="9">
                    <c:v>-2,67976E-25</c:v>
                  </c:pt>
                  <c:pt idx="10">
                    <c:v>-1,18036E-23</c:v>
                  </c:pt>
                  <c:pt idx="11">
                    <c:v>-5,09556E-22</c:v>
                  </c:pt>
                  <c:pt idx="12">
                    <c:v>-2,26765E-20</c:v>
                  </c:pt>
                  <c:pt idx="13">
                    <c:v>-7,65041E-19</c:v>
                  </c:pt>
                  <c:pt idx="14">
                    <c:v>-2,03131E-17</c:v>
                  </c:pt>
                  <c:pt idx="15">
                    <c:v>-4,39606E-16</c:v>
                  </c:pt>
                  <c:pt idx="16">
                    <c:v>-1,46139E-11</c:v>
                  </c:pt>
                  <c:pt idx="17">
                    <c:v>-2,58335E-08</c:v>
                  </c:pt>
                  <c:pt idx="18">
                    <c:v>-2,58335E-08</c:v>
                  </c:pt>
                  <c:pt idx="19">
                    <c:v>-1,09579E-07</c:v>
                  </c:pt>
                  <c:pt idx="20">
                    <c:v>-3,99414E-07</c:v>
                  </c:pt>
                  <c:pt idx="21">
                    <c:v>-1,26558E-06</c:v>
                  </c:pt>
                  <c:pt idx="22">
                    <c:v>-3,52709E-06</c:v>
                  </c:pt>
                  <c:pt idx="23">
                    <c:v>-8,74948E-06</c:v>
                  </c:pt>
                  <c:pt idx="24">
                    <c:v>-1,95775E-05</c:v>
                  </c:pt>
                  <c:pt idx="25">
                    <c:v>-4,00955E-05</c:v>
                  </c:pt>
                  <c:pt idx="26">
                    <c:v>-7,63181E-05</c:v>
                  </c:pt>
                  <c:pt idx="27">
                    <c:v>-0,000121637</c:v>
                  </c:pt>
                  <c:pt idx="28">
                    <c:v>-0,000139894</c:v>
                  </c:pt>
                  <c:pt idx="29">
                    <c:v>-0,000156173</c:v>
                  </c:pt>
                  <c:pt idx="30">
                    <c:v>-0,000169876</c:v>
                  </c:pt>
                  <c:pt idx="31">
                    <c:v>-0,000179673</c:v>
                  </c:pt>
                  <c:pt idx="32">
                    <c:v>-0,000184521</c:v>
                  </c:pt>
                  <c:pt idx="33">
                    <c:v>-0,000183686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-3,23084E-11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-4,03189E-28</c:v>
                  </c:pt>
                  <c:pt idx="8">
                    <c:v>-1,83694E-22</c:v>
                  </c:pt>
                  <c:pt idx="9">
                    <c:v>-1,23931E-14</c:v>
                  </c:pt>
                  <c:pt idx="10">
                    <c:v>-1,73788E-07</c:v>
                  </c:pt>
                  <c:pt idx="11">
                    <c:v>-0,00031319</c:v>
                  </c:pt>
                  <c:pt idx="12">
                    <c:v>-41,09708936</c:v>
                  </c:pt>
                  <c:pt idx="13">
                    <c:v>-55,04383962</c:v>
                  </c:pt>
                  <c:pt idx="14">
                    <c:v>-60,78004543</c:v>
                  </c:pt>
                  <c:pt idx="15">
                    <c:v>-63,94802514</c:v>
                  </c:pt>
                  <c:pt idx="16">
                    <c:v>-71,50812074</c:v>
                  </c:pt>
                  <c:pt idx="17">
                    <c:v>-80,14323752</c:v>
                  </c:pt>
                  <c:pt idx="18">
                    <c:v>-80,14323752</c:v>
                  </c:pt>
                  <c:pt idx="19">
                    <c:v>-83,00849898</c:v>
                  </c:pt>
                  <c:pt idx="20">
                    <c:v>-86,37938489</c:v>
                  </c:pt>
                  <c:pt idx="21">
                    <c:v>-90,37695594</c:v>
                  </c:pt>
                  <c:pt idx="22">
                    <c:v>-95,23717941</c:v>
                  </c:pt>
                  <c:pt idx="23">
                    <c:v>-101,1754591</c:v>
                  </c:pt>
                  <c:pt idx="24">
                    <c:v>-108,6556746</c:v>
                  </c:pt>
                  <c:pt idx="25">
                    <c:v>-118,3205342</c:v>
                  </c:pt>
                  <c:pt idx="26">
                    <c:v>-131,181208</c:v>
                  </c:pt>
                  <c:pt idx="27">
                    <c:v>-144,0790189</c:v>
                  </c:pt>
                  <c:pt idx="28">
                    <c:v>-147,4099452</c:v>
                  </c:pt>
                  <c:pt idx="29">
                    <c:v>-150,5407273</c:v>
                  </c:pt>
                  <c:pt idx="30">
                    <c:v>-153,721954</c:v>
                  </c:pt>
                  <c:pt idx="31">
                    <c:v>-156,9317708</c:v>
                  </c:pt>
                  <c:pt idx="32">
                    <c:v>-160,2114811</c:v>
                  </c:pt>
                  <c:pt idx="33">
                    <c:v>-163,5175944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-296,6322611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-428,3344176</c:v>
                  </c:pt>
                  <c:pt idx="8">
                    <c:v>-438,1394953</c:v>
                  </c:pt>
                  <c:pt idx="9">
                    <c:v>-448,0001818</c:v>
                  </c:pt>
                  <c:pt idx="10">
                    <c:v>-503,8883991</c:v>
                  </c:pt>
                  <c:pt idx="11">
                    <c:v>-511,4009957</c:v>
                  </c:pt>
                  <c:pt idx="12">
                    <c:v>-342,1663507</c:v>
                  </c:pt>
                  <c:pt idx="13">
                    <c:v>-290,9174964</c:v>
                  </c:pt>
                  <c:pt idx="14">
                    <c:v>-275,621174</c:v>
                  </c:pt>
                  <c:pt idx="15">
                    <c:v>-271,9383308</c:v>
                  </c:pt>
                  <c:pt idx="16">
                    <c:v>-279,7644614</c:v>
                  </c:pt>
                  <c:pt idx="17">
                    <c:v>-284,9694794</c:v>
                  </c:pt>
                  <c:pt idx="18">
                    <c:v>-284,9694794</c:v>
                  </c:pt>
                  <c:pt idx="19">
                    <c:v>-284,0446319</c:v>
                  </c:pt>
                  <c:pt idx="20">
                    <c:v>-281,739148</c:v>
                  </c:pt>
                  <c:pt idx="21">
                    <c:v>-277,7590349</c:v>
                  </c:pt>
                  <c:pt idx="22">
                    <c:v>-271,7133509</c:v>
                  </c:pt>
                  <c:pt idx="23">
                    <c:v>-262,9216132</c:v>
                  </c:pt>
                  <c:pt idx="24">
                    <c:v>-250,3199344</c:v>
                  </c:pt>
                  <c:pt idx="25">
                    <c:v>-232,3828614</c:v>
                  </c:pt>
                  <c:pt idx="26">
                    <c:v>-206,682773</c:v>
                  </c:pt>
                  <c:pt idx="27">
                    <c:v>-182,5604425</c:v>
                  </c:pt>
                  <c:pt idx="28">
                    <c:v>-185,9908537</c:v>
                  </c:pt>
                  <c:pt idx="29">
                    <c:v>-190,1372201</c:v>
                  </c:pt>
                  <c:pt idx="30">
                    <c:v>-194,5124859</c:v>
                  </c:pt>
                  <c:pt idx="31">
                    <c:v>-198,9391851</c:v>
                  </c:pt>
                  <c:pt idx="32">
                    <c:v>-203,6479545</c:v>
                  </c:pt>
                  <c:pt idx="33">
                    <c:v>-208,4064308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736</c:v>
                  </c:pt>
                  <c:pt idx="19">
                    <c:v>752</c:v>
                  </c:pt>
                  <c:pt idx="20">
                    <c:v>769</c:v>
                  </c:pt>
                  <c:pt idx="21">
                    <c:v>785</c:v>
                  </c:pt>
                  <c:pt idx="22">
                    <c:v>802</c:v>
                  </c:pt>
                  <c:pt idx="23">
                    <c:v>818</c:v>
                  </c:pt>
                  <c:pt idx="24">
                    <c:v>835</c:v>
                  </c:pt>
                  <c:pt idx="25">
                    <c:v>851</c:v>
                  </c:pt>
                  <c:pt idx="26">
                    <c:v>868</c:v>
                  </c:pt>
                  <c:pt idx="27">
                    <c:v>884</c:v>
                  </c:pt>
                  <c:pt idx="28">
                    <c:v>901</c:v>
                  </c:pt>
                  <c:pt idx="29">
                    <c:v>917</c:v>
                  </c:pt>
                  <c:pt idx="30">
                    <c:v>934</c:v>
                  </c:pt>
                  <c:pt idx="31">
                    <c:v>950</c:v>
                  </c:pt>
                  <c:pt idx="32">
                    <c:v>967</c:v>
                  </c:pt>
                  <c:pt idx="33">
                    <c:v>984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11"/>
          <c:order val="11"/>
          <c:tx>
            <c:strRef>
              <c:f>ALL!$E$15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8.0003000000000005E-2</c:v>
                </c:pt>
                <c:pt idx="1">
                  <c:v>1.7097999999999999E-17</c:v>
                </c:pt>
                <c:pt idx="2">
                  <c:v>8.0007999999999996E-2</c:v>
                </c:pt>
                <c:pt idx="3">
                  <c:v>8.0013000000000001E-2</c:v>
                </c:pt>
                <c:pt idx="4">
                  <c:v>8.0019000000000007E-2</c:v>
                </c:pt>
                <c:pt idx="5">
                  <c:v>8.0242999999999995E-2</c:v>
                </c:pt>
                <c:pt idx="6">
                  <c:v>7.9954999999999998E-2</c:v>
                </c:pt>
                <c:pt idx="7">
                  <c:v>7.9908999999999994E-2</c:v>
                </c:pt>
                <c:pt idx="8">
                  <c:v>7.9829999999999998E-2</c:v>
                </c:pt>
                <c:pt idx="9">
                  <c:v>7.9702999999999996E-2</c:v>
                </c:pt>
                <c:pt idx="10">
                  <c:v>7.9509999999999997E-2</c:v>
                </c:pt>
                <c:pt idx="11">
                  <c:v>7.9148999999999997E-2</c:v>
                </c:pt>
                <c:pt idx="12">
                  <c:v>7.8662999999999997E-2</c:v>
                </c:pt>
                <c:pt idx="13">
                  <c:v>7.7995999999999996E-2</c:v>
                </c:pt>
                <c:pt idx="14">
                  <c:v>7.7081999999999998E-2</c:v>
                </c:pt>
                <c:pt idx="15">
                  <c:v>6.9557999999999995E-2</c:v>
                </c:pt>
                <c:pt idx="16">
                  <c:v>5.3413000000000002E-2</c:v>
                </c:pt>
                <c:pt idx="17">
                  <c:v>5.3413000000000002E-2</c:v>
                </c:pt>
                <c:pt idx="18">
                  <c:v>4.8052999999999998E-2</c:v>
                </c:pt>
                <c:pt idx="19">
                  <c:v>4.2306000000000003E-2</c:v>
                </c:pt>
                <c:pt idx="20">
                  <c:v>3.6276999999999997E-2</c:v>
                </c:pt>
                <c:pt idx="21">
                  <c:v>3.0072999999999999E-2</c:v>
                </c:pt>
                <c:pt idx="22">
                  <c:v>2.3793000000000002E-2</c:v>
                </c:pt>
                <c:pt idx="23">
                  <c:v>1.7500999999999999E-2</c:v>
                </c:pt>
                <c:pt idx="24">
                  <c:v>1.1195999999999999E-2</c:v>
                </c:pt>
                <c:pt idx="25">
                  <c:v>4.7990000000000003E-3</c:v>
                </c:pt>
                <c:pt idx="26">
                  <c:v>8.6360999999999995E-5</c:v>
                </c:pt>
                <c:pt idx="27">
                  <c:v>1.7308000000000001E-7</c:v>
                </c:pt>
                <c:pt idx="28">
                  <c:v>4.6217999999999997E-8</c:v>
                </c:pt>
                <c:pt idx="29">
                  <c:v>1.5332000000000001E-8</c:v>
                </c:pt>
                <c:pt idx="30">
                  <c:v>7.2433000000000004E-9</c:v>
                </c:pt>
                <c:pt idx="31">
                  <c:v>4.2297E-9</c:v>
                </c:pt>
                <c:pt idx="32">
                  <c:v>2.5828999999999998E-9</c:v>
                </c:pt>
                <c:pt idx="33">
                  <c:v>1.1883999999999999E-9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7.9996999999999999E-2</c:v>
                </c:pt>
                <c:pt idx="1">
                  <c:v>9.7143999999999997E-7</c:v>
                </c:pt>
                <c:pt idx="2">
                  <c:v>7.9991000000000007E-2</c:v>
                </c:pt>
                <c:pt idx="3">
                  <c:v>7.9985000000000001E-2</c:v>
                </c:pt>
                <c:pt idx="4">
                  <c:v>7.9977000000000006E-2</c:v>
                </c:pt>
                <c:pt idx="5">
                  <c:v>7.9663999999999999E-2</c:v>
                </c:pt>
                <c:pt idx="6">
                  <c:v>8.0043000000000003E-2</c:v>
                </c:pt>
                <c:pt idx="7">
                  <c:v>8.0088000000000006E-2</c:v>
                </c:pt>
                <c:pt idx="8">
                  <c:v>8.0166000000000001E-2</c:v>
                </c:pt>
                <c:pt idx="9">
                  <c:v>8.0293000000000003E-2</c:v>
                </c:pt>
                <c:pt idx="10">
                  <c:v>8.0486000000000002E-2</c:v>
                </c:pt>
                <c:pt idx="11">
                  <c:v>7.7951999999999994E-2</c:v>
                </c:pt>
                <c:pt idx="12">
                  <c:v>7.6482999999999995E-2</c:v>
                </c:pt>
                <c:pt idx="13">
                  <c:v>7.571E-2</c:v>
                </c:pt>
                <c:pt idx="14">
                  <c:v>7.5323000000000001E-2</c:v>
                </c:pt>
                <c:pt idx="15">
                  <c:v>7.6427999999999996E-2</c:v>
                </c:pt>
                <c:pt idx="16">
                  <c:v>7.9947000000000004E-2</c:v>
                </c:pt>
                <c:pt idx="17">
                  <c:v>7.9947000000000004E-2</c:v>
                </c:pt>
                <c:pt idx="18">
                  <c:v>8.0232999999999999E-2</c:v>
                </c:pt>
                <c:pt idx="19">
                  <c:v>7.9713000000000006E-2</c:v>
                </c:pt>
                <c:pt idx="20">
                  <c:v>7.7950000000000005E-2</c:v>
                </c:pt>
                <c:pt idx="21">
                  <c:v>7.4385999999999994E-2</c:v>
                </c:pt>
                <c:pt idx="22">
                  <c:v>6.8296999999999997E-2</c:v>
                </c:pt>
                <c:pt idx="23">
                  <c:v>5.8692000000000001E-2</c:v>
                </c:pt>
                <c:pt idx="24">
                  <c:v>4.4087000000000001E-2</c:v>
                </c:pt>
                <c:pt idx="25">
                  <c:v>2.2261E-2</c:v>
                </c:pt>
                <c:pt idx="26">
                  <c:v>4.8069999999999997E-4</c:v>
                </c:pt>
                <c:pt idx="27">
                  <c:v>1.2031E-6</c:v>
                </c:pt>
                <c:pt idx="28">
                  <c:v>4.0040000000000001E-7</c:v>
                </c:pt>
                <c:pt idx="29">
                  <c:v>1.6518E-7</c:v>
                </c:pt>
                <c:pt idx="30">
                  <c:v>9.6892000000000005E-8</c:v>
                </c:pt>
                <c:pt idx="31">
                  <c:v>7.0172000000000001E-8</c:v>
                </c:pt>
                <c:pt idx="32">
                  <c:v>5.3111999999999999E-8</c:v>
                </c:pt>
                <c:pt idx="33">
                  <c:v>3.0279000000000003E-8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4.4135000000000002E-7</c:v>
                </c:pt>
                <c:pt idx="1">
                  <c:v>0.16</c:v>
                </c:pt>
                <c:pt idx="2">
                  <c:v>1.4207E-6</c:v>
                </c:pt>
                <c:pt idx="3">
                  <c:v>2.3261000000000001E-6</c:v>
                </c:pt>
                <c:pt idx="4">
                  <c:v>3.6271E-6</c:v>
                </c:pt>
                <c:pt idx="5">
                  <c:v>9.2255000000000004E-5</c:v>
                </c:pt>
                <c:pt idx="6">
                  <c:v>2.6778999999999998E-6</c:v>
                </c:pt>
                <c:pt idx="7">
                  <c:v>3.0485999999999999E-6</c:v>
                </c:pt>
                <c:pt idx="8">
                  <c:v>3.4251999999999998E-6</c:v>
                </c:pt>
                <c:pt idx="9">
                  <c:v>3.8052E-6</c:v>
                </c:pt>
                <c:pt idx="10">
                  <c:v>4.1879000000000002E-6</c:v>
                </c:pt>
                <c:pt idx="11">
                  <c:v>4.2656000000000003E-6</c:v>
                </c:pt>
                <c:pt idx="12">
                  <c:v>4.4221999999999998E-6</c:v>
                </c:pt>
                <c:pt idx="13">
                  <c:v>4.6357999999999997E-6</c:v>
                </c:pt>
                <c:pt idx="14">
                  <c:v>4.8845000000000004E-6</c:v>
                </c:pt>
                <c:pt idx="15">
                  <c:v>6.3683999999999999E-6</c:v>
                </c:pt>
                <c:pt idx="16">
                  <c:v>9.5033999999999995E-6</c:v>
                </c:pt>
                <c:pt idx="17">
                  <c:v>9.5033999999999995E-6</c:v>
                </c:pt>
                <c:pt idx="18">
                  <c:v>1.0648E-5</c:v>
                </c:pt>
                <c:pt idx="19">
                  <c:v>1.1904E-5</c:v>
                </c:pt>
                <c:pt idx="20">
                  <c:v>1.3193999999999999E-5</c:v>
                </c:pt>
                <c:pt idx="21">
                  <c:v>1.4358E-5</c:v>
                </c:pt>
                <c:pt idx="22">
                  <c:v>1.5111E-5</c:v>
                </c:pt>
                <c:pt idx="23">
                  <c:v>1.4945E-5</c:v>
                </c:pt>
                <c:pt idx="24">
                  <c:v>1.2951E-5</c:v>
                </c:pt>
                <c:pt idx="25">
                  <c:v>7.5510999999999996E-6</c:v>
                </c:pt>
                <c:pt idx="26">
                  <c:v>1.9137E-7</c:v>
                </c:pt>
                <c:pt idx="27">
                  <c:v>5.8378000000000003E-10</c:v>
                </c:pt>
                <c:pt idx="28">
                  <c:v>2.3589E-10</c:v>
                </c:pt>
                <c:pt idx="29">
                  <c:v>1.1768E-10</c:v>
                </c:pt>
                <c:pt idx="30">
                  <c:v>8.3201000000000003E-11</c:v>
                </c:pt>
                <c:pt idx="31">
                  <c:v>7.2432000000000006E-11</c:v>
                </c:pt>
                <c:pt idx="32">
                  <c:v>6.5760000000000001E-11</c:v>
                </c:pt>
                <c:pt idx="33">
                  <c:v>4.4892999999999999E-11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7.9998E-2</c:v>
                </c:pt>
                <c:pt idx="1">
                  <c:v>0.08</c:v>
                </c:pt>
                <c:pt idx="2">
                  <c:v>7.9993999999999996E-2</c:v>
                </c:pt>
                <c:pt idx="3">
                  <c:v>7.9990000000000006E-2</c:v>
                </c:pt>
                <c:pt idx="4">
                  <c:v>7.9984E-2</c:v>
                </c:pt>
                <c:pt idx="5">
                  <c:v>7.9849000000000003E-2</c:v>
                </c:pt>
                <c:pt idx="6">
                  <c:v>7.9959000000000002E-2</c:v>
                </c:pt>
                <c:pt idx="7">
                  <c:v>7.9950999999999994E-2</c:v>
                </c:pt>
                <c:pt idx="8">
                  <c:v>7.9943E-2</c:v>
                </c:pt>
                <c:pt idx="9">
                  <c:v>7.9935000000000006E-2</c:v>
                </c:pt>
                <c:pt idx="10">
                  <c:v>7.9924999999999996E-2</c:v>
                </c:pt>
                <c:pt idx="11">
                  <c:v>2.6754E-2</c:v>
                </c:pt>
                <c:pt idx="12">
                  <c:v>1.0050999999999999E-2</c:v>
                </c:pt>
                <c:pt idx="13">
                  <c:v>4.2757999999999997E-3</c:v>
                </c:pt>
                <c:pt idx="14">
                  <c:v>1.9637999999999999E-3</c:v>
                </c:pt>
                <c:pt idx="15">
                  <c:v>1.4234E-4</c:v>
                </c:pt>
                <c:pt idx="16">
                  <c:v>1.6897000000000001E-5</c:v>
                </c:pt>
                <c:pt idx="17">
                  <c:v>1.6897000000000001E-5</c:v>
                </c:pt>
                <c:pt idx="18">
                  <c:v>1.0336000000000001E-5</c:v>
                </c:pt>
                <c:pt idx="19">
                  <c:v>6.3582999999999998E-6</c:v>
                </c:pt>
                <c:pt idx="20">
                  <c:v>3.9033999999999998E-6</c:v>
                </c:pt>
                <c:pt idx="21">
                  <c:v>2.3665000000000001E-6</c:v>
                </c:pt>
                <c:pt idx="22">
                  <c:v>1.3939999999999999E-6</c:v>
                </c:pt>
                <c:pt idx="23">
                  <c:v>7.7398E-7</c:v>
                </c:pt>
                <c:pt idx="24">
                  <c:v>3.7670999999999999E-7</c:v>
                </c:pt>
                <c:pt idx="25">
                  <c:v>1.2304E-7</c:v>
                </c:pt>
                <c:pt idx="26">
                  <c:v>1.8439E-9</c:v>
                </c:pt>
                <c:pt idx="27">
                  <c:v>3.8758000000000001E-12</c:v>
                </c:pt>
                <c:pt idx="28">
                  <c:v>1.1E-12</c:v>
                </c:pt>
                <c:pt idx="29">
                  <c:v>3.9131999999999999E-13</c:v>
                </c:pt>
                <c:pt idx="30">
                  <c:v>2.0000000000000001E-13</c:v>
                </c:pt>
                <c:pt idx="31">
                  <c:v>1.2745E-13</c:v>
                </c:pt>
                <c:pt idx="32">
                  <c:v>8.5659000000000001E-14</c:v>
                </c:pt>
                <c:pt idx="33">
                  <c:v>4.3743999999999998E-14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(l)GaSe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4.2906000000000001E-6</c:v>
                </c:pt>
                <c:pt idx="1">
                  <c:v>0.16</c:v>
                </c:pt>
                <c:pt idx="2">
                  <c:v>1.2904E-5</c:v>
                </c:pt>
                <c:pt idx="3">
                  <c:v>2.0585999999999999E-5</c:v>
                </c:pt>
                <c:pt idx="4">
                  <c:v>3.1402999999999997E-5</c:v>
                </c:pt>
                <c:pt idx="5">
                  <c:v>3.0249999999999998E-4</c:v>
                </c:pt>
                <c:pt idx="6">
                  <c:v>8.2694999999999993E-5</c:v>
                </c:pt>
                <c:pt idx="7">
                  <c:v>9.7481999999999999E-5</c:v>
                </c:pt>
                <c:pt idx="8">
                  <c:v>1.1345000000000001E-4</c:v>
                </c:pt>
                <c:pt idx="9">
                  <c:v>1.3055E-4</c:v>
                </c:pt>
                <c:pt idx="10">
                  <c:v>1.4873999999999999E-4</c:v>
                </c:pt>
                <c:pt idx="11">
                  <c:v>8.3633000000000004E-5</c:v>
                </c:pt>
                <c:pt idx="12">
                  <c:v>5.3863000000000003E-5</c:v>
                </c:pt>
                <c:pt idx="13">
                  <c:v>3.7996E-5</c:v>
                </c:pt>
                <c:pt idx="14">
                  <c:v>2.8067000000000001E-5</c:v>
                </c:pt>
                <c:pt idx="15">
                  <c:v>1.0740000000000001E-5</c:v>
                </c:pt>
                <c:pt idx="16">
                  <c:v>5.3187999999999998E-6</c:v>
                </c:pt>
                <c:pt idx="17">
                  <c:v>5.3187999999999998E-6</c:v>
                </c:pt>
                <c:pt idx="18">
                  <c:v>4.5542999999999997E-6</c:v>
                </c:pt>
                <c:pt idx="19">
                  <c:v>3.8990999999999997E-6</c:v>
                </c:pt>
                <c:pt idx="20">
                  <c:v>3.3154999999999999E-6</c:v>
                </c:pt>
                <c:pt idx="21">
                  <c:v>2.7734E-6</c:v>
                </c:pt>
                <c:pt idx="22">
                  <c:v>2.2475000000000001E-6</c:v>
                </c:pt>
                <c:pt idx="23">
                  <c:v>1.7135E-6</c:v>
                </c:pt>
                <c:pt idx="24">
                  <c:v>1.1447E-6</c:v>
                </c:pt>
                <c:pt idx="25">
                  <c:v>5.1399000000000001E-7</c:v>
                </c:pt>
                <c:pt idx="26">
                  <c:v>1.0416E-8</c:v>
                </c:pt>
                <c:pt idx="27">
                  <c:v>2.8049000000000001E-11</c:v>
                </c:pt>
                <c:pt idx="28">
                  <c:v>1.0082E-11</c:v>
                </c:pt>
                <c:pt idx="29">
                  <c:v>4.4977000000000001E-12</c:v>
                </c:pt>
                <c:pt idx="30">
                  <c:v>2.8566000000000002E-12</c:v>
                </c:pt>
                <c:pt idx="31">
                  <c:v>2.2432E-12</c:v>
                </c:pt>
                <c:pt idx="32">
                  <c:v>1.8435999999999999E-12</c:v>
                </c:pt>
                <c:pt idx="33">
                  <c:v>1.1428999999999999E-12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1.1398E-27</c:v>
                </c:pt>
                <c:pt idx="1">
                  <c:v>2.3337E-4</c:v>
                </c:pt>
                <c:pt idx="2">
                  <c:v>7.7717000000000001E-25</c:v>
                </c:pt>
                <c:pt idx="3">
                  <c:v>1.1869E-23</c:v>
                </c:pt>
                <c:pt idx="4">
                  <c:v>1.3617E-22</c:v>
                </c:pt>
                <c:pt idx="5">
                  <c:v>1.0712E-17</c:v>
                </c:pt>
                <c:pt idx="6">
                  <c:v>2.3563000000000001E-19</c:v>
                </c:pt>
                <c:pt idx="7">
                  <c:v>5.8702E-19</c:v>
                </c:pt>
                <c:pt idx="8">
                  <c:v>1.3515000000000001E-18</c:v>
                </c:pt>
                <c:pt idx="9">
                  <c:v>2.9E-18</c:v>
                </c:pt>
                <c:pt idx="10">
                  <c:v>5.8461999999999998E-18</c:v>
                </c:pt>
                <c:pt idx="11">
                  <c:v>3.4845999999999999E-18</c:v>
                </c:pt>
                <c:pt idx="12">
                  <c:v>2.2730999999999999E-18</c:v>
                </c:pt>
                <c:pt idx="13">
                  <c:v>1.6343999999999999E-18</c:v>
                </c:pt>
                <c:pt idx="14">
                  <c:v>1.2329999999999999E-18</c:v>
                </c:pt>
                <c:pt idx="15">
                  <c:v>5.3262000000000002E-19</c:v>
                </c:pt>
                <c:pt idx="16">
                  <c:v>3.4276E-19</c:v>
                </c:pt>
                <c:pt idx="17">
                  <c:v>3.4276E-19</c:v>
                </c:pt>
                <c:pt idx="18">
                  <c:v>3.2164000000000001E-19</c:v>
                </c:pt>
                <c:pt idx="19">
                  <c:v>3.0439000000000001E-19</c:v>
                </c:pt>
                <c:pt idx="20">
                  <c:v>2.8813000000000002E-19</c:v>
                </c:pt>
                <c:pt idx="21">
                  <c:v>2.6967000000000001E-19</c:v>
                </c:pt>
                <c:pt idx="22">
                  <c:v>2.4520999999999998E-19</c:v>
                </c:pt>
                <c:pt idx="23">
                  <c:v>2.0979E-19</c:v>
                </c:pt>
                <c:pt idx="24">
                  <c:v>1.5667999999999999E-19</c:v>
                </c:pt>
                <c:pt idx="25">
                  <c:v>7.7989000000000003E-20</c:v>
                </c:pt>
                <c:pt idx="26">
                  <c:v>1.8254E-21</c:v>
                </c:pt>
                <c:pt idx="27">
                  <c:v>6.4149000000000003E-24</c:v>
                </c:pt>
                <c:pt idx="28">
                  <c:v>2.9990000000000001E-24</c:v>
                </c:pt>
                <c:pt idx="29">
                  <c:v>1.7318000000000001E-24</c:v>
                </c:pt>
                <c:pt idx="30">
                  <c:v>1.4184E-24</c:v>
                </c:pt>
                <c:pt idx="31">
                  <c:v>1.4322E-24</c:v>
                </c:pt>
                <c:pt idx="32">
                  <c:v>1.5103999999999999E-24</c:v>
                </c:pt>
                <c:pt idx="33">
                  <c:v>1.1999E-24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1.2153000000000001E-27</c:v>
                </c:pt>
                <c:pt idx="1">
                  <c:v>1.0665E-9</c:v>
                </c:pt>
                <c:pt idx="2">
                  <c:v>8.4471000000000002E-25</c:v>
                </c:pt>
                <c:pt idx="3">
                  <c:v>1.3495000000000001E-23</c:v>
                </c:pt>
                <c:pt idx="4">
                  <c:v>1.6481000000000001E-22</c:v>
                </c:pt>
                <c:pt idx="5">
                  <c:v>7.4890000000000007E-18</c:v>
                </c:pt>
                <c:pt idx="6">
                  <c:v>2.5556000000000001E-18</c:v>
                </c:pt>
                <c:pt idx="7">
                  <c:v>7.5032000000000003E-18</c:v>
                </c:pt>
                <c:pt idx="8">
                  <c:v>2.0392000000000001E-17</c:v>
                </c:pt>
                <c:pt idx="9">
                  <c:v>5.1713000000000002E-17</c:v>
                </c:pt>
                <c:pt idx="10">
                  <c:v>1.2326000000000001E-16</c:v>
                </c:pt>
                <c:pt idx="11">
                  <c:v>1.3369000000000001E-16</c:v>
                </c:pt>
                <c:pt idx="12">
                  <c:v>1.6116999999999999E-16</c:v>
                </c:pt>
                <c:pt idx="13">
                  <c:v>2.0660999999999999E-16</c:v>
                </c:pt>
                <c:pt idx="14">
                  <c:v>2.6936999999999998E-16</c:v>
                </c:pt>
                <c:pt idx="15">
                  <c:v>7.9612000000000001E-16</c:v>
                </c:pt>
                <c:pt idx="16">
                  <c:v>2.4579E-15</c:v>
                </c:pt>
                <c:pt idx="17">
                  <c:v>2.4579E-15</c:v>
                </c:pt>
                <c:pt idx="18">
                  <c:v>3.2642000000000001E-15</c:v>
                </c:pt>
                <c:pt idx="19">
                  <c:v>4.3078999999999997E-15</c:v>
                </c:pt>
                <c:pt idx="20">
                  <c:v>5.6136000000000003E-15</c:v>
                </c:pt>
                <c:pt idx="21">
                  <c:v>7.1524999999999994E-15</c:v>
                </c:pt>
                <c:pt idx="22">
                  <c:v>8.7722E-15</c:v>
                </c:pt>
                <c:pt idx="23">
                  <c:v>1.0053E-14</c:v>
                </c:pt>
                <c:pt idx="24">
                  <c:v>1.0017E-14</c:v>
                </c:pt>
                <c:pt idx="25">
                  <c:v>6.6498000000000001E-15</c:v>
                </c:pt>
                <c:pt idx="26">
                  <c:v>2.0066999999999999E-16</c:v>
                </c:pt>
                <c:pt idx="27">
                  <c:v>8.2856000000000004E-19</c:v>
                </c:pt>
                <c:pt idx="28">
                  <c:v>4.5116999999999997E-19</c:v>
                </c:pt>
                <c:pt idx="29">
                  <c:v>3.0137E-19</c:v>
                </c:pt>
                <c:pt idx="30">
                  <c:v>2.8356999999999999E-19</c:v>
                </c:pt>
                <c:pt idx="31">
                  <c:v>3.2673E-19</c:v>
                </c:pt>
                <c:pt idx="32">
                  <c:v>3.9058E-19</c:v>
                </c:pt>
                <c:pt idx="33">
                  <c:v>3.4942999999999999E-19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  <c:pt idx="0">
                  <c:v>1.552E-9</c:v>
                </c:pt>
                <c:pt idx="1">
                  <c:v>1.7429E-19</c:v>
                </c:pt>
                <c:pt idx="2">
                  <c:v>1.2801E-8</c:v>
                </c:pt>
                <c:pt idx="3">
                  <c:v>3.1289999999999998E-8</c:v>
                </c:pt>
                <c:pt idx="4">
                  <c:v>7.0132999999999997E-8</c:v>
                </c:pt>
                <c:pt idx="5">
                  <c:v>1.4749000000000001E-7</c:v>
                </c:pt>
                <c:pt idx="6">
                  <c:v>8.9468000000000005E-5</c:v>
                </c:pt>
                <c:pt idx="7">
                  <c:v>1.4252000000000001E-4</c:v>
                </c:pt>
                <c:pt idx="8">
                  <c:v>2.2987999999999999E-4</c:v>
                </c:pt>
                <c:pt idx="9">
                  <c:v>3.6581999999999999E-4</c:v>
                </c:pt>
                <c:pt idx="10">
                  <c:v>5.6855999999999996E-4</c:v>
                </c:pt>
                <c:pt idx="11">
                  <c:v>6.8552999999999995E-4</c:v>
                </c:pt>
                <c:pt idx="12">
                  <c:v>9.3807999999999999E-4</c:v>
                </c:pt>
                <c:pt idx="13">
                  <c:v>1.3290999999999999E-3</c:v>
                </c:pt>
                <c:pt idx="14">
                  <c:v>1.8802999999999999E-3</c:v>
                </c:pt>
                <c:pt idx="15">
                  <c:v>6.3309000000000004E-3</c:v>
                </c:pt>
                <c:pt idx="16">
                  <c:v>1.4677000000000001E-2</c:v>
                </c:pt>
                <c:pt idx="17">
                  <c:v>1.4677000000000001E-2</c:v>
                </c:pt>
                <c:pt idx="18">
                  <c:v>1.6948000000000001E-2</c:v>
                </c:pt>
                <c:pt idx="19">
                  <c:v>1.8992999999999999E-2</c:v>
                </c:pt>
                <c:pt idx="20">
                  <c:v>2.0584000000000002E-2</c:v>
                </c:pt>
                <c:pt idx="21">
                  <c:v>2.1436E-2</c:v>
                </c:pt>
                <c:pt idx="22">
                  <c:v>2.1196E-2</c:v>
                </c:pt>
                <c:pt idx="23">
                  <c:v>1.9401000000000002E-2</c:v>
                </c:pt>
                <c:pt idx="24">
                  <c:v>1.5386E-2</c:v>
                </c:pt>
                <c:pt idx="25">
                  <c:v>8.1528E-3</c:v>
                </c:pt>
                <c:pt idx="26">
                  <c:v>1.8466000000000001E-4</c:v>
                </c:pt>
                <c:pt idx="27">
                  <c:v>4.8571999999999998E-7</c:v>
                </c:pt>
                <c:pt idx="28">
                  <c:v>1.691E-7</c:v>
                </c:pt>
                <c:pt idx="29">
                  <c:v>7.2594999999999996E-8</c:v>
                </c:pt>
                <c:pt idx="30">
                  <c:v>4.4070999999999998E-8</c:v>
                </c:pt>
                <c:pt idx="31">
                  <c:v>3.2843999999999999E-8</c:v>
                </c:pt>
                <c:pt idx="32">
                  <c:v>2.543E-8</c:v>
                </c:pt>
                <c:pt idx="33">
                  <c:v>1.4742000000000001E-8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(2) 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  <c:pt idx="0">
                  <c:v>0</c:v>
                </c:pt>
                <c:pt idx="1">
                  <c:v>1.6868E-24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8.9468000000000005E-5</c:v>
                </c:pt>
                <c:pt idx="7">
                  <c:v>1.4252000000000001E-4</c:v>
                </c:pt>
                <c:pt idx="8">
                  <c:v>2.2987999999999999E-4</c:v>
                </c:pt>
                <c:pt idx="9">
                  <c:v>1.0991E-12</c:v>
                </c:pt>
                <c:pt idx="10">
                  <c:v>1.1437000000000001E-9</c:v>
                </c:pt>
                <c:pt idx="11">
                  <c:v>2.117E-4</c:v>
                </c:pt>
                <c:pt idx="12">
                  <c:v>4.2991999999999998E-4</c:v>
                </c:pt>
                <c:pt idx="13">
                  <c:v>6.9864000000000005E-4</c:v>
                </c:pt>
                <c:pt idx="14">
                  <c:v>1.0563E-3</c:v>
                </c:pt>
                <c:pt idx="15">
                  <c:v>4.1222999999999997E-3</c:v>
                </c:pt>
                <c:pt idx="16">
                  <c:v>1.1906999999999999E-2</c:v>
                </c:pt>
                <c:pt idx="17">
                  <c:v>1.1906999999999999E-2</c:v>
                </c:pt>
                <c:pt idx="18">
                  <c:v>1.4978999999999999E-2</c:v>
                </c:pt>
                <c:pt idx="19">
                  <c:v>1.8645999999999999E-2</c:v>
                </c:pt>
                <c:pt idx="20">
                  <c:v>2.3022000000000001E-2</c:v>
                </c:pt>
                <c:pt idx="21">
                  <c:v>2.8264000000000001E-2</c:v>
                </c:pt>
                <c:pt idx="22">
                  <c:v>3.4602000000000001E-2</c:v>
                </c:pt>
                <c:pt idx="23">
                  <c:v>4.2398999999999999E-2</c:v>
                </c:pt>
                <c:pt idx="24">
                  <c:v>5.2271999999999999E-2</c:v>
                </c:pt>
                <c:pt idx="25">
                  <c:v>6.5235000000000001E-2</c:v>
                </c:pt>
                <c:pt idx="26">
                  <c:v>7.7046000000000003E-2</c:v>
                </c:pt>
                <c:pt idx="27">
                  <c:v>7.6453999999999994E-2</c:v>
                </c:pt>
                <c:pt idx="28">
                  <c:v>7.5397000000000006E-2</c:v>
                </c:pt>
                <c:pt idx="29">
                  <c:v>7.4115E-2</c:v>
                </c:pt>
                <c:pt idx="30">
                  <c:v>7.2593000000000005E-2</c:v>
                </c:pt>
                <c:pt idx="31">
                  <c:v>7.0820999999999995E-2</c:v>
                </c:pt>
                <c:pt idx="32">
                  <c:v>6.8801000000000001E-2</c:v>
                </c:pt>
                <c:pt idx="33">
                  <c:v>6.6546999999999995E-2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(2)GeSe[l]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  <c:pt idx="0">
                  <c:v>0</c:v>
                </c:pt>
                <c:pt idx="1">
                  <c:v>4.5095000000000002E-14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5.4773000000000003E-33</c:v>
                </c:pt>
                <c:pt idx="7">
                  <c:v>3.4163999999999998E-27</c:v>
                </c:pt>
                <c:pt idx="8">
                  <c:v>3.0996000000000002E-19</c:v>
                </c:pt>
                <c:pt idx="9">
                  <c:v>2.1419999999999999E-11</c:v>
                </c:pt>
                <c:pt idx="10">
                  <c:v>1.6799E-8</c:v>
                </c:pt>
                <c:pt idx="11">
                  <c:v>2.8953E-3</c:v>
                </c:pt>
                <c:pt idx="12">
                  <c:v>4.8495999999999999E-3</c:v>
                </c:pt>
                <c:pt idx="13">
                  <c:v>6.2895E-3</c:v>
                </c:pt>
                <c:pt idx="14">
                  <c:v>7.5900999999999998E-3</c:v>
                </c:pt>
                <c:pt idx="15">
                  <c:v>1.4007E-2</c:v>
                </c:pt>
                <c:pt idx="16">
                  <c:v>2.6630999999999998E-2</c:v>
                </c:pt>
                <c:pt idx="17">
                  <c:v>2.6630999999999998E-2</c:v>
                </c:pt>
                <c:pt idx="18">
                  <c:v>3.1703000000000002E-2</c:v>
                </c:pt>
                <c:pt idx="19">
                  <c:v>3.7969000000000003E-2</c:v>
                </c:pt>
                <c:pt idx="20">
                  <c:v>4.5760000000000002E-2</c:v>
                </c:pt>
                <c:pt idx="21">
                  <c:v>5.5525999999999999E-2</c:v>
                </c:pt>
                <c:pt idx="22">
                  <c:v>6.7894999999999997E-2</c:v>
                </c:pt>
                <c:pt idx="23">
                  <c:v>8.3793000000000006E-2</c:v>
                </c:pt>
                <c:pt idx="24">
                  <c:v>0.1047</c:v>
                </c:pt>
                <c:pt idx="25">
                  <c:v>0.13292999999999999</c:v>
                </c:pt>
                <c:pt idx="26">
                  <c:v>0.15942999999999999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  <c:pt idx="0">
                  <c:v>(2)Ga2Se3[l]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735.7</c:v>
                </c:pt>
                <c:pt idx="18">
                  <c:v>752.2</c:v>
                </c:pt>
                <c:pt idx="19">
                  <c:v>768.7</c:v>
                </c:pt>
                <c:pt idx="20">
                  <c:v>785.2</c:v>
                </c:pt>
                <c:pt idx="21">
                  <c:v>801.8</c:v>
                </c:pt>
                <c:pt idx="22" formatCode="0">
                  <c:v>818.3</c:v>
                </c:pt>
                <c:pt idx="23" formatCode="0">
                  <c:v>834.8</c:v>
                </c:pt>
                <c:pt idx="24" formatCode="0">
                  <c:v>851.3</c:v>
                </c:pt>
                <c:pt idx="25" formatCode="0">
                  <c:v>867.8</c:v>
                </c:pt>
                <c:pt idx="26" formatCode="0">
                  <c:v>884.4</c:v>
                </c:pt>
                <c:pt idx="27" formatCode="0">
                  <c:v>900.9</c:v>
                </c:pt>
                <c:pt idx="28" formatCode="0">
                  <c:v>917.4</c:v>
                </c:pt>
                <c:pt idx="29" formatCode="0">
                  <c:v>933.9</c:v>
                </c:pt>
                <c:pt idx="30" formatCode="0">
                  <c:v>950.4</c:v>
                </c:pt>
                <c:pt idx="31" formatCode="0">
                  <c:v>967</c:v>
                </c:pt>
                <c:pt idx="32" formatCode="0">
                  <c:v>983.5</c:v>
                </c:pt>
                <c:pt idx="33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ALL!$F$25:$BR$25</c:f>
              <c:numCache>
                <c:formatCode>0.0E+00</c:formatCode>
                <c:ptCount val="65"/>
                <c:pt idx="0">
                  <c:v>0</c:v>
                </c:pt>
                <c:pt idx="1">
                  <c:v>7.0501000000000003E-19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2.7441999999999999E-31</c:v>
                </c:pt>
                <c:pt idx="7">
                  <c:v>1.2285E-25</c:v>
                </c:pt>
                <c:pt idx="8">
                  <c:v>8.1392999999999995E-18</c:v>
                </c:pt>
                <c:pt idx="9">
                  <c:v>2.2629E-10</c:v>
                </c:pt>
                <c:pt idx="10">
                  <c:v>4.1073999999999998E-7</c:v>
                </c:pt>
                <c:pt idx="11">
                  <c:v>5.3191000000000002E-2</c:v>
                </c:pt>
                <c:pt idx="12">
                  <c:v>6.9919999999999996E-2</c:v>
                </c:pt>
                <c:pt idx="13">
                  <c:v>7.5704999999999995E-2</c:v>
                </c:pt>
                <c:pt idx="14">
                  <c:v>7.8021999999999994E-2</c:v>
                </c:pt>
                <c:pt idx="15">
                  <c:v>7.9852000000000006E-2</c:v>
                </c:pt>
                <c:pt idx="16">
                  <c:v>7.9979999999999996E-2</c:v>
                </c:pt>
                <c:pt idx="17">
                  <c:v>7.9979999999999996E-2</c:v>
                </c:pt>
                <c:pt idx="18">
                  <c:v>7.9987000000000003E-2</c:v>
                </c:pt>
                <c:pt idx="19">
                  <c:v>7.9991999999999994E-2</c:v>
                </c:pt>
                <c:pt idx="20">
                  <c:v>7.9993999999999996E-2</c:v>
                </c:pt>
                <c:pt idx="21">
                  <c:v>7.9995999999999998E-2</c:v>
                </c:pt>
                <c:pt idx="22">
                  <c:v>7.9996999999999999E-2</c:v>
                </c:pt>
                <c:pt idx="23">
                  <c:v>7.9998E-2</c:v>
                </c:pt>
                <c:pt idx="24">
                  <c:v>7.9999000000000001E-2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2.9622E-29</c:v>
                      </c:pt>
                      <c:pt idx="8">
                        <c:v>7.9144E-19</c:v>
                      </c:pt>
                      <c:pt idx="9">
                        <c:v>3.2178000000000001E-11</c:v>
                      </c:pt>
                      <c:pt idx="10">
                        <c:v>5.6563E-9</c:v>
                      </c:pt>
                      <c:pt idx="11">
                        <c:v>1.3128E-5</c:v>
                      </c:pt>
                      <c:pt idx="12">
                        <c:v>1.6908E-6</c:v>
                      </c:pt>
                      <c:pt idx="13">
                        <c:v>6.8370999999999997E-7</c:v>
                      </c:pt>
                      <c:pt idx="14">
                        <c:v>4.8181000000000005E-7</c:v>
                      </c:pt>
                      <c:pt idx="15">
                        <c:v>1.0002E-7</c:v>
                      </c:pt>
                      <c:pt idx="16">
                        <c:v>2.2265000000000001E-8</c:v>
                      </c:pt>
                      <c:pt idx="17">
                        <c:v>2.2265000000000001E-8</c:v>
                      </c:pt>
                      <c:pt idx="18">
                        <c:v>1.1484E-8</c:v>
                      </c:pt>
                      <c:pt idx="19">
                        <c:v>7.9552E-9</c:v>
                      </c:pt>
                      <c:pt idx="20">
                        <c:v>4.2966000000000002E-9</c:v>
                      </c:pt>
                      <c:pt idx="21">
                        <c:v>1.5885E-9</c:v>
                      </c:pt>
                      <c:pt idx="22">
                        <c:v>1.4254000000000001E-10</c:v>
                      </c:pt>
                      <c:pt idx="23">
                        <c:v>2.5290000000000001E-13</c:v>
                      </c:pt>
                      <c:pt idx="24">
                        <c:v>8.4201999999999995E-21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1.3225999999999999E-32</c:v>
                      </c:pt>
                      <c:pt idx="31">
                        <c:v>1.6928999999999999E-28</c:v>
                      </c:pt>
                      <c:pt idx="32">
                        <c:v>1.4909000000000001E-25</c:v>
                      </c:pt>
                      <c:pt idx="33">
                        <c:v>9.0615000000000003E-24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1.5554E-9</c:v>
                      </c:pt>
                      <c:pt idx="1">
                        <c:v>0</c:v>
                      </c:pt>
                      <c:pt idx="2">
                        <c:v>9.3896999999999994E-11</c:v>
                      </c:pt>
                      <c:pt idx="3">
                        <c:v>8.6371000000000001E-10</c:v>
                      </c:pt>
                      <c:pt idx="4">
                        <c:v>6.8185999999999996E-10</c:v>
                      </c:pt>
                      <c:pt idx="5">
                        <c:v>7.6640000000000006E-11</c:v>
                      </c:pt>
                      <c:pt idx="6">
                        <c:v>1.4424000000000001E-11</c:v>
                      </c:pt>
                      <c:pt idx="7">
                        <c:v>1.0796E-11</c:v>
                      </c:pt>
                      <c:pt idx="8">
                        <c:v>2.5650999999999999E-11</c:v>
                      </c:pt>
                      <c:pt idx="9">
                        <c:v>7.1647E-12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4.3317000000000002E-23</c:v>
                      </c:pt>
                      <c:pt idx="16">
                        <c:v>2.5143000000000002E-13</c:v>
                      </c:pt>
                      <c:pt idx="17">
                        <c:v>2.5143000000000002E-13</c:v>
                      </c:pt>
                      <c:pt idx="18">
                        <c:v>7.0026000000000001E-12</c:v>
                      </c:pt>
                      <c:pt idx="19">
                        <c:v>1.6118999999999999E-10</c:v>
                      </c:pt>
                      <c:pt idx="20">
                        <c:v>1.7283999999999999E-9</c:v>
                      </c:pt>
                      <c:pt idx="21">
                        <c:v>9.0270000000000004E-9</c:v>
                      </c:pt>
                      <c:pt idx="22">
                        <c:v>1.4486E-8</c:v>
                      </c:pt>
                      <c:pt idx="23">
                        <c:v>2.9272E-9</c:v>
                      </c:pt>
                      <c:pt idx="24">
                        <c:v>7.9148000000000002E-12</c:v>
                      </c:pt>
                      <c:pt idx="25">
                        <c:v>1.2584999999999999E-19</c:v>
                      </c:pt>
                      <c:pt idx="26">
                        <c:v>2.6814999999999999E-33</c:v>
                      </c:pt>
                      <c:pt idx="27">
                        <c:v>9.2024000000000006E-30</c:v>
                      </c:pt>
                      <c:pt idx="28">
                        <c:v>5.3989000000000004E-23</c:v>
                      </c:pt>
                      <c:pt idx="29">
                        <c:v>2.8006999999999998E-20</c:v>
                      </c:pt>
                      <c:pt idx="30">
                        <c:v>1.3218E-18</c:v>
                      </c:pt>
                      <c:pt idx="31">
                        <c:v>1.9921999999999999E-17</c:v>
                      </c:pt>
                      <c:pt idx="32">
                        <c:v>1.3126000000000001E-16</c:v>
                      </c:pt>
                      <c:pt idx="33">
                        <c:v>2.7954E-16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2.6513999999999998E-36</c:v>
                      </c:pt>
                      <c:pt idx="7">
                        <c:v>4.0681999999999997E-34</c:v>
                      </c:pt>
                      <c:pt idx="8">
                        <c:v>4.6479000000000002E-32</c:v>
                      </c:pt>
                      <c:pt idx="9">
                        <c:v>4.0534999999999997E-30</c:v>
                      </c:pt>
                      <c:pt idx="10">
                        <c:v>2.7540000000000002E-28</c:v>
                      </c:pt>
                      <c:pt idx="11">
                        <c:v>1.9529999999999999E-26</c:v>
                      </c:pt>
                      <c:pt idx="12">
                        <c:v>1.0125E-24</c:v>
                      </c:pt>
                      <c:pt idx="13">
                        <c:v>4.0067000000000002E-23</c:v>
                      </c:pt>
                      <c:pt idx="14">
                        <c:v>1.2573E-21</c:v>
                      </c:pt>
                      <c:pt idx="15">
                        <c:v>1.4324000000000001E-16</c:v>
                      </c:pt>
                      <c:pt idx="16">
                        <c:v>5.7014000000000003E-13</c:v>
                      </c:pt>
                      <c:pt idx="17">
                        <c:v>5.7014000000000003E-13</c:v>
                      </c:pt>
                      <c:pt idx="18">
                        <c:v>2.7848E-12</c:v>
                      </c:pt>
                      <c:pt idx="19">
                        <c:v>1.144E-11</c:v>
                      </c:pt>
                      <c:pt idx="20">
                        <c:v>4.0048000000000002E-11</c:v>
                      </c:pt>
                      <c:pt idx="21">
                        <c:v>1.2113E-10</c:v>
                      </c:pt>
                      <c:pt idx="22">
                        <c:v>3.2107999999999999E-10</c:v>
                      </c:pt>
                      <c:pt idx="23">
                        <c:v>7.5719000000000005E-10</c:v>
                      </c:pt>
                      <c:pt idx="24">
                        <c:v>1.6159E-9</c:v>
                      </c:pt>
                      <c:pt idx="25">
                        <c:v>3.1761999999999998E-9</c:v>
                      </c:pt>
                      <c:pt idx="26">
                        <c:v>5.1045999999999999E-9</c:v>
                      </c:pt>
                      <c:pt idx="27">
                        <c:v>5.6653000000000003E-9</c:v>
                      </c:pt>
                      <c:pt idx="28">
                        <c:v>6.0883000000000002E-9</c:v>
                      </c:pt>
                      <c:pt idx="29">
                        <c:v>6.3600000000000004E-9</c:v>
                      </c:pt>
                      <c:pt idx="30">
                        <c:v>6.4443999999999998E-9</c:v>
                      </c:pt>
                      <c:pt idx="31">
                        <c:v>6.3212999999999997E-9</c:v>
                      </c:pt>
                      <c:pt idx="32">
                        <c:v>5.9924000000000001E-9</c:v>
                      </c:pt>
                      <c:pt idx="33">
                        <c:v>5.4839000000000001E-9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1.0958000000000001E-31</c:v>
                      </c:pt>
                      <c:pt idx="7">
                        <c:v>9.7841999999999995E-30</c:v>
                      </c:pt>
                      <c:pt idx="8">
                        <c:v>6.7090999999999998E-28</c:v>
                      </c:pt>
                      <c:pt idx="9">
                        <c:v>3.6125000000000001E-26</c:v>
                      </c:pt>
                      <c:pt idx="10">
                        <c:v>1.5556999999999999E-24</c:v>
                      </c:pt>
                      <c:pt idx="11">
                        <c:v>6.9243000000000006E-23</c:v>
                      </c:pt>
                      <c:pt idx="12">
                        <c:v>2.3335999999999999E-21</c:v>
                      </c:pt>
                      <c:pt idx="13">
                        <c:v>6.1856999999999996E-20</c:v>
                      </c:pt>
                      <c:pt idx="14">
                        <c:v>1.3339000000000001E-18</c:v>
                      </c:pt>
                      <c:pt idx="15">
                        <c:v>4.3026000000000001E-14</c:v>
                      </c:pt>
                      <c:pt idx="16">
                        <c:v>7.1065000000000002E-11</c:v>
                      </c:pt>
                      <c:pt idx="17">
                        <c:v>7.1065000000000002E-11</c:v>
                      </c:pt>
                      <c:pt idx="18">
                        <c:v>2.9469999999999997E-10</c:v>
                      </c:pt>
                      <c:pt idx="19">
                        <c:v>1.0486000000000001E-9</c:v>
                      </c:pt>
                      <c:pt idx="20">
                        <c:v>3.2390000000000001E-9</c:v>
                      </c:pt>
                      <c:pt idx="21">
                        <c:v>8.7913000000000004E-9</c:v>
                      </c:pt>
                      <c:pt idx="22">
                        <c:v>2.1232000000000001E-8</c:v>
                      </c:pt>
                      <c:pt idx="23">
                        <c:v>4.6235999999999998E-8</c:v>
                      </c:pt>
                      <c:pt idx="24">
                        <c:v>9.2156999999999996E-8</c:v>
                      </c:pt>
                      <c:pt idx="25">
                        <c:v>1.7076E-7</c:v>
                      </c:pt>
                      <c:pt idx="26">
                        <c:v>2.6502999999999998E-7</c:v>
                      </c:pt>
                      <c:pt idx="27">
                        <c:v>2.9723999999999998E-7</c:v>
                      </c:pt>
                      <c:pt idx="28">
                        <c:v>3.2380999999999999E-7</c:v>
                      </c:pt>
                      <c:pt idx="29">
                        <c:v>3.4383999999999999E-7</c:v>
                      </c:pt>
                      <c:pt idx="30">
                        <c:v>3.5524E-7</c:v>
                      </c:pt>
                      <c:pt idx="31">
                        <c:v>3.5648000000000003E-7</c:v>
                      </c:pt>
                      <c:pt idx="32">
                        <c:v>3.4696999999999999E-7</c:v>
                      </c:pt>
                      <c:pt idx="33">
                        <c:v>3.2725000000000002E-7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7.4665000000000001E-28</c:v>
                      </c:pt>
                      <c:pt idx="7">
                        <c:v>3.8373000000000001E-26</c:v>
                      </c:pt>
                      <c:pt idx="8">
                        <c:v>1.5631000000000001E-24</c:v>
                      </c:pt>
                      <c:pt idx="9">
                        <c:v>5.1465999999999997E-23</c:v>
                      </c:pt>
                      <c:pt idx="10">
                        <c:v>1.3922999999999999E-21</c:v>
                      </c:pt>
                      <c:pt idx="11">
                        <c:v>3.8566999999999998E-20</c:v>
                      </c:pt>
                      <c:pt idx="12">
                        <c:v>8.3821999999999996E-19</c:v>
                      </c:pt>
                      <c:pt idx="13">
                        <c:v>1.4773E-17</c:v>
                      </c:pt>
                      <c:pt idx="14">
                        <c:v>2.1737999999999999E-16</c:v>
                      </c:pt>
                      <c:pt idx="15">
                        <c:v>1.9366E-12</c:v>
                      </c:pt>
                      <c:pt idx="16">
                        <c:v>1.3008000000000001E-9</c:v>
                      </c:pt>
                      <c:pt idx="17">
                        <c:v>1.3008000000000001E-9</c:v>
                      </c:pt>
                      <c:pt idx="18">
                        <c:v>4.5589E-9</c:v>
                      </c:pt>
                      <c:pt idx="19">
                        <c:v>1.399E-8</c:v>
                      </c:pt>
                      <c:pt idx="20">
                        <c:v>3.7972999999999999E-8</c:v>
                      </c:pt>
                      <c:pt idx="21">
                        <c:v>9.2127000000000002E-8</c:v>
                      </c:pt>
                      <c:pt idx="22">
                        <c:v>2.0195999999999999E-7</c:v>
                      </c:pt>
                      <c:pt idx="23">
                        <c:v>4.0464E-7</c:v>
                      </c:pt>
                      <c:pt idx="24">
                        <c:v>7.5066000000000003E-7</c:v>
                      </c:pt>
                      <c:pt idx="25">
                        <c:v>1.3067999999999999E-6</c:v>
                      </c:pt>
                      <c:pt idx="26">
                        <c:v>1.9524000000000001E-6</c:v>
                      </c:pt>
                      <c:pt idx="27">
                        <c:v>2.2058000000000001E-6</c:v>
                      </c:pt>
                      <c:pt idx="28">
                        <c:v>2.4287000000000001E-6</c:v>
                      </c:pt>
                      <c:pt idx="29">
                        <c:v>2.6139999999999999E-6</c:v>
                      </c:pt>
                      <c:pt idx="30">
                        <c:v>2.7458999999999998E-6</c:v>
                      </c:pt>
                      <c:pt idx="31">
                        <c:v>2.8115000000000001E-6</c:v>
                      </c:pt>
                      <c:pt idx="32">
                        <c:v>2.8022999999999998E-6</c:v>
                      </c:pt>
                      <c:pt idx="33">
                        <c:v>2.7172E-6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2.4807999999999998E-25</c:v>
                      </c:pt>
                      <c:pt idx="7">
                        <c:v>9.4294999999999993E-24</c:v>
                      </c:pt>
                      <c:pt idx="8">
                        <c:v>2.8840000000000001E-22</c:v>
                      </c:pt>
                      <c:pt idx="9">
                        <c:v>7.2311000000000006E-21</c:v>
                      </c:pt>
                      <c:pt idx="10">
                        <c:v>1.5096999999999999E-19</c:v>
                      </c:pt>
                      <c:pt idx="11">
                        <c:v>3.1584000000000001E-18</c:v>
                      </c:pt>
                      <c:pt idx="12">
                        <c:v>5.3121E-17</c:v>
                      </c:pt>
                      <c:pt idx="13">
                        <c:v>7.3926999999999998E-16</c:v>
                      </c:pt>
                      <c:pt idx="14">
                        <c:v>8.7333999999999995E-15</c:v>
                      </c:pt>
                      <c:pt idx="15">
                        <c:v>3.7996000000000002E-11</c:v>
                      </c:pt>
                      <c:pt idx="16">
                        <c:v>1.6560999999999999E-8</c:v>
                      </c:pt>
                      <c:pt idx="17">
                        <c:v>1.6560999999999999E-8</c:v>
                      </c:pt>
                      <c:pt idx="18">
                        <c:v>5.4430999999999999E-8</c:v>
                      </c:pt>
                      <c:pt idx="19">
                        <c:v>1.5914000000000001E-7</c:v>
                      </c:pt>
                      <c:pt idx="20">
                        <c:v>4.1750000000000003E-7</c:v>
                      </c:pt>
                      <c:pt idx="21">
                        <c:v>9.9199999999999999E-7</c:v>
                      </c:pt>
                      <c:pt idx="22">
                        <c:v>2.1548000000000001E-6</c:v>
                      </c:pt>
                      <c:pt idx="23">
                        <c:v>4.3211E-6</c:v>
                      </c:pt>
                      <c:pt idx="24">
                        <c:v>8.0896999999999998E-6</c:v>
                      </c:pt>
                      <c:pt idx="25">
                        <c:v>1.4302E-5</c:v>
                      </c:pt>
                      <c:pt idx="26">
                        <c:v>2.2169999999999999E-5</c:v>
                      </c:pt>
                      <c:pt idx="27">
                        <c:v>2.7121E-5</c:v>
                      </c:pt>
                      <c:pt idx="28">
                        <c:v>3.2354999999999998E-5</c:v>
                      </c:pt>
                      <c:pt idx="29">
                        <c:v>3.7746000000000001E-5</c:v>
                      </c:pt>
                      <c:pt idx="30">
                        <c:v>4.3015000000000001E-5</c:v>
                      </c:pt>
                      <c:pt idx="31">
                        <c:v>4.7836000000000001E-5</c:v>
                      </c:pt>
                      <c:pt idx="32">
                        <c:v>5.1870999999999999E-5</c:v>
                      </c:pt>
                      <c:pt idx="33">
                        <c:v>5.4817E-5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4.7686999999999999E-23</c:v>
                      </c:pt>
                      <c:pt idx="8">
                        <c:v>1.0122999999999999E-21</c:v>
                      </c:pt>
                      <c:pt idx="9">
                        <c:v>1.7954E-20</c:v>
                      </c:pt>
                      <c:pt idx="10">
                        <c:v>2.6992000000000001E-19</c:v>
                      </c:pt>
                      <c:pt idx="11">
                        <c:v>3.9958E-18</c:v>
                      </c:pt>
                      <c:pt idx="12">
                        <c:v>4.8906000000000002E-17</c:v>
                      </c:pt>
                      <c:pt idx="13">
                        <c:v>5.0713000000000002E-16</c:v>
                      </c:pt>
                      <c:pt idx="14">
                        <c:v>4.5527E-15</c:v>
                      </c:pt>
                      <c:pt idx="15">
                        <c:v>7.9762999999999994E-12</c:v>
                      </c:pt>
                      <c:pt idx="16">
                        <c:v>1.9250999999999999E-9</c:v>
                      </c:pt>
                      <c:pt idx="17">
                        <c:v>1.9250999999999999E-9</c:v>
                      </c:pt>
                      <c:pt idx="18">
                        <c:v>5.7275999999999999E-9</c:v>
                      </c:pt>
                      <c:pt idx="19">
                        <c:v>1.5422000000000001E-8</c:v>
                      </c:pt>
                      <c:pt idx="20">
                        <c:v>3.7861999999999999E-8</c:v>
                      </c:pt>
                      <c:pt idx="21">
                        <c:v>8.5408000000000006E-8</c:v>
                      </c:pt>
                      <c:pt idx="22">
                        <c:v>1.7840999999999999E-7</c:v>
                      </c:pt>
                      <c:pt idx="23">
                        <c:v>3.4798000000000002E-7</c:v>
                      </c:pt>
                      <c:pt idx="24">
                        <c:v>6.3957E-7</c:v>
                      </c:pt>
                      <c:pt idx="25">
                        <c:v>1.1181999999999999E-6</c:v>
                      </c:pt>
                      <c:pt idx="26">
                        <c:v>1.7531E-6</c:v>
                      </c:pt>
                      <c:pt idx="27">
                        <c:v>2.2656E-6</c:v>
                      </c:pt>
                      <c:pt idx="28">
                        <c:v>2.8598000000000001E-6</c:v>
                      </c:pt>
                      <c:pt idx="29">
                        <c:v>3.5343000000000002E-6</c:v>
                      </c:pt>
                      <c:pt idx="30">
                        <c:v>4.2737000000000003E-6</c:v>
                      </c:pt>
                      <c:pt idx="31">
                        <c:v>5.0531E-6</c:v>
                      </c:pt>
                      <c:pt idx="32">
                        <c:v>5.8390000000000003E-6</c:v>
                      </c:pt>
                      <c:pt idx="33">
                        <c:v>6.5923999999999998E-6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2.1583000000000002E-33</c:v>
                      </c:pt>
                      <c:pt idx="6">
                        <c:v>6.9337E-22</c:v>
                      </c:pt>
                      <c:pt idx="7">
                        <c:v>1.2564000000000001E-20</c:v>
                      </c:pt>
                      <c:pt idx="8">
                        <c:v>1.9052E-19</c:v>
                      </c:pt>
                      <c:pt idx="9">
                        <c:v>2.4562000000000001E-18</c:v>
                      </c:pt>
                      <c:pt idx="10">
                        <c:v>2.7281000000000001E-17</c:v>
                      </c:pt>
                      <c:pt idx="11">
                        <c:v>2.9278E-16</c:v>
                      </c:pt>
                      <c:pt idx="12">
                        <c:v>2.6683E-15</c:v>
                      </c:pt>
                      <c:pt idx="13">
                        <c:v>2.1070999999999999E-14</c:v>
                      </c:pt>
                      <c:pt idx="14">
                        <c:v>1.4675000000000001E-13</c:v>
                      </c:pt>
                      <c:pt idx="15">
                        <c:v>1.114E-10</c:v>
                      </c:pt>
                      <c:pt idx="16">
                        <c:v>1.5822000000000001E-8</c:v>
                      </c:pt>
                      <c:pt idx="17">
                        <c:v>1.5822000000000001E-8</c:v>
                      </c:pt>
                      <c:pt idx="18">
                        <c:v>4.3199000000000002E-8</c:v>
                      </c:pt>
                      <c:pt idx="19">
                        <c:v>1.0854E-7</c:v>
                      </c:pt>
                      <c:pt idx="20">
                        <c:v>2.5250999999999998E-7</c:v>
                      </c:pt>
                      <c:pt idx="21">
                        <c:v>5.4733000000000002E-7</c:v>
                      </c:pt>
                      <c:pt idx="22">
                        <c:v>1.1123999999999999E-6</c:v>
                      </c:pt>
                      <c:pt idx="23">
                        <c:v>2.1339999999999998E-6</c:v>
                      </c:pt>
                      <c:pt idx="24">
                        <c:v>3.8923E-6</c:v>
                      </c:pt>
                      <c:pt idx="25">
                        <c:v>6.8001999999999997E-6</c:v>
                      </c:pt>
                      <c:pt idx="26">
                        <c:v>1.0891E-5</c:v>
                      </c:pt>
                      <c:pt idx="27">
                        <c:v>1.5014000000000001E-5</c:v>
                      </c:pt>
                      <c:pt idx="28">
                        <c:v>2.0239999999999999E-5</c:v>
                      </c:pt>
                      <c:pt idx="29">
                        <c:v>2.6738999999999999E-5</c:v>
                      </c:pt>
                      <c:pt idx="30">
                        <c:v>3.4609E-5</c:v>
                      </c:pt>
                      <c:pt idx="31">
                        <c:v>4.3875000000000003E-5</c:v>
                      </c:pt>
                      <c:pt idx="32">
                        <c:v>5.4469999999999999E-5</c:v>
                      </c:pt>
                      <c:pt idx="33">
                        <c:v>6.6223000000000006E-5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4.6301999999999998E-32</c:v>
                      </c:pt>
                      <c:pt idx="3">
                        <c:v>5.0064999999999999E-30</c:v>
                      </c:pt>
                      <c:pt idx="4">
                        <c:v>3.4234000000000002E-28</c:v>
                      </c:pt>
                      <c:pt idx="5">
                        <c:v>6.0399000000000001E-24</c:v>
                      </c:pt>
                      <c:pt idx="6">
                        <c:v>8.4094000000000001E-16</c:v>
                      </c:pt>
                      <c:pt idx="7">
                        <c:v>7.2814000000000003E-15</c:v>
                      </c:pt>
                      <c:pt idx="8">
                        <c:v>5.5183000000000001E-14</c:v>
                      </c:pt>
                      <c:pt idx="9">
                        <c:v>3.7042E-13</c:v>
                      </c:pt>
                      <c:pt idx="10">
                        <c:v>2.2245000000000001E-12</c:v>
                      </c:pt>
                      <c:pt idx="11">
                        <c:v>1.2915E-11</c:v>
                      </c:pt>
                      <c:pt idx="12">
                        <c:v>6.6572999999999996E-11</c:v>
                      </c:pt>
                      <c:pt idx="13">
                        <c:v>3.0903000000000002E-10</c:v>
                      </c:pt>
                      <c:pt idx="14">
                        <c:v>1.3082999999999999E-9</c:v>
                      </c:pt>
                      <c:pt idx="15">
                        <c:v>1.8388999999999999E-7</c:v>
                      </c:pt>
                      <c:pt idx="16">
                        <c:v>7.7078999999999995E-6</c:v>
                      </c:pt>
                      <c:pt idx="17">
                        <c:v>7.7078999999999995E-6</c:v>
                      </c:pt>
                      <c:pt idx="18">
                        <c:v>1.6578E-5</c:v>
                      </c:pt>
                      <c:pt idx="19">
                        <c:v>3.3597999999999999E-5</c:v>
                      </c:pt>
                      <c:pt idx="20">
                        <c:v>6.444E-5</c:v>
                      </c:pt>
                      <c:pt idx="21">
                        <c:v>1.1747999999999999E-4</c:v>
                      </c:pt>
                      <c:pt idx="22">
                        <c:v>2.0451000000000001E-4</c:v>
                      </c:pt>
                      <c:pt idx="23">
                        <c:v>3.4150000000000001E-4</c:v>
                      </c:pt>
                      <c:pt idx="24">
                        <c:v>5.4978000000000004E-4</c:v>
                      </c:pt>
                      <c:pt idx="25">
                        <c:v>8.5778999999999998E-4</c:v>
                      </c:pt>
                      <c:pt idx="26">
                        <c:v>1.2597999999999999E-3</c:v>
                      </c:pt>
                      <c:pt idx="27">
                        <c:v>1.6699E-3</c:v>
                      </c:pt>
                      <c:pt idx="28">
                        <c:v>2.1760999999999998E-3</c:v>
                      </c:pt>
                      <c:pt idx="29">
                        <c:v>2.7918000000000001E-3</c:v>
                      </c:pt>
                      <c:pt idx="30">
                        <c:v>3.5262000000000002E-3</c:v>
                      </c:pt>
                      <c:pt idx="31">
                        <c:v>4.3845000000000004E-3</c:v>
                      </c:pt>
                      <c:pt idx="32">
                        <c:v>5.3669E-3</c:v>
                      </c:pt>
                      <c:pt idx="33">
                        <c:v>6.4676000000000004E-3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2.9931000000000002E-31</c:v>
                      </c:pt>
                      <c:pt idx="6">
                        <c:v>3.4561999999999999E-24</c:v>
                      </c:pt>
                      <c:pt idx="7">
                        <c:v>4.2512999999999997E-23</c:v>
                      </c:pt>
                      <c:pt idx="8">
                        <c:v>4.4552000000000002E-22</c:v>
                      </c:pt>
                      <c:pt idx="9">
                        <c:v>4.0375000000000001E-21</c:v>
                      </c:pt>
                      <c:pt idx="10">
                        <c:v>3.2048999999999999E-20</c:v>
                      </c:pt>
                      <c:pt idx="11">
                        <c:v>2.3324000000000001E-19</c:v>
                      </c:pt>
                      <c:pt idx="12">
                        <c:v>1.5005E-18</c:v>
                      </c:pt>
                      <c:pt idx="13">
                        <c:v>8.6400000000000002E-18</c:v>
                      </c:pt>
                      <c:pt idx="14">
                        <c:v>4.5029000000000003E-17</c:v>
                      </c:pt>
                      <c:pt idx="15">
                        <c:v>1.3916E-14</c:v>
                      </c:pt>
                      <c:pt idx="16">
                        <c:v>1.3109E-12</c:v>
                      </c:pt>
                      <c:pt idx="17">
                        <c:v>1.3109E-12</c:v>
                      </c:pt>
                      <c:pt idx="18">
                        <c:v>3.4901999999999998E-12</c:v>
                      </c:pt>
                      <c:pt idx="19">
                        <c:v>8.7936E-12</c:v>
                      </c:pt>
                      <c:pt idx="20">
                        <c:v>2.1045999999999999E-11</c:v>
                      </c:pt>
                      <c:pt idx="21">
                        <c:v>4.8025999999999999E-11</c:v>
                      </c:pt>
                      <c:pt idx="22">
                        <c:v>1.0487E-10</c:v>
                      </c:pt>
                      <c:pt idx="23">
                        <c:v>2.1992E-10</c:v>
                      </c:pt>
                      <c:pt idx="24">
                        <c:v>4.4454999999999998E-10</c:v>
                      </c:pt>
                      <c:pt idx="25">
                        <c:v>8.6951000000000003E-10</c:v>
                      </c:pt>
                      <c:pt idx="26">
                        <c:v>1.6233E-9</c:v>
                      </c:pt>
                      <c:pt idx="27">
                        <c:v>2.8344000000000001E-9</c:v>
                      </c:pt>
                      <c:pt idx="28">
                        <c:v>4.8358000000000002E-9</c:v>
                      </c:pt>
                      <c:pt idx="29">
                        <c:v>8.0748000000000003E-9</c:v>
                      </c:pt>
                      <c:pt idx="30">
                        <c:v>1.3205E-8</c:v>
                      </c:pt>
                      <c:pt idx="31">
                        <c:v>2.1165000000000001E-8</c:v>
                      </c:pt>
                      <c:pt idx="32">
                        <c:v>3.3265E-8</c:v>
                      </c:pt>
                      <c:pt idx="33">
                        <c:v>5.1304000000000001E-8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1.465E-31</c:v>
                      </c:pt>
                      <c:pt idx="7">
                        <c:v>1.9336000000000001E-25</c:v>
                      </c:pt>
                      <c:pt idx="8">
                        <c:v>3.4548999999999997E-17</c:v>
                      </c:pt>
                      <c:pt idx="9">
                        <c:v>-18.940000000000001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-19.04</c:v>
                      </c:pt>
                      <c:pt idx="13">
                        <c:v>-19.07</c:v>
                      </c:pt>
                      <c:pt idx="14">
                        <c:v>-19.11</c:v>
                      </c:pt>
                      <c:pt idx="15">
                        <c:v>-19.25</c:v>
                      </c:pt>
                      <c:pt idx="16">
                        <c:v>-19.38</c:v>
                      </c:pt>
                      <c:pt idx="17">
                        <c:v>-19.38</c:v>
                      </c:pt>
                      <c:pt idx="18">
                        <c:v>-19.420000000000002</c:v>
                      </c:pt>
                      <c:pt idx="19">
                        <c:v>-19.45</c:v>
                      </c:pt>
                      <c:pt idx="20">
                        <c:v>-19.48</c:v>
                      </c:pt>
                      <c:pt idx="21">
                        <c:v>-19.510000000000002</c:v>
                      </c:pt>
                      <c:pt idx="22">
                        <c:v>-19.55</c:v>
                      </c:pt>
                      <c:pt idx="23">
                        <c:v>-19.579999999999998</c:v>
                      </c:pt>
                      <c:pt idx="24">
                        <c:v>-19.61</c:v>
                      </c:pt>
                      <c:pt idx="25">
                        <c:v>-19.649999999999999</c:v>
                      </c:pt>
                      <c:pt idx="26">
                        <c:v>-19.68</c:v>
                      </c:pt>
                      <c:pt idx="27">
                        <c:v>-19.71</c:v>
                      </c:pt>
                      <c:pt idx="28">
                        <c:v>-19.739999999999998</c:v>
                      </c:pt>
                      <c:pt idx="29">
                        <c:v>-19.78</c:v>
                      </c:pt>
                      <c:pt idx="30">
                        <c:v>-19.809999999999999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  <c:pt idx="33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-65.47</c:v>
                      </c:pt>
                      <c:pt idx="1">
                        <c:v>-24.88</c:v>
                      </c:pt>
                      <c:pt idx="2">
                        <c:v>-58.91</c:v>
                      </c:pt>
                      <c:pt idx="3">
                        <c:v>-56.15</c:v>
                      </c:pt>
                      <c:pt idx="4">
                        <c:v>-53.66</c:v>
                      </c:pt>
                      <c:pt idx="5">
                        <c:v>-43.05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-18.899999999999999</c:v>
                      </c:pt>
                      <c:pt idx="9">
                        <c:v>-41.39</c:v>
                      </c:pt>
                      <c:pt idx="10">
                        <c:v>-40.57</c:v>
                      </c:pt>
                      <c:pt idx="11">
                        <c:v>-40.270000000000003</c:v>
                      </c:pt>
                      <c:pt idx="12">
                        <c:v>-40.020000000000003</c:v>
                      </c:pt>
                      <c:pt idx="13">
                        <c:v>-39.770000000000003</c:v>
                      </c:pt>
                      <c:pt idx="14">
                        <c:v>-39.53</c:v>
                      </c:pt>
                      <c:pt idx="15">
                        <c:v>-38.590000000000003</c:v>
                      </c:pt>
                      <c:pt idx="16">
                        <c:v>-37.61</c:v>
                      </c:pt>
                      <c:pt idx="17">
                        <c:v>-37.61</c:v>
                      </c:pt>
                      <c:pt idx="18">
                        <c:v>-37.35</c:v>
                      </c:pt>
                      <c:pt idx="19">
                        <c:v>-37.08</c:v>
                      </c:pt>
                      <c:pt idx="20">
                        <c:v>-36.81</c:v>
                      </c:pt>
                      <c:pt idx="21">
                        <c:v>-36.54</c:v>
                      </c:pt>
                      <c:pt idx="22">
                        <c:v>-36.28</c:v>
                      </c:pt>
                      <c:pt idx="23">
                        <c:v>-36.01</c:v>
                      </c:pt>
                      <c:pt idx="24">
                        <c:v>-35.75</c:v>
                      </c:pt>
                      <c:pt idx="25">
                        <c:v>-35.5</c:v>
                      </c:pt>
                      <c:pt idx="26">
                        <c:v>-35.22</c:v>
                      </c:pt>
                      <c:pt idx="27">
                        <c:v>-34.81</c:v>
                      </c:pt>
                      <c:pt idx="28">
                        <c:v>-34.42</c:v>
                      </c:pt>
                      <c:pt idx="29">
                        <c:v>-34.03</c:v>
                      </c:pt>
                      <c:pt idx="30">
                        <c:v>-33.64</c:v>
                      </c:pt>
                      <c:pt idx="31">
                        <c:v>-33.26</c:v>
                      </c:pt>
                      <c:pt idx="32">
                        <c:v>-32.89</c:v>
                      </c:pt>
                      <c:pt idx="33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-16.96</c:v>
                      </c:pt>
                      <c:pt idx="1">
                        <c:v>-3.6219999999999999</c:v>
                      </c:pt>
                      <c:pt idx="2">
                        <c:v>-15.78</c:v>
                      </c:pt>
                      <c:pt idx="3">
                        <c:v>-15.29</c:v>
                      </c:pt>
                      <c:pt idx="4">
                        <c:v>-14.86</c:v>
                      </c:pt>
                      <c:pt idx="5">
                        <c:v>-11.73</c:v>
                      </c:pt>
                      <c:pt idx="6">
                        <c:v>-44.27</c:v>
                      </c:pt>
                      <c:pt idx="7">
                        <c:v>-43.24</c:v>
                      </c:pt>
                      <c:pt idx="8">
                        <c:v>-42.28</c:v>
                      </c:pt>
                      <c:pt idx="9">
                        <c:v>-15.17</c:v>
                      </c:pt>
                      <c:pt idx="10">
                        <c:v>-15.11</c:v>
                      </c:pt>
                      <c:pt idx="11">
                        <c:v>-14.87</c:v>
                      </c:pt>
                      <c:pt idx="12">
                        <c:v>-14.77</c:v>
                      </c:pt>
                      <c:pt idx="13">
                        <c:v>-14.72</c:v>
                      </c:pt>
                      <c:pt idx="14">
                        <c:v>-14.69</c:v>
                      </c:pt>
                      <c:pt idx="15">
                        <c:v>-14.56</c:v>
                      </c:pt>
                      <c:pt idx="16">
                        <c:v>-14.3</c:v>
                      </c:pt>
                      <c:pt idx="17">
                        <c:v>-14.3</c:v>
                      </c:pt>
                      <c:pt idx="18">
                        <c:v>-14.2</c:v>
                      </c:pt>
                      <c:pt idx="19">
                        <c:v>-14.1</c:v>
                      </c:pt>
                      <c:pt idx="20">
                        <c:v>-13.99</c:v>
                      </c:pt>
                      <c:pt idx="21">
                        <c:v>-13.88</c:v>
                      </c:pt>
                      <c:pt idx="22">
                        <c:v>-13.76</c:v>
                      </c:pt>
                      <c:pt idx="23">
                        <c:v>-13.64</c:v>
                      </c:pt>
                      <c:pt idx="24">
                        <c:v>-13.52</c:v>
                      </c:pt>
                      <c:pt idx="25">
                        <c:v>-13.4</c:v>
                      </c:pt>
                      <c:pt idx="26">
                        <c:v>-13.29</c:v>
                      </c:pt>
                      <c:pt idx="27">
                        <c:v>-13.19</c:v>
                      </c:pt>
                      <c:pt idx="28">
                        <c:v>-13.09</c:v>
                      </c:pt>
                      <c:pt idx="29">
                        <c:v>-12.99</c:v>
                      </c:pt>
                      <c:pt idx="30">
                        <c:v>-12.89</c:v>
                      </c:pt>
                      <c:pt idx="31">
                        <c:v>-12.79</c:v>
                      </c:pt>
                      <c:pt idx="32">
                        <c:v>-12.69</c:v>
                      </c:pt>
                      <c:pt idx="33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-47.59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-15.4</c:v>
                      </c:pt>
                      <c:pt idx="7">
                        <c:v>-15.31</c:v>
                      </c:pt>
                      <c:pt idx="8">
                        <c:v>-15.23</c:v>
                      </c:pt>
                      <c:pt idx="9">
                        <c:v>-12.06</c:v>
                      </c:pt>
                      <c:pt idx="10">
                        <c:v>-11.71</c:v>
                      </c:pt>
                      <c:pt idx="11">
                        <c:v>-11.35</c:v>
                      </c:pt>
                      <c:pt idx="12">
                        <c:v>-11.02</c:v>
                      </c:pt>
                      <c:pt idx="13">
                        <c:v>-10.71</c:v>
                      </c:pt>
                      <c:pt idx="14">
                        <c:v>-10.43</c:v>
                      </c:pt>
                      <c:pt idx="15">
                        <c:v>-9.5079999999999991</c:v>
                      </c:pt>
                      <c:pt idx="16">
                        <c:v>-8.9350000000000005</c:v>
                      </c:pt>
                      <c:pt idx="17">
                        <c:v>-8.9350000000000005</c:v>
                      </c:pt>
                      <c:pt idx="18">
                        <c:v>-8.8439999999999994</c:v>
                      </c:pt>
                      <c:pt idx="19">
                        <c:v>-8.77</c:v>
                      </c:pt>
                      <c:pt idx="20">
                        <c:v>-8.7140000000000004</c:v>
                      </c:pt>
                      <c:pt idx="21">
                        <c:v>-8.673</c:v>
                      </c:pt>
                      <c:pt idx="22">
                        <c:v>-8.6449999999999996</c:v>
                      </c:pt>
                      <c:pt idx="23">
                        <c:v>-8.6300000000000008</c:v>
                      </c:pt>
                      <c:pt idx="24">
                        <c:v>-8.625</c:v>
                      </c:pt>
                      <c:pt idx="25">
                        <c:v>-8.6270000000000007</c:v>
                      </c:pt>
                      <c:pt idx="26">
                        <c:v>-8.6530000000000005</c:v>
                      </c:pt>
                      <c:pt idx="27">
                        <c:v>-8.7230000000000008</c:v>
                      </c:pt>
                      <c:pt idx="28">
                        <c:v>-8.7940000000000005</c:v>
                      </c:pt>
                      <c:pt idx="29">
                        <c:v>-8.8680000000000003</c:v>
                      </c:pt>
                      <c:pt idx="30">
                        <c:v>-8.9429999999999996</c:v>
                      </c:pt>
                      <c:pt idx="31">
                        <c:v>-9.0210000000000008</c:v>
                      </c:pt>
                      <c:pt idx="32" formatCode="General">
                        <c:v>-9.1010000000000009</c:v>
                      </c:pt>
                      <c:pt idx="33" formatCode="General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735.7</c:v>
                      </c:pt>
                      <c:pt idx="18">
                        <c:v>752.2</c:v>
                      </c:pt>
                      <c:pt idx="19">
                        <c:v>768.7</c:v>
                      </c:pt>
                      <c:pt idx="20">
                        <c:v>785.2</c:v>
                      </c:pt>
                      <c:pt idx="21">
                        <c:v>801.8</c:v>
                      </c:pt>
                      <c:pt idx="22" formatCode="0">
                        <c:v>818.3</c:v>
                      </c:pt>
                      <c:pt idx="23" formatCode="0">
                        <c:v>834.8</c:v>
                      </c:pt>
                      <c:pt idx="24" formatCode="0">
                        <c:v>851.3</c:v>
                      </c:pt>
                      <c:pt idx="25" formatCode="0">
                        <c:v>867.8</c:v>
                      </c:pt>
                      <c:pt idx="26" formatCode="0">
                        <c:v>884.4</c:v>
                      </c:pt>
                      <c:pt idx="27" formatCode="0">
                        <c:v>900.9</c:v>
                      </c:pt>
                      <c:pt idx="28" formatCode="0">
                        <c:v>917.4</c:v>
                      </c:pt>
                      <c:pt idx="29" formatCode="0">
                        <c:v>933.9</c:v>
                      </c:pt>
                      <c:pt idx="30" formatCode="0">
                        <c:v>950.4</c:v>
                      </c:pt>
                      <c:pt idx="31" formatCode="0">
                        <c:v>967</c:v>
                      </c:pt>
                      <c:pt idx="32" formatCode="0">
                        <c:v>983.5</c:v>
                      </c:pt>
                      <c:pt idx="33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1600000000000000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-275.74123407825005</c:v>
                </c:pt>
                <c:pt idx="1">
                  <c:v>-282.28884462675001</c:v>
                </c:pt>
                <c:pt idx="2">
                  <c:v>-288.77124205739995</c:v>
                </c:pt>
                <c:pt idx="3">
                  <c:v>-295.35177054285003</c:v>
                </c:pt>
                <c:pt idx="4">
                  <c:v>-301.99823135040003</c:v>
                </c:pt>
                <c:pt idx="5">
                  <c:v>-329.26295017980004</c:v>
                </c:pt>
                <c:pt idx="6">
                  <c:v>-336.21796125090003</c:v>
                </c:pt>
                <c:pt idx="7">
                  <c:v>-343.21502706300009</c:v>
                </c:pt>
                <c:pt idx="8">
                  <c:v>-350.33239288125003</c:v>
                </c:pt>
                <c:pt idx="9">
                  <c:v>-357.45432335999999</c:v>
                </c:pt>
                <c:pt idx="10">
                  <c:v>-386.41586784375005</c:v>
                </c:pt>
                <c:pt idx="11">
                  <c:v>-415.93052196825005</c:v>
                </c:pt>
                <c:pt idx="12">
                  <c:v>-446.10376181760006</c:v>
                </c:pt>
                <c:pt idx="13">
                  <c:v>-476.84899270575005</c:v>
                </c:pt>
                <c:pt idx="14">
                  <c:v>-508.06566904710002</c:v>
                </c:pt>
                <c:pt idx="15">
                  <c:v>-515.84712312629995</c:v>
                </c:pt>
                <c:pt idx="16">
                  <c:v>-523.79838423900003</c:v>
                </c:pt>
                <c:pt idx="17">
                  <c:v>-531.65278974119997</c:v>
                </c:pt>
                <c:pt idx="18">
                  <c:v>-539.62679932590004</c:v>
                </c:pt>
                <c:pt idx="19">
                  <c:v>-547.57409941079993</c:v>
                </c:pt>
                <c:pt idx="20">
                  <c:v>-555.56534578545006</c:v>
                </c:pt>
                <c:pt idx="21">
                  <c:v>-563.62765619160018</c:v>
                </c:pt>
                <c:pt idx="22">
                  <c:v>-571.68384795719999</c:v>
                </c:pt>
                <c:pt idx="23">
                  <c:v>-579.69021258720011</c:v>
                </c:pt>
                <c:pt idx="24">
                  <c:v>-587.83740322949996</c:v>
                </c:pt>
                <c:pt idx="25">
                  <c:v>-595.98693939225018</c:v>
                </c:pt>
                <c:pt idx="26">
                  <c:v>-604.06505400000003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7.7487000000000008E-9</c:v>
                </c:pt>
                <c:pt idx="1">
                  <c:v>7.1090999999999998E-9</c:v>
                </c:pt>
                <c:pt idx="2">
                  <c:v>6.6221999999999997E-9</c:v>
                </c:pt>
                <c:pt idx="3">
                  <c:v>1.2496999999999999E-8</c:v>
                </c:pt>
                <c:pt idx="4">
                  <c:v>1.1914E-8</c:v>
                </c:pt>
                <c:pt idx="5">
                  <c:v>1.0391E-8</c:v>
                </c:pt>
                <c:pt idx="6">
                  <c:v>1.0084E-8</c:v>
                </c:pt>
                <c:pt idx="7">
                  <c:v>9.7814000000000002E-9</c:v>
                </c:pt>
                <c:pt idx="8">
                  <c:v>9.4828000000000004E-9</c:v>
                </c:pt>
                <c:pt idx="9">
                  <c:v>9.1919000000000001E-9</c:v>
                </c:pt>
                <c:pt idx="10">
                  <c:v>8.2384999999999996E-9</c:v>
                </c:pt>
                <c:pt idx="11">
                  <c:v>7.7886999999999998E-9</c:v>
                </c:pt>
                <c:pt idx="12">
                  <c:v>7.7828E-9</c:v>
                </c:pt>
                <c:pt idx="13">
                  <c:v>8.3107999999999999E-9</c:v>
                </c:pt>
                <c:pt idx="14">
                  <c:v>9.2438999999999995E-9</c:v>
                </c:pt>
                <c:pt idx="15">
                  <c:v>9.5871000000000005E-9</c:v>
                </c:pt>
                <c:pt idx="16">
                  <c:v>1.0002000000000001E-8</c:v>
                </c:pt>
                <c:pt idx="17">
                  <c:v>1.0509999999999999E-8</c:v>
                </c:pt>
                <c:pt idx="18">
                  <c:v>1.1139E-8</c:v>
                </c:pt>
                <c:pt idx="19">
                  <c:v>1.1927999999999999E-8</c:v>
                </c:pt>
                <c:pt idx="20">
                  <c:v>1.2927000000000001E-8</c:v>
                </c:pt>
                <c:pt idx="21">
                  <c:v>7.2045000000000001E-9</c:v>
                </c:pt>
                <c:pt idx="22">
                  <c:v>8.0709999999999999E-9</c:v>
                </c:pt>
                <c:pt idx="23">
                  <c:v>9.2032000000000006E-9</c:v>
                </c:pt>
                <c:pt idx="24">
                  <c:v>1.0689000000000001E-8</c:v>
                </c:pt>
                <c:pt idx="25">
                  <c:v>1.2649E-8</c:v>
                </c:pt>
                <c:pt idx="26">
                  <c:v>1.5241000000000001E-8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8.6381000000000006E-25</c:v>
                </c:pt>
                <c:pt idx="1">
                  <c:v>3.8906E-23</c:v>
                </c:pt>
                <c:pt idx="2">
                  <c:v>1.1252999999999999E-21</c:v>
                </c:pt>
                <c:pt idx="3">
                  <c:v>2.2429000000000001E-20</c:v>
                </c:pt>
                <c:pt idx="4">
                  <c:v>3.2597E-19</c:v>
                </c:pt>
                <c:pt idx="5">
                  <c:v>1.3768E-15</c:v>
                </c:pt>
                <c:pt idx="6">
                  <c:v>7.1106999999999994E-15</c:v>
                </c:pt>
                <c:pt idx="7">
                  <c:v>3.2053999999999999E-14</c:v>
                </c:pt>
                <c:pt idx="8">
                  <c:v>1.281E-13</c:v>
                </c:pt>
                <c:pt idx="9">
                  <c:v>4.5987000000000004E-13</c:v>
                </c:pt>
                <c:pt idx="10">
                  <c:v>3.2169999999999997E-11</c:v>
                </c:pt>
                <c:pt idx="11">
                  <c:v>8.0594000000000001E-10</c:v>
                </c:pt>
                <c:pt idx="12">
                  <c:v>9.9395999999999999E-9</c:v>
                </c:pt>
                <c:pt idx="13">
                  <c:v>7.3544E-8</c:v>
                </c:pt>
                <c:pt idx="14">
                  <c:v>3.6899999999999998E-7</c:v>
                </c:pt>
                <c:pt idx="15">
                  <c:v>5.2427000000000002E-7</c:v>
                </c:pt>
                <c:pt idx="16">
                  <c:v>7.3043999999999997E-7</c:v>
                </c:pt>
                <c:pt idx="17">
                  <c:v>9.9817000000000005E-7</c:v>
                </c:pt>
                <c:pt idx="18">
                  <c:v>1.3378999999999999E-6</c:v>
                </c:pt>
                <c:pt idx="19">
                  <c:v>1.7585E-6</c:v>
                </c:pt>
                <c:pt idx="20">
                  <c:v>2.2656E-6</c:v>
                </c:pt>
                <c:pt idx="21">
                  <c:v>2.8598000000000001E-6</c:v>
                </c:pt>
                <c:pt idx="22">
                  <c:v>3.5343000000000002E-6</c:v>
                </c:pt>
                <c:pt idx="23">
                  <c:v>4.2737000000000003E-6</c:v>
                </c:pt>
                <c:pt idx="24">
                  <c:v>5.0531E-6</c:v>
                </c:pt>
                <c:pt idx="25">
                  <c:v>5.8390000000000003E-6</c:v>
                </c:pt>
                <c:pt idx="26">
                  <c:v>6.5923999999999998E-6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1.0378E-21</c:v>
                </c:pt>
                <c:pt idx="1">
                  <c:v>3.3985000000000002E-20</c:v>
                </c:pt>
                <c:pt idx="2">
                  <c:v>7.3559000000000003E-19</c:v>
                </c:pt>
                <c:pt idx="3">
                  <c:v>1.1248000000000001E-17</c:v>
                </c:pt>
                <c:pt idx="4">
                  <c:v>1.2814E-16</c:v>
                </c:pt>
                <c:pt idx="5">
                  <c:v>2.4167999999999999E-13</c:v>
                </c:pt>
                <c:pt idx="6">
                  <c:v>1.0547999999999999E-12</c:v>
                </c:pt>
                <c:pt idx="7">
                  <c:v>4.0607000000000003E-12</c:v>
                </c:pt>
                <c:pt idx="8">
                  <c:v>1.3991999999999999E-11</c:v>
                </c:pt>
                <c:pt idx="9">
                  <c:v>4.3687E-11</c:v>
                </c:pt>
                <c:pt idx="10">
                  <c:v>1.8800000000000001E-9</c:v>
                </c:pt>
                <c:pt idx="11">
                  <c:v>3.1712E-8</c:v>
                </c:pt>
                <c:pt idx="12">
                  <c:v>2.8131999999999998E-7</c:v>
                </c:pt>
                <c:pt idx="13">
                  <c:v>1.5728E-6</c:v>
                </c:pt>
                <c:pt idx="14">
                  <c:v>6.178E-6</c:v>
                </c:pt>
                <c:pt idx="15">
                  <c:v>8.2885000000000003E-6</c:v>
                </c:pt>
                <c:pt idx="16">
                  <c:v>1.0915E-5</c:v>
                </c:pt>
                <c:pt idx="17">
                  <c:v>1.4109E-5</c:v>
                </c:pt>
                <c:pt idx="18">
                  <c:v>1.7893999999999998E-5</c:v>
                </c:pt>
                <c:pt idx="19">
                  <c:v>2.2255E-5</c:v>
                </c:pt>
                <c:pt idx="20">
                  <c:v>2.7121E-5</c:v>
                </c:pt>
                <c:pt idx="21">
                  <c:v>3.2354999999999998E-5</c:v>
                </c:pt>
                <c:pt idx="22">
                  <c:v>3.7746000000000001E-5</c:v>
                </c:pt>
                <c:pt idx="23">
                  <c:v>4.3015000000000001E-5</c:v>
                </c:pt>
                <c:pt idx="24">
                  <c:v>4.7836000000000001E-5</c:v>
                </c:pt>
                <c:pt idx="25">
                  <c:v>5.1870999999999999E-5</c:v>
                </c:pt>
                <c:pt idx="26">
                  <c:v>5.4817E-5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1.6579999999999999E-19</c:v>
                </c:pt>
                <c:pt idx="1">
                  <c:v>3.1071999999999999E-18</c:v>
                </c:pt>
                <c:pt idx="2">
                  <c:v>4.0626999999999998E-17</c:v>
                </c:pt>
                <c:pt idx="3">
                  <c:v>3.9304000000000002E-16</c:v>
                </c:pt>
                <c:pt idx="4">
                  <c:v>2.9483999999999999E-15</c:v>
                </c:pt>
                <c:pt idx="5">
                  <c:v>1.422E-12</c:v>
                </c:pt>
                <c:pt idx="6">
                  <c:v>4.6858999999999997E-12</c:v>
                </c:pt>
                <c:pt idx="7">
                  <c:v>1.3881999999999999E-11</c:v>
                </c:pt>
                <c:pt idx="8">
                  <c:v>3.7436E-11</c:v>
                </c:pt>
                <c:pt idx="9">
                  <c:v>9.2902999999999997E-11</c:v>
                </c:pt>
                <c:pt idx="10">
                  <c:v>1.8115E-9</c:v>
                </c:pt>
                <c:pt idx="11">
                  <c:v>1.6190999999999999E-8</c:v>
                </c:pt>
                <c:pt idx="12">
                  <c:v>8.5189999999999997E-8</c:v>
                </c:pt>
                <c:pt idx="13">
                  <c:v>3.0711E-7</c:v>
                </c:pt>
                <c:pt idx="14">
                  <c:v>8.2704999999999998E-7</c:v>
                </c:pt>
                <c:pt idx="15">
                  <c:v>1.0169E-6</c:v>
                </c:pt>
                <c:pt idx="16">
                  <c:v>1.2301000000000001E-6</c:v>
                </c:pt>
                <c:pt idx="17">
                  <c:v>1.463E-6</c:v>
                </c:pt>
                <c:pt idx="18">
                  <c:v>1.7097999999999999E-6</c:v>
                </c:pt>
                <c:pt idx="19">
                  <c:v>1.9614E-6</c:v>
                </c:pt>
                <c:pt idx="20">
                  <c:v>2.2058000000000001E-6</c:v>
                </c:pt>
                <c:pt idx="21">
                  <c:v>2.4287000000000001E-6</c:v>
                </c:pt>
                <c:pt idx="22">
                  <c:v>2.6139999999999999E-6</c:v>
                </c:pt>
                <c:pt idx="23">
                  <c:v>2.7458999999999998E-6</c:v>
                </c:pt>
                <c:pt idx="24">
                  <c:v>2.8115000000000001E-6</c:v>
                </c:pt>
                <c:pt idx="25">
                  <c:v>2.8022999999999998E-6</c:v>
                </c:pt>
                <c:pt idx="26">
                  <c:v>2.7172E-6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5.9198999999999996E-21</c:v>
                </c:pt>
                <c:pt idx="1">
                  <c:v>1.3195E-19</c:v>
                </c:pt>
                <c:pt idx="2">
                  <c:v>2.0008999999999999E-18</c:v>
                </c:pt>
                <c:pt idx="3">
                  <c:v>2.1988E-17</c:v>
                </c:pt>
                <c:pt idx="4">
                  <c:v>1.8415999999999999E-16</c:v>
                </c:pt>
                <c:pt idx="5">
                  <c:v>1.2189999999999999E-13</c:v>
                </c:pt>
                <c:pt idx="6">
                  <c:v>4.2512000000000001E-13</c:v>
                </c:pt>
                <c:pt idx="7">
                  <c:v>1.324E-12</c:v>
                </c:pt>
                <c:pt idx="8">
                  <c:v>3.7323000000000002E-12</c:v>
                </c:pt>
                <c:pt idx="9">
                  <c:v>9.6337E-12</c:v>
                </c:pt>
                <c:pt idx="10">
                  <c:v>2.1149999999999999E-10</c:v>
                </c:pt>
                <c:pt idx="11">
                  <c:v>2.0379000000000002E-9</c:v>
                </c:pt>
                <c:pt idx="12">
                  <c:v>1.1245000000000001E-8</c:v>
                </c:pt>
                <c:pt idx="13">
                  <c:v>4.1712000000000003E-8</c:v>
                </c:pt>
                <c:pt idx="14">
                  <c:v>1.1375999999999999E-7</c:v>
                </c:pt>
                <c:pt idx="15">
                  <c:v>1.3995000000000001E-7</c:v>
                </c:pt>
                <c:pt idx="16">
                  <c:v>1.6913999999999999E-7</c:v>
                </c:pt>
                <c:pt idx="17">
                  <c:v>2.0071999999999999E-7</c:v>
                </c:pt>
                <c:pt idx="18">
                  <c:v>2.3365E-7</c:v>
                </c:pt>
                <c:pt idx="19">
                  <c:v>2.6645000000000001E-7</c:v>
                </c:pt>
                <c:pt idx="20">
                  <c:v>2.9723999999999998E-7</c:v>
                </c:pt>
                <c:pt idx="21">
                  <c:v>3.2380999999999999E-7</c:v>
                </c:pt>
                <c:pt idx="22">
                  <c:v>3.4383999999999999E-7</c:v>
                </c:pt>
                <c:pt idx="23">
                  <c:v>3.5524E-7</c:v>
                </c:pt>
                <c:pt idx="24">
                  <c:v>3.5648000000000003E-7</c:v>
                </c:pt>
                <c:pt idx="25">
                  <c:v>3.4696999999999999E-7</c:v>
                </c:pt>
                <c:pt idx="26">
                  <c:v>3.2725000000000002E-7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4.4278999999999999E-23</c:v>
                </c:pt>
                <c:pt idx="1">
                  <c:v>1.1358E-21</c:v>
                </c:pt>
                <c:pt idx="2">
                  <c:v>1.9399000000000001E-20</c:v>
                </c:pt>
                <c:pt idx="3">
                  <c:v>2.3591000000000001E-19</c:v>
                </c:pt>
                <c:pt idx="4">
                  <c:v>2.1547000000000002E-18</c:v>
                </c:pt>
                <c:pt idx="5">
                  <c:v>1.8170999999999999E-15</c:v>
                </c:pt>
                <c:pt idx="6">
                  <c:v>6.6068E-15</c:v>
                </c:pt>
                <c:pt idx="7">
                  <c:v>2.1336000000000001E-14</c:v>
                </c:pt>
                <c:pt idx="8">
                  <c:v>6.2076999999999996E-14</c:v>
                </c:pt>
                <c:pt idx="9">
                  <c:v>1.6469999999999999E-13</c:v>
                </c:pt>
                <c:pt idx="10">
                  <c:v>3.9120000000000003E-12</c:v>
                </c:pt>
                <c:pt idx="11">
                  <c:v>3.9401999999999999E-11</c:v>
                </c:pt>
                <c:pt idx="12">
                  <c:v>2.2243E-10</c:v>
                </c:pt>
                <c:pt idx="13">
                  <c:v>8.3191999999999996E-10</c:v>
                </c:pt>
                <c:pt idx="14">
                  <c:v>2.2594999999999999E-9</c:v>
                </c:pt>
                <c:pt idx="15">
                  <c:v>2.7703999999999999E-9</c:v>
                </c:pt>
                <c:pt idx="16">
                  <c:v>3.3335000000000001E-9</c:v>
                </c:pt>
                <c:pt idx="17">
                  <c:v>3.9330000000000004E-9</c:v>
                </c:pt>
                <c:pt idx="18">
                  <c:v>4.5448000000000003E-9</c:v>
                </c:pt>
                <c:pt idx="19">
                  <c:v>5.1358000000000004E-9</c:v>
                </c:pt>
                <c:pt idx="20">
                  <c:v>5.6653999999999999E-9</c:v>
                </c:pt>
                <c:pt idx="21">
                  <c:v>6.0883000000000002E-9</c:v>
                </c:pt>
                <c:pt idx="22">
                  <c:v>6.3600000000000004E-9</c:v>
                </c:pt>
                <c:pt idx="23">
                  <c:v>6.4443999999999998E-9</c:v>
                </c:pt>
                <c:pt idx="24">
                  <c:v>6.3212999999999997E-9</c:v>
                </c:pt>
                <c:pt idx="25">
                  <c:v>5.9924000000000001E-9</c:v>
                </c:pt>
                <c:pt idx="26">
                  <c:v>5.4839000000000001E-9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1.9728000000000001E-26</c:v>
                </c:pt>
                <c:pt idx="1">
                  <c:v>1.3209E-24</c:v>
                </c:pt>
                <c:pt idx="2">
                  <c:v>5.4790000000000005E-23</c:v>
                </c:pt>
                <c:pt idx="3">
                  <c:v>1.5184E-21</c:v>
                </c:pt>
                <c:pt idx="4">
                  <c:v>2.9865E-20</c:v>
                </c:pt>
                <c:pt idx="5">
                  <c:v>3.4282000000000002E-16</c:v>
                </c:pt>
                <c:pt idx="6">
                  <c:v>2.1807999999999999E-15</c:v>
                </c:pt>
                <c:pt idx="7">
                  <c:v>1.1949000000000001E-14</c:v>
                </c:pt>
                <c:pt idx="8">
                  <c:v>5.7347999999999997E-14</c:v>
                </c:pt>
                <c:pt idx="9">
                  <c:v>2.4458E-13</c:v>
                </c:pt>
                <c:pt idx="10">
                  <c:v>3.1119000000000003E-11</c:v>
                </c:pt>
                <c:pt idx="11">
                  <c:v>1.2664999999999999E-9</c:v>
                </c:pt>
                <c:pt idx="12">
                  <c:v>2.3364E-8</c:v>
                </c:pt>
                <c:pt idx="13">
                  <c:v>2.4313999999999999E-7</c:v>
                </c:pt>
                <c:pt idx="14">
                  <c:v>1.6405E-6</c:v>
                </c:pt>
                <c:pt idx="15">
                  <c:v>2.4972E-6</c:v>
                </c:pt>
                <c:pt idx="16">
                  <c:v>3.7222999999999999E-6</c:v>
                </c:pt>
                <c:pt idx="17">
                  <c:v>5.4357999999999997E-6</c:v>
                </c:pt>
                <c:pt idx="18">
                  <c:v>7.7802000000000005E-6</c:v>
                </c:pt>
                <c:pt idx="19">
                  <c:v>1.0916E-5</c:v>
                </c:pt>
                <c:pt idx="20">
                  <c:v>1.5014000000000001E-5</c:v>
                </c:pt>
                <c:pt idx="21">
                  <c:v>2.0239999999999999E-5</c:v>
                </c:pt>
                <c:pt idx="22">
                  <c:v>2.6738999999999999E-5</c:v>
                </c:pt>
                <c:pt idx="23">
                  <c:v>3.4609E-5</c:v>
                </c:pt>
                <c:pt idx="24">
                  <c:v>4.3875000000000003E-5</c:v>
                </c:pt>
                <c:pt idx="25">
                  <c:v>5.4469999999999999E-5</c:v>
                </c:pt>
                <c:pt idx="26">
                  <c:v>6.6223000000000006E-5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6.6000999999999998E-21</c:v>
                </c:pt>
                <c:pt idx="1">
                  <c:v>2.0615000000000001E-19</c:v>
                </c:pt>
                <c:pt idx="2">
                  <c:v>4.3767999999999997E-18</c:v>
                </c:pt>
                <c:pt idx="3">
                  <c:v>6.7092999999999999E-17</c:v>
                </c:pt>
                <c:pt idx="4">
                  <c:v>7.7948999999999997E-16</c:v>
                </c:pt>
                <c:pt idx="5">
                  <c:v>1.7713999999999999E-12</c:v>
                </c:pt>
                <c:pt idx="6">
                  <c:v>8.2338999999999995E-12</c:v>
                </c:pt>
                <c:pt idx="7">
                  <c:v>3.3886999999999999E-11</c:v>
                </c:pt>
                <c:pt idx="8">
                  <c:v>1.2516999999999999E-10</c:v>
                </c:pt>
                <c:pt idx="9">
                  <c:v>4.1982999999999999E-10</c:v>
                </c:pt>
                <c:pt idx="10">
                  <c:v>2.4284999999999999E-8</c:v>
                </c:pt>
                <c:pt idx="11">
                  <c:v>5.5044E-7</c:v>
                </c:pt>
                <c:pt idx="12">
                  <c:v>6.4914999999999996E-6</c:v>
                </c:pt>
                <c:pt idx="13">
                  <c:v>4.7645999999999997E-5</c:v>
                </c:pt>
                <c:pt idx="14">
                  <c:v>2.4427999999999999E-4</c:v>
                </c:pt>
                <c:pt idx="15">
                  <c:v>3.5071000000000001E-4</c:v>
                </c:pt>
                <c:pt idx="16">
                  <c:v>4.9496000000000002E-4</c:v>
                </c:pt>
                <c:pt idx="17">
                  <c:v>6.8707000000000002E-4</c:v>
                </c:pt>
                <c:pt idx="18">
                  <c:v>9.3846999999999995E-4</c:v>
                </c:pt>
                <c:pt idx="19">
                  <c:v>1.2616999999999999E-3</c:v>
                </c:pt>
                <c:pt idx="20">
                  <c:v>1.6699E-3</c:v>
                </c:pt>
                <c:pt idx="21">
                  <c:v>2.1760999999999998E-3</c:v>
                </c:pt>
                <c:pt idx="22">
                  <c:v>2.7918000000000001E-3</c:v>
                </c:pt>
                <c:pt idx="23">
                  <c:v>3.5262000000000002E-3</c:v>
                </c:pt>
                <c:pt idx="24">
                  <c:v>4.3845000000000004E-3</c:v>
                </c:pt>
                <c:pt idx="25">
                  <c:v>5.3669E-3</c:v>
                </c:pt>
                <c:pt idx="26">
                  <c:v>6.4676000000000004E-3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3.1681999999999999E-35</c:v>
                </c:pt>
                <c:pt idx="3">
                  <c:v>3.4598000000000001E-33</c:v>
                </c:pt>
                <c:pt idx="4">
                  <c:v>2.3785E-31</c:v>
                </c:pt>
                <c:pt idx="5">
                  <c:v>1.621E-25</c:v>
                </c:pt>
                <c:pt idx="6">
                  <c:v>2.3924999999999999E-24</c:v>
                </c:pt>
                <c:pt idx="7">
                  <c:v>2.8745E-23</c:v>
                </c:pt>
                <c:pt idx="8">
                  <c:v>2.8755E-22</c:v>
                </c:pt>
                <c:pt idx="9">
                  <c:v>2.4421E-21</c:v>
                </c:pt>
                <c:pt idx="10">
                  <c:v>3.3486E-18</c:v>
                </c:pt>
                <c:pt idx="11">
                  <c:v>9.2364999999999993E-16</c:v>
                </c:pt>
                <c:pt idx="12">
                  <c:v>8.2685000000000003E-14</c:v>
                </c:pt>
                <c:pt idx="13">
                  <c:v>3.2595E-12</c:v>
                </c:pt>
                <c:pt idx="14">
                  <c:v>6.9275000000000001E-11</c:v>
                </c:pt>
                <c:pt idx="15">
                  <c:v>1.3738E-10</c:v>
                </c:pt>
                <c:pt idx="16">
                  <c:v>2.6486999999999999E-10</c:v>
                </c:pt>
                <c:pt idx="17">
                  <c:v>4.9714999999999998E-10</c:v>
                </c:pt>
                <c:pt idx="18">
                  <c:v>9.0968000000000001E-10</c:v>
                </c:pt>
                <c:pt idx="19">
                  <c:v>1.6244999999999999E-9</c:v>
                </c:pt>
                <c:pt idx="20">
                  <c:v>2.8344000000000001E-9</c:v>
                </c:pt>
                <c:pt idx="21">
                  <c:v>4.8358000000000002E-9</c:v>
                </c:pt>
                <c:pt idx="22">
                  <c:v>8.0748000000000003E-9</c:v>
                </c:pt>
                <c:pt idx="23">
                  <c:v>1.3205E-8</c:v>
                </c:pt>
                <c:pt idx="24">
                  <c:v>2.1165000000000001E-8</c:v>
                </c:pt>
                <c:pt idx="25">
                  <c:v>3.3265E-8</c:v>
                </c:pt>
                <c:pt idx="26">
                  <c:v>5.1304000000000001E-8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7.9999000000000001E-2</c:v>
                      </c:pt>
                      <c:pt idx="12">
                        <c:v>7.9985000000000001E-2</c:v>
                      </c:pt>
                      <c:pt idx="13">
                        <c:v>7.9894000000000007E-2</c:v>
                      </c:pt>
                      <c:pt idx="14">
                        <c:v>7.9467999999999997E-2</c:v>
                      </c:pt>
                      <c:pt idx="15">
                        <c:v>7.9240000000000005E-2</c:v>
                      </c:pt>
                      <c:pt idx="16">
                        <c:v>7.8933000000000003E-2</c:v>
                      </c:pt>
                      <c:pt idx="17">
                        <c:v>7.8524999999999998E-2</c:v>
                      </c:pt>
                      <c:pt idx="18">
                        <c:v>7.7993000000000007E-2</c:v>
                      </c:pt>
                      <c:pt idx="19">
                        <c:v>7.7312000000000006E-2</c:v>
                      </c:pt>
                      <c:pt idx="20">
                        <c:v>7.6454999999999995E-2</c:v>
                      </c:pt>
                      <c:pt idx="21">
                        <c:v>7.5397000000000006E-2</c:v>
                      </c:pt>
                      <c:pt idx="22">
                        <c:v>7.4115E-2</c:v>
                      </c:pt>
                      <c:pt idx="23">
                        <c:v>7.2593000000000005E-2</c:v>
                      </c:pt>
                      <c:pt idx="24">
                        <c:v>7.0820999999999995E-2</c:v>
                      </c:pt>
                      <c:pt idx="25">
                        <c:v>6.8801000000000001E-2</c:v>
                      </c:pt>
                      <c:pt idx="26">
                        <c:v>6.6546999999999995E-2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  <c:pt idx="22">
                        <c:v>0.16</c:v>
                      </c:pt>
                      <c:pt idx="23">
                        <c:v>0.16</c:v>
                      </c:pt>
                      <c:pt idx="24">
                        <c:v>0.16</c:v>
                      </c:pt>
                      <c:pt idx="25">
                        <c:v>0.16</c:v>
                      </c:pt>
                      <c:pt idx="26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-19.649999999999999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-19.78</c:v>
                      </c:pt>
                      <c:pt idx="23">
                        <c:v>-19.809999999999999</c:v>
                      </c:pt>
                      <c:pt idx="24">
                        <c:v>-19.850000000000001</c:v>
                      </c:pt>
                      <c:pt idx="25">
                        <c:v>-19.88</c:v>
                      </c:pt>
                      <c:pt idx="26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-76.42</c:v>
                      </c:pt>
                      <c:pt idx="1">
                        <c:v>-73.290000000000006</c:v>
                      </c:pt>
                      <c:pt idx="2">
                        <c:v>-70.459999999999994</c:v>
                      </c:pt>
                      <c:pt idx="3">
                        <c:v>-67.91</c:v>
                      </c:pt>
                      <c:pt idx="4">
                        <c:v>-65.59</c:v>
                      </c:pt>
                      <c:pt idx="5">
                        <c:v>-58.05</c:v>
                      </c:pt>
                      <c:pt idx="6">
                        <c:v>-56.51</c:v>
                      </c:pt>
                      <c:pt idx="7">
                        <c:v>-55.07</c:v>
                      </c:pt>
                      <c:pt idx="8">
                        <c:v>-53.73</c:v>
                      </c:pt>
                      <c:pt idx="9">
                        <c:v>-52.48</c:v>
                      </c:pt>
                      <c:pt idx="10">
                        <c:v>-48.16</c:v>
                      </c:pt>
                      <c:pt idx="11">
                        <c:v>-44.7</c:v>
                      </c:pt>
                      <c:pt idx="12">
                        <c:v>-41.86</c:v>
                      </c:pt>
                      <c:pt idx="13">
                        <c:v>-39.47</c:v>
                      </c:pt>
                      <c:pt idx="14">
                        <c:v>-37.43</c:v>
                      </c:pt>
                      <c:pt idx="15">
                        <c:v>-36.96</c:v>
                      </c:pt>
                      <c:pt idx="16">
                        <c:v>-36.51</c:v>
                      </c:pt>
                      <c:pt idx="17">
                        <c:v>-36.07</c:v>
                      </c:pt>
                      <c:pt idx="18">
                        <c:v>-35.64</c:v>
                      </c:pt>
                      <c:pt idx="19">
                        <c:v>-35.22</c:v>
                      </c:pt>
                      <c:pt idx="20">
                        <c:v>-34.81</c:v>
                      </c:pt>
                      <c:pt idx="21">
                        <c:v>-34.42</c:v>
                      </c:pt>
                      <c:pt idx="22">
                        <c:v>-34.03</c:v>
                      </c:pt>
                      <c:pt idx="23">
                        <c:v>-33.64</c:v>
                      </c:pt>
                      <c:pt idx="24">
                        <c:v>-33.26</c:v>
                      </c:pt>
                      <c:pt idx="25">
                        <c:v>-32.89</c:v>
                      </c:pt>
                      <c:pt idx="26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-26.94</c:v>
                      </c:pt>
                      <c:pt idx="2">
                        <c:v>-25.74</c:v>
                      </c:pt>
                      <c:pt idx="3">
                        <c:v>-24.67</c:v>
                      </c:pt>
                      <c:pt idx="4">
                        <c:v>-23.71</c:v>
                      </c:pt>
                      <c:pt idx="5">
                        <c:v>-20.71</c:v>
                      </c:pt>
                      <c:pt idx="6">
                        <c:v>-20.12</c:v>
                      </c:pt>
                      <c:pt idx="7">
                        <c:v>-19.579999999999998</c:v>
                      </c:pt>
                      <c:pt idx="8">
                        <c:v>-19.079999999999998</c:v>
                      </c:pt>
                      <c:pt idx="9">
                        <c:v>-18.62</c:v>
                      </c:pt>
                      <c:pt idx="10">
                        <c:v>-17.11</c:v>
                      </c:pt>
                      <c:pt idx="11">
                        <c:v>-15.97</c:v>
                      </c:pt>
                      <c:pt idx="12">
                        <c:v>-15.09</c:v>
                      </c:pt>
                      <c:pt idx="13">
                        <c:v>-14.41</c:v>
                      </c:pt>
                      <c:pt idx="14">
                        <c:v>-13.86</c:v>
                      </c:pt>
                      <c:pt idx="15">
                        <c:v>-13.73</c:v>
                      </c:pt>
                      <c:pt idx="16">
                        <c:v>-13.62</c:v>
                      </c:pt>
                      <c:pt idx="17">
                        <c:v>-13.5</c:v>
                      </c:pt>
                      <c:pt idx="18">
                        <c:v>-13.4</c:v>
                      </c:pt>
                      <c:pt idx="19">
                        <c:v>-13.29</c:v>
                      </c:pt>
                      <c:pt idx="20">
                        <c:v>-13.19</c:v>
                      </c:pt>
                      <c:pt idx="21">
                        <c:v>-13.09</c:v>
                      </c:pt>
                      <c:pt idx="22">
                        <c:v>-12.99</c:v>
                      </c:pt>
                      <c:pt idx="23">
                        <c:v>-12.89</c:v>
                      </c:pt>
                      <c:pt idx="24">
                        <c:v>-12.79</c:v>
                      </c:pt>
                      <c:pt idx="25">
                        <c:v>-12.69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-5.6550000000000002</c:v>
                      </c:pt>
                      <c:pt idx="2">
                        <c:v>-5.742</c:v>
                      </c:pt>
                      <c:pt idx="3">
                        <c:v>-5.8330000000000002</c:v>
                      </c:pt>
                      <c:pt idx="4">
                        <c:v>-5.9269999999999996</c:v>
                      </c:pt>
                      <c:pt idx="5">
                        <c:v>-6.3159999999999998</c:v>
                      </c:pt>
                      <c:pt idx="6">
                        <c:v>-6.4130000000000003</c:v>
                      </c:pt>
                      <c:pt idx="7">
                        <c:v>-6.51</c:v>
                      </c:pt>
                      <c:pt idx="8">
                        <c:v>-6.6050000000000004</c:v>
                      </c:pt>
                      <c:pt idx="9">
                        <c:v>-6.7</c:v>
                      </c:pt>
                      <c:pt idx="10">
                        <c:v>-7.0650000000000004</c:v>
                      </c:pt>
                      <c:pt idx="11">
                        <c:v>-7.407</c:v>
                      </c:pt>
                      <c:pt idx="12">
                        <c:v>-7.726</c:v>
                      </c:pt>
                      <c:pt idx="13">
                        <c:v>-8.0250000000000004</c:v>
                      </c:pt>
                      <c:pt idx="14">
                        <c:v>-8.3070000000000004</c:v>
                      </c:pt>
                      <c:pt idx="15">
                        <c:v>-8.3759999999999994</c:v>
                      </c:pt>
                      <c:pt idx="16">
                        <c:v>-8.4450000000000003</c:v>
                      </c:pt>
                      <c:pt idx="17">
                        <c:v>-8.5139999999999993</c:v>
                      </c:pt>
                      <c:pt idx="18">
                        <c:v>-8.5830000000000002</c:v>
                      </c:pt>
                      <c:pt idx="19">
                        <c:v>-8.6519999999999992</c:v>
                      </c:pt>
                      <c:pt idx="20">
                        <c:v>-8.7230000000000008</c:v>
                      </c:pt>
                      <c:pt idx="21">
                        <c:v>-8.7940000000000005</c:v>
                      </c:pt>
                      <c:pt idx="22">
                        <c:v>-8.8680000000000003</c:v>
                      </c:pt>
                      <c:pt idx="23">
                        <c:v>-8.9429999999999996</c:v>
                      </c:pt>
                      <c:pt idx="24">
                        <c:v>-9.0210000000000008</c:v>
                      </c:pt>
                      <c:pt idx="25">
                        <c:v>-9.1010000000000009</c:v>
                      </c:pt>
                      <c:pt idx="26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-275.74123407825005</c:v>
                </c:pt>
                <c:pt idx="1">
                  <c:v>-282.28884462675006</c:v>
                </c:pt>
                <c:pt idx="2">
                  <c:v>-288.77124205739995</c:v>
                </c:pt>
                <c:pt idx="3">
                  <c:v>-295.35177054285003</c:v>
                </c:pt>
                <c:pt idx="4">
                  <c:v>-301.99823135040003</c:v>
                </c:pt>
                <c:pt idx="5">
                  <c:v>-329.26295017980004</c:v>
                </c:pt>
                <c:pt idx="6">
                  <c:v>-336.21796125089998</c:v>
                </c:pt>
                <c:pt idx="7">
                  <c:v>-343.21502706300009</c:v>
                </c:pt>
                <c:pt idx="8">
                  <c:v>-350.33239288125003</c:v>
                </c:pt>
                <c:pt idx="9">
                  <c:v>-357.45432336000005</c:v>
                </c:pt>
                <c:pt idx="10">
                  <c:v>-386.41586784374999</c:v>
                </c:pt>
                <c:pt idx="11">
                  <c:v>-415.93028967543654</c:v>
                </c:pt>
                <c:pt idx="12">
                  <c:v>-446.09972928801017</c:v>
                </c:pt>
                <c:pt idx="13">
                  <c:v>-476.81647141176268</c:v>
                </c:pt>
                <c:pt idx="14">
                  <c:v>-507.88153332482938</c:v>
                </c:pt>
                <c:pt idx="15">
                  <c:v>-515.57642891594492</c:v>
                </c:pt>
                <c:pt idx="16">
                  <c:v>-523.40748694077593</c:v>
                </c:pt>
                <c:pt idx="17">
                  <c:v>-531.09723807489763</c:v>
                </c:pt>
                <c:pt idx="18">
                  <c:v>-538.84997594988897</c:v>
                </c:pt>
                <c:pt idx="19">
                  <c:v>-546.50526441743227</c:v>
                </c:pt>
                <c:pt idx="20">
                  <c:v>-554.11765818748881</c:v>
                </c:pt>
                <c:pt idx="21">
                  <c:v>-561.69790051573614</c:v>
                </c:pt>
                <c:pt idx="22">
                  <c:v>-569.15111919685341</c:v>
                </c:pt>
                <c:pt idx="23">
                  <c:v>-576.41870329610799</c:v>
                </c:pt>
                <c:pt idx="24">
                  <c:v>-583.67645146064558</c:v>
                </c:pt>
                <c:pt idx="25">
                  <c:v>-590.77788516840462</c:v>
                </c:pt>
                <c:pt idx="26">
                  <c:v>-597.64457880810005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-275.74123407825005</c:v>
                </c:pt>
                <c:pt idx="1">
                  <c:v>-282.28884462675001</c:v>
                </c:pt>
                <c:pt idx="2">
                  <c:v>-288.77124205739995</c:v>
                </c:pt>
                <c:pt idx="3">
                  <c:v>-295.35177054285003</c:v>
                </c:pt>
                <c:pt idx="4">
                  <c:v>-301.99823135040003</c:v>
                </c:pt>
                <c:pt idx="5">
                  <c:v>-329.26295017980004</c:v>
                </c:pt>
                <c:pt idx="6">
                  <c:v>-336.21796125090003</c:v>
                </c:pt>
                <c:pt idx="7">
                  <c:v>-343.21502706300009</c:v>
                </c:pt>
                <c:pt idx="8">
                  <c:v>-350.33239288125003</c:v>
                </c:pt>
                <c:pt idx="9">
                  <c:v>-357.45432335999999</c:v>
                </c:pt>
                <c:pt idx="10">
                  <c:v>-386.41586784375005</c:v>
                </c:pt>
                <c:pt idx="11">
                  <c:v>-415.93052196825005</c:v>
                </c:pt>
                <c:pt idx="12">
                  <c:v>-446.10376181760006</c:v>
                </c:pt>
                <c:pt idx="13">
                  <c:v>-476.84899270575005</c:v>
                </c:pt>
                <c:pt idx="14">
                  <c:v>-508.06566904710002</c:v>
                </c:pt>
                <c:pt idx="15">
                  <c:v>-515.84712312629995</c:v>
                </c:pt>
                <c:pt idx="16">
                  <c:v>-523.79838423900003</c:v>
                </c:pt>
                <c:pt idx="17">
                  <c:v>-531.65278974119997</c:v>
                </c:pt>
                <c:pt idx="18">
                  <c:v>-539.62679932590004</c:v>
                </c:pt>
                <c:pt idx="19">
                  <c:v>-547.57409941079993</c:v>
                </c:pt>
                <c:pt idx="20">
                  <c:v>-555.56534578545006</c:v>
                </c:pt>
                <c:pt idx="21">
                  <c:v>-563.62765619160018</c:v>
                </c:pt>
                <c:pt idx="22">
                  <c:v>-571.68384795719999</c:v>
                </c:pt>
                <c:pt idx="23">
                  <c:v>-579.69021258720011</c:v>
                </c:pt>
                <c:pt idx="24">
                  <c:v>-587.83740322949996</c:v>
                </c:pt>
                <c:pt idx="25">
                  <c:v>-595.98693939225018</c:v>
                </c:pt>
                <c:pt idx="26">
                  <c:v>-604.06505400000003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-3.7240695405500904E-6</c:v>
                      </c:pt>
                      <c:pt idx="1">
                        <c:v>-3.4884319786863577E-6</c:v>
                      </c:pt>
                      <c:pt idx="2">
                        <c:v>-3.3173091908569823E-6</c:v>
                      </c:pt>
                      <c:pt idx="3">
                        <c:v>-6.3923929233657825E-6</c:v>
                      </c:pt>
                      <c:pt idx="4">
                        <c:v>-6.2239197021056652E-6</c:v>
                      </c:pt>
                      <c:pt idx="5">
                        <c:v>-5.9164745062405231E-6</c:v>
                      </c:pt>
                      <c:pt idx="6">
                        <c:v>-5.871728038480517E-6</c:v>
                      </c:pt>
                      <c:pt idx="7">
                        <c:v>-5.8381525670564453E-6</c:v>
                      </c:pt>
                      <c:pt idx="8">
                        <c:v>-5.8435381888911838E-6</c:v>
                      </c:pt>
                      <c:pt idx="9">
                        <c:v>-5.9686802671626115E-6</c:v>
                      </c:pt>
                      <c:pt idx="10">
                        <c:v>-1.9239158422149253E-5</c:v>
                      </c:pt>
                      <c:pt idx="11">
                        <c:v>-3.2301338923448728E-4</c:v>
                      </c:pt>
                      <c:pt idx="12">
                        <c:v>-4.0450569553036071E-3</c:v>
                      </c:pt>
                      <c:pt idx="13">
                        <c:v>-3.25500908608174E-2</c:v>
                      </c:pt>
                      <c:pt idx="14">
                        <c:v>-0.1837779633030498</c:v>
                      </c:pt>
                      <c:pt idx="15">
                        <c:v>-0.27024547519284442</c:v>
                      </c:pt>
                      <c:pt idx="16">
                        <c:v>-0.39059925862734729</c:v>
                      </c:pt>
                      <c:pt idx="17">
                        <c:v>-0.55518365985977969</c:v>
                      </c:pt>
                      <c:pt idx="18">
                        <c:v>-0.77630489288261173</c:v>
                      </c:pt>
                      <c:pt idx="19">
                        <c:v>-1.0682643162148149</c:v>
                      </c:pt>
                      <c:pt idx="20">
                        <c:v>-1.4469206998290627</c:v>
                      </c:pt>
                      <c:pt idx="21">
                        <c:v>-1.9289598269756523</c:v>
                      </c:pt>
                      <c:pt idx="22">
                        <c:v>-2.5317780244700074</c:v>
                      </c:pt>
                      <c:pt idx="23">
                        <c:v>-3.2707649171406197</c:v>
                      </c:pt>
                      <c:pt idx="24">
                        <c:v>-4.1601994789720491</c:v>
                      </c:pt>
                      <c:pt idx="25">
                        <c:v>-5.2082138448166067</c:v>
                      </c:pt>
                      <c:pt idx="26">
                        <c:v>-6.4195614174040019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-275.74123780231957</c:v>
                      </c:pt>
                      <c:pt idx="1">
                        <c:v>-282.28884811518202</c:v>
                      </c:pt>
                      <c:pt idx="2">
                        <c:v>-288.77124537470911</c:v>
                      </c:pt>
                      <c:pt idx="3">
                        <c:v>-295.35177693524298</c:v>
                      </c:pt>
                      <c:pt idx="4">
                        <c:v>-301.99823757431972</c:v>
                      </c:pt>
                      <c:pt idx="5">
                        <c:v>-329.26295609627454</c:v>
                      </c:pt>
                      <c:pt idx="6">
                        <c:v>-336.21796712262801</c:v>
                      </c:pt>
                      <c:pt idx="7">
                        <c:v>-343.21503290115265</c:v>
                      </c:pt>
                      <c:pt idx="8">
                        <c:v>-350.33239872478822</c:v>
                      </c:pt>
                      <c:pt idx="9">
                        <c:v>-357.45432932868033</c:v>
                      </c:pt>
                      <c:pt idx="10">
                        <c:v>-386.4158870829084</c:v>
                      </c:pt>
                      <c:pt idx="11">
                        <c:v>-415.93061268882576</c:v>
                      </c:pt>
                      <c:pt idx="12">
                        <c:v>-446.10377434496547</c:v>
                      </c:pt>
                      <c:pt idx="13">
                        <c:v>-476.84902150262349</c:v>
                      </c:pt>
                      <c:pt idx="14">
                        <c:v>-508.06531128813242</c:v>
                      </c:pt>
                      <c:pt idx="15">
                        <c:v>-515.84667439113775</c:v>
                      </c:pt>
                      <c:pt idx="16">
                        <c:v>-523.79808619940331</c:v>
                      </c:pt>
                      <c:pt idx="17">
                        <c:v>-531.65242173475747</c:v>
                      </c:pt>
                      <c:pt idx="18">
                        <c:v>-539.62628084277162</c:v>
                      </c:pt>
                      <c:pt idx="19">
                        <c:v>-547.57352873364709</c:v>
                      </c:pt>
                      <c:pt idx="20">
                        <c:v>-555.56457888731791</c:v>
                      </c:pt>
                      <c:pt idx="21">
                        <c:v>-563.62686034271178</c:v>
                      </c:pt>
                      <c:pt idx="22">
                        <c:v>-571.6828972213234</c:v>
                      </c:pt>
                      <c:pt idx="23">
                        <c:v>-579.68946821324857</c:v>
                      </c:pt>
                      <c:pt idx="24">
                        <c:v>-587.83665093961758</c:v>
                      </c:pt>
                      <c:pt idx="25">
                        <c:v>-595.98609901322118</c:v>
                      </c:pt>
                      <c:pt idx="26">
                        <c:v>-604.06414022550405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7.7487000000000008E-9</c:v>
                </c:pt>
                <c:pt idx="1">
                  <c:v>7.1090999999999998E-9</c:v>
                </c:pt>
                <c:pt idx="2">
                  <c:v>6.6221999999999997E-9</c:v>
                </c:pt>
                <c:pt idx="3">
                  <c:v>1.2496999999999999E-8</c:v>
                </c:pt>
                <c:pt idx="4">
                  <c:v>1.1914E-8</c:v>
                </c:pt>
                <c:pt idx="5">
                  <c:v>1.0391E-8</c:v>
                </c:pt>
                <c:pt idx="6">
                  <c:v>1.0084E-8</c:v>
                </c:pt>
                <c:pt idx="7">
                  <c:v>9.7814000000000002E-9</c:v>
                </c:pt>
                <c:pt idx="8">
                  <c:v>9.4828000000000004E-9</c:v>
                </c:pt>
                <c:pt idx="9">
                  <c:v>9.1919000000000001E-9</c:v>
                </c:pt>
                <c:pt idx="10">
                  <c:v>8.2384999999999996E-9</c:v>
                </c:pt>
                <c:pt idx="11">
                  <c:v>7.7886999999999998E-9</c:v>
                </c:pt>
                <c:pt idx="12">
                  <c:v>7.7828E-9</c:v>
                </c:pt>
                <c:pt idx="13">
                  <c:v>8.3107999999999999E-9</c:v>
                </c:pt>
                <c:pt idx="14">
                  <c:v>9.2438999999999995E-9</c:v>
                </c:pt>
                <c:pt idx="15">
                  <c:v>9.5871000000000005E-9</c:v>
                </c:pt>
                <c:pt idx="16">
                  <c:v>1.0002000000000001E-8</c:v>
                </c:pt>
                <c:pt idx="17">
                  <c:v>1.0509999999999999E-8</c:v>
                </c:pt>
                <c:pt idx="18">
                  <c:v>1.1139E-8</c:v>
                </c:pt>
                <c:pt idx="19">
                  <c:v>1.1927999999999999E-8</c:v>
                </c:pt>
                <c:pt idx="20">
                  <c:v>1.2927000000000001E-8</c:v>
                </c:pt>
                <c:pt idx="21">
                  <c:v>7.2045000000000001E-9</c:v>
                </c:pt>
                <c:pt idx="22">
                  <c:v>8.0709999999999999E-9</c:v>
                </c:pt>
                <c:pt idx="23">
                  <c:v>9.2032000000000006E-9</c:v>
                </c:pt>
                <c:pt idx="24">
                  <c:v>1.0689000000000001E-8</c:v>
                </c:pt>
                <c:pt idx="25">
                  <c:v>1.2649E-8</c:v>
                </c:pt>
                <c:pt idx="26">
                  <c:v>1.5241000000000001E-8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7.9999000000000001E-2</c:v>
                </c:pt>
                <c:pt idx="12">
                  <c:v>7.9985000000000001E-2</c:v>
                </c:pt>
                <c:pt idx="13">
                  <c:v>7.9894000000000007E-2</c:v>
                </c:pt>
                <c:pt idx="14">
                  <c:v>7.9467999999999997E-2</c:v>
                </c:pt>
                <c:pt idx="15">
                  <c:v>7.9240000000000005E-2</c:v>
                </c:pt>
                <c:pt idx="16">
                  <c:v>7.8933000000000003E-2</c:v>
                </c:pt>
                <c:pt idx="17">
                  <c:v>7.8524999999999998E-2</c:v>
                </c:pt>
                <c:pt idx="18">
                  <c:v>7.7993000000000007E-2</c:v>
                </c:pt>
                <c:pt idx="19">
                  <c:v>7.7312000000000006E-2</c:v>
                </c:pt>
                <c:pt idx="20">
                  <c:v>7.6454999999999995E-2</c:v>
                </c:pt>
                <c:pt idx="21">
                  <c:v>7.5397000000000006E-2</c:v>
                </c:pt>
                <c:pt idx="22">
                  <c:v>7.4115E-2</c:v>
                </c:pt>
                <c:pt idx="23">
                  <c:v>7.2593000000000005E-2</c:v>
                </c:pt>
                <c:pt idx="24">
                  <c:v>7.0820999999999995E-2</c:v>
                </c:pt>
                <c:pt idx="25">
                  <c:v>6.8801000000000001E-2</c:v>
                </c:pt>
                <c:pt idx="26">
                  <c:v>6.6546999999999995E-2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(l)Ga2Se3[l]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8.6381000000000006E-25</c:v>
                      </c:pt>
                      <c:pt idx="1">
                        <c:v>3.8906E-23</c:v>
                      </c:pt>
                      <c:pt idx="2">
                        <c:v>1.1252999999999999E-21</c:v>
                      </c:pt>
                      <c:pt idx="3">
                        <c:v>2.2429000000000001E-20</c:v>
                      </c:pt>
                      <c:pt idx="4">
                        <c:v>3.2597E-19</c:v>
                      </c:pt>
                      <c:pt idx="5">
                        <c:v>1.3768E-15</c:v>
                      </c:pt>
                      <c:pt idx="6">
                        <c:v>7.1106999999999994E-15</c:v>
                      </c:pt>
                      <c:pt idx="7">
                        <c:v>3.2053999999999999E-14</c:v>
                      </c:pt>
                      <c:pt idx="8">
                        <c:v>1.281E-13</c:v>
                      </c:pt>
                      <c:pt idx="9">
                        <c:v>4.5987000000000004E-13</c:v>
                      </c:pt>
                      <c:pt idx="10">
                        <c:v>3.2169999999999997E-11</c:v>
                      </c:pt>
                      <c:pt idx="11">
                        <c:v>8.0594000000000001E-10</c:v>
                      </c:pt>
                      <c:pt idx="12">
                        <c:v>9.9395999999999999E-9</c:v>
                      </c:pt>
                      <c:pt idx="13">
                        <c:v>7.3544E-8</c:v>
                      </c:pt>
                      <c:pt idx="14">
                        <c:v>3.6899999999999998E-7</c:v>
                      </c:pt>
                      <c:pt idx="15">
                        <c:v>5.2427000000000002E-7</c:v>
                      </c:pt>
                      <c:pt idx="16">
                        <c:v>7.3043999999999997E-7</c:v>
                      </c:pt>
                      <c:pt idx="17">
                        <c:v>9.9817000000000005E-7</c:v>
                      </c:pt>
                      <c:pt idx="18">
                        <c:v>1.3378999999999999E-6</c:v>
                      </c:pt>
                      <c:pt idx="19">
                        <c:v>1.7585E-6</c:v>
                      </c:pt>
                      <c:pt idx="20">
                        <c:v>2.2656E-6</c:v>
                      </c:pt>
                      <c:pt idx="21">
                        <c:v>2.8598000000000001E-6</c:v>
                      </c:pt>
                      <c:pt idx="22">
                        <c:v>3.5343000000000002E-6</c:v>
                      </c:pt>
                      <c:pt idx="23">
                        <c:v>4.2737000000000003E-6</c:v>
                      </c:pt>
                      <c:pt idx="24">
                        <c:v>5.0531E-6</c:v>
                      </c:pt>
                      <c:pt idx="25">
                        <c:v>5.8390000000000003E-6</c:v>
                      </c:pt>
                      <c:pt idx="26">
                        <c:v>6.5923999999999998E-6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1.0378E-21</c:v>
                      </c:pt>
                      <c:pt idx="1">
                        <c:v>3.3985000000000002E-20</c:v>
                      </c:pt>
                      <c:pt idx="2">
                        <c:v>7.3559000000000003E-19</c:v>
                      </c:pt>
                      <c:pt idx="3">
                        <c:v>1.1248000000000001E-17</c:v>
                      </c:pt>
                      <c:pt idx="4">
                        <c:v>1.2814E-16</c:v>
                      </c:pt>
                      <c:pt idx="5">
                        <c:v>2.4167999999999999E-13</c:v>
                      </c:pt>
                      <c:pt idx="6">
                        <c:v>1.0547999999999999E-12</c:v>
                      </c:pt>
                      <c:pt idx="7">
                        <c:v>4.0607000000000003E-12</c:v>
                      </c:pt>
                      <c:pt idx="8">
                        <c:v>1.3991999999999999E-11</c:v>
                      </c:pt>
                      <c:pt idx="9">
                        <c:v>4.3687E-11</c:v>
                      </c:pt>
                      <c:pt idx="10">
                        <c:v>1.8800000000000001E-9</c:v>
                      </c:pt>
                      <c:pt idx="11">
                        <c:v>3.1712E-8</c:v>
                      </c:pt>
                      <c:pt idx="12">
                        <c:v>2.8131999999999998E-7</c:v>
                      </c:pt>
                      <c:pt idx="13">
                        <c:v>1.5728E-6</c:v>
                      </c:pt>
                      <c:pt idx="14">
                        <c:v>6.178E-6</c:v>
                      </c:pt>
                      <c:pt idx="15">
                        <c:v>8.2885000000000003E-6</c:v>
                      </c:pt>
                      <c:pt idx="16">
                        <c:v>1.0915E-5</c:v>
                      </c:pt>
                      <c:pt idx="17">
                        <c:v>1.4109E-5</c:v>
                      </c:pt>
                      <c:pt idx="18">
                        <c:v>1.7893999999999998E-5</c:v>
                      </c:pt>
                      <c:pt idx="19">
                        <c:v>2.2255E-5</c:v>
                      </c:pt>
                      <c:pt idx="20">
                        <c:v>2.7121E-5</c:v>
                      </c:pt>
                      <c:pt idx="21">
                        <c:v>3.2354999999999998E-5</c:v>
                      </c:pt>
                      <c:pt idx="22">
                        <c:v>3.7746000000000001E-5</c:v>
                      </c:pt>
                      <c:pt idx="23">
                        <c:v>4.3015000000000001E-5</c:v>
                      </c:pt>
                      <c:pt idx="24">
                        <c:v>4.7836000000000001E-5</c:v>
                      </c:pt>
                      <c:pt idx="25">
                        <c:v>5.1870999999999999E-5</c:v>
                      </c:pt>
                      <c:pt idx="26">
                        <c:v>5.4817E-5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1.6579999999999999E-19</c:v>
                      </c:pt>
                      <c:pt idx="1">
                        <c:v>3.1071999999999999E-18</c:v>
                      </c:pt>
                      <c:pt idx="2">
                        <c:v>4.0626999999999998E-17</c:v>
                      </c:pt>
                      <c:pt idx="3">
                        <c:v>3.9304000000000002E-16</c:v>
                      </c:pt>
                      <c:pt idx="4">
                        <c:v>2.9483999999999999E-15</c:v>
                      </c:pt>
                      <c:pt idx="5">
                        <c:v>1.422E-12</c:v>
                      </c:pt>
                      <c:pt idx="6">
                        <c:v>4.6858999999999997E-12</c:v>
                      </c:pt>
                      <c:pt idx="7">
                        <c:v>1.3881999999999999E-11</c:v>
                      </c:pt>
                      <c:pt idx="8">
                        <c:v>3.7436E-11</c:v>
                      </c:pt>
                      <c:pt idx="9">
                        <c:v>9.2902999999999997E-11</c:v>
                      </c:pt>
                      <c:pt idx="10">
                        <c:v>1.8115E-9</c:v>
                      </c:pt>
                      <c:pt idx="11">
                        <c:v>1.6190999999999999E-8</c:v>
                      </c:pt>
                      <c:pt idx="12">
                        <c:v>8.5189999999999997E-8</c:v>
                      </c:pt>
                      <c:pt idx="13">
                        <c:v>3.0711E-7</c:v>
                      </c:pt>
                      <c:pt idx="14">
                        <c:v>8.2704999999999998E-7</c:v>
                      </c:pt>
                      <c:pt idx="15">
                        <c:v>1.0169E-6</c:v>
                      </c:pt>
                      <c:pt idx="16">
                        <c:v>1.2301000000000001E-6</c:v>
                      </c:pt>
                      <c:pt idx="17">
                        <c:v>1.463E-6</c:v>
                      </c:pt>
                      <c:pt idx="18">
                        <c:v>1.7097999999999999E-6</c:v>
                      </c:pt>
                      <c:pt idx="19">
                        <c:v>1.9614E-6</c:v>
                      </c:pt>
                      <c:pt idx="20">
                        <c:v>2.2058000000000001E-6</c:v>
                      </c:pt>
                      <c:pt idx="21">
                        <c:v>2.4287000000000001E-6</c:v>
                      </c:pt>
                      <c:pt idx="22">
                        <c:v>2.6139999999999999E-6</c:v>
                      </c:pt>
                      <c:pt idx="23">
                        <c:v>2.7458999999999998E-6</c:v>
                      </c:pt>
                      <c:pt idx="24">
                        <c:v>2.8115000000000001E-6</c:v>
                      </c:pt>
                      <c:pt idx="25">
                        <c:v>2.8022999999999998E-6</c:v>
                      </c:pt>
                      <c:pt idx="26">
                        <c:v>2.7172E-6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5.9198999999999996E-21</c:v>
                      </c:pt>
                      <c:pt idx="1">
                        <c:v>1.3195E-19</c:v>
                      </c:pt>
                      <c:pt idx="2">
                        <c:v>2.0008999999999999E-18</c:v>
                      </c:pt>
                      <c:pt idx="3">
                        <c:v>2.1988E-17</c:v>
                      </c:pt>
                      <c:pt idx="4">
                        <c:v>1.8415999999999999E-16</c:v>
                      </c:pt>
                      <c:pt idx="5">
                        <c:v>1.2189999999999999E-13</c:v>
                      </c:pt>
                      <c:pt idx="6">
                        <c:v>4.2512000000000001E-13</c:v>
                      </c:pt>
                      <c:pt idx="7">
                        <c:v>1.324E-12</c:v>
                      </c:pt>
                      <c:pt idx="8">
                        <c:v>3.7323000000000002E-12</c:v>
                      </c:pt>
                      <c:pt idx="9">
                        <c:v>9.6337E-12</c:v>
                      </c:pt>
                      <c:pt idx="10">
                        <c:v>2.1149999999999999E-10</c:v>
                      </c:pt>
                      <c:pt idx="11">
                        <c:v>2.0379000000000002E-9</c:v>
                      </c:pt>
                      <c:pt idx="12">
                        <c:v>1.1245000000000001E-8</c:v>
                      </c:pt>
                      <c:pt idx="13">
                        <c:v>4.1712000000000003E-8</c:v>
                      </c:pt>
                      <c:pt idx="14">
                        <c:v>1.1375999999999999E-7</c:v>
                      </c:pt>
                      <c:pt idx="15">
                        <c:v>1.3995000000000001E-7</c:v>
                      </c:pt>
                      <c:pt idx="16">
                        <c:v>1.6913999999999999E-7</c:v>
                      </c:pt>
                      <c:pt idx="17">
                        <c:v>2.0071999999999999E-7</c:v>
                      </c:pt>
                      <c:pt idx="18">
                        <c:v>2.3365E-7</c:v>
                      </c:pt>
                      <c:pt idx="19">
                        <c:v>2.6645000000000001E-7</c:v>
                      </c:pt>
                      <c:pt idx="20">
                        <c:v>2.9723999999999998E-7</c:v>
                      </c:pt>
                      <c:pt idx="21">
                        <c:v>3.2380999999999999E-7</c:v>
                      </c:pt>
                      <c:pt idx="22">
                        <c:v>3.4383999999999999E-7</c:v>
                      </c:pt>
                      <c:pt idx="23">
                        <c:v>3.5524E-7</c:v>
                      </c:pt>
                      <c:pt idx="24">
                        <c:v>3.5648000000000003E-7</c:v>
                      </c:pt>
                      <c:pt idx="25">
                        <c:v>3.4696999999999999E-7</c:v>
                      </c:pt>
                      <c:pt idx="26">
                        <c:v>3.2725000000000002E-7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4.4278999999999999E-23</c:v>
                      </c:pt>
                      <c:pt idx="1">
                        <c:v>1.1358E-21</c:v>
                      </c:pt>
                      <c:pt idx="2">
                        <c:v>1.9399000000000001E-20</c:v>
                      </c:pt>
                      <c:pt idx="3">
                        <c:v>2.3591000000000001E-19</c:v>
                      </c:pt>
                      <c:pt idx="4">
                        <c:v>2.1547000000000002E-18</c:v>
                      </c:pt>
                      <c:pt idx="5">
                        <c:v>1.8170999999999999E-15</c:v>
                      </c:pt>
                      <c:pt idx="6">
                        <c:v>6.6068E-15</c:v>
                      </c:pt>
                      <c:pt idx="7">
                        <c:v>2.1336000000000001E-14</c:v>
                      </c:pt>
                      <c:pt idx="8">
                        <c:v>6.2076999999999996E-14</c:v>
                      </c:pt>
                      <c:pt idx="9">
                        <c:v>1.6469999999999999E-13</c:v>
                      </c:pt>
                      <c:pt idx="10">
                        <c:v>3.9120000000000003E-12</c:v>
                      </c:pt>
                      <c:pt idx="11">
                        <c:v>3.9401999999999999E-11</c:v>
                      </c:pt>
                      <c:pt idx="12">
                        <c:v>2.2243E-10</c:v>
                      </c:pt>
                      <c:pt idx="13">
                        <c:v>8.3191999999999996E-10</c:v>
                      </c:pt>
                      <c:pt idx="14">
                        <c:v>2.2594999999999999E-9</c:v>
                      </c:pt>
                      <c:pt idx="15">
                        <c:v>2.7703999999999999E-9</c:v>
                      </c:pt>
                      <c:pt idx="16">
                        <c:v>3.3335000000000001E-9</c:v>
                      </c:pt>
                      <c:pt idx="17">
                        <c:v>3.9330000000000004E-9</c:v>
                      </c:pt>
                      <c:pt idx="18">
                        <c:v>4.5448000000000003E-9</c:v>
                      </c:pt>
                      <c:pt idx="19">
                        <c:v>5.1358000000000004E-9</c:v>
                      </c:pt>
                      <c:pt idx="20">
                        <c:v>5.6653999999999999E-9</c:v>
                      </c:pt>
                      <c:pt idx="21">
                        <c:v>6.0883000000000002E-9</c:v>
                      </c:pt>
                      <c:pt idx="22">
                        <c:v>6.3600000000000004E-9</c:v>
                      </c:pt>
                      <c:pt idx="23">
                        <c:v>6.4443999999999998E-9</c:v>
                      </c:pt>
                      <c:pt idx="24">
                        <c:v>6.3212999999999997E-9</c:v>
                      </c:pt>
                      <c:pt idx="25">
                        <c:v>5.9924000000000001E-9</c:v>
                      </c:pt>
                      <c:pt idx="26">
                        <c:v>5.4839000000000001E-9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1.9728000000000001E-26</c:v>
                      </c:pt>
                      <c:pt idx="1">
                        <c:v>1.3209E-24</c:v>
                      </c:pt>
                      <c:pt idx="2">
                        <c:v>5.4790000000000005E-23</c:v>
                      </c:pt>
                      <c:pt idx="3">
                        <c:v>1.5184E-21</c:v>
                      </c:pt>
                      <c:pt idx="4">
                        <c:v>2.9865E-20</c:v>
                      </c:pt>
                      <c:pt idx="5">
                        <c:v>3.4282000000000002E-16</c:v>
                      </c:pt>
                      <c:pt idx="6">
                        <c:v>2.1807999999999999E-15</c:v>
                      </c:pt>
                      <c:pt idx="7">
                        <c:v>1.1949000000000001E-14</c:v>
                      </c:pt>
                      <c:pt idx="8">
                        <c:v>5.7347999999999997E-14</c:v>
                      </c:pt>
                      <c:pt idx="9">
                        <c:v>2.4458E-13</c:v>
                      </c:pt>
                      <c:pt idx="10">
                        <c:v>3.1119000000000003E-11</c:v>
                      </c:pt>
                      <c:pt idx="11">
                        <c:v>1.2664999999999999E-9</c:v>
                      </c:pt>
                      <c:pt idx="12">
                        <c:v>2.3364E-8</c:v>
                      </c:pt>
                      <c:pt idx="13">
                        <c:v>2.4313999999999999E-7</c:v>
                      </c:pt>
                      <c:pt idx="14">
                        <c:v>1.6405E-6</c:v>
                      </c:pt>
                      <c:pt idx="15">
                        <c:v>2.4972E-6</c:v>
                      </c:pt>
                      <c:pt idx="16">
                        <c:v>3.7222999999999999E-6</c:v>
                      </c:pt>
                      <c:pt idx="17">
                        <c:v>5.4357999999999997E-6</c:v>
                      </c:pt>
                      <c:pt idx="18">
                        <c:v>7.7802000000000005E-6</c:v>
                      </c:pt>
                      <c:pt idx="19">
                        <c:v>1.0916E-5</c:v>
                      </c:pt>
                      <c:pt idx="20">
                        <c:v>1.5014000000000001E-5</c:v>
                      </c:pt>
                      <c:pt idx="21">
                        <c:v>2.0239999999999999E-5</c:v>
                      </c:pt>
                      <c:pt idx="22">
                        <c:v>2.6738999999999999E-5</c:v>
                      </c:pt>
                      <c:pt idx="23">
                        <c:v>3.4609E-5</c:v>
                      </c:pt>
                      <c:pt idx="24">
                        <c:v>4.3875000000000003E-5</c:v>
                      </c:pt>
                      <c:pt idx="25">
                        <c:v>5.4469999999999999E-5</c:v>
                      </c:pt>
                      <c:pt idx="26">
                        <c:v>6.6223000000000006E-5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6.6000999999999998E-21</c:v>
                      </c:pt>
                      <c:pt idx="1">
                        <c:v>2.0615000000000001E-19</c:v>
                      </c:pt>
                      <c:pt idx="2">
                        <c:v>4.3767999999999997E-18</c:v>
                      </c:pt>
                      <c:pt idx="3">
                        <c:v>6.7092999999999999E-17</c:v>
                      </c:pt>
                      <c:pt idx="4">
                        <c:v>7.7948999999999997E-16</c:v>
                      </c:pt>
                      <c:pt idx="5">
                        <c:v>1.7713999999999999E-12</c:v>
                      </c:pt>
                      <c:pt idx="6">
                        <c:v>8.2338999999999995E-12</c:v>
                      </c:pt>
                      <c:pt idx="7">
                        <c:v>3.3886999999999999E-11</c:v>
                      </c:pt>
                      <c:pt idx="8">
                        <c:v>1.2516999999999999E-10</c:v>
                      </c:pt>
                      <c:pt idx="9">
                        <c:v>4.1982999999999999E-10</c:v>
                      </c:pt>
                      <c:pt idx="10">
                        <c:v>2.4284999999999999E-8</c:v>
                      </c:pt>
                      <c:pt idx="11">
                        <c:v>5.5044E-7</c:v>
                      </c:pt>
                      <c:pt idx="12">
                        <c:v>6.4914999999999996E-6</c:v>
                      </c:pt>
                      <c:pt idx="13">
                        <c:v>4.7645999999999997E-5</c:v>
                      </c:pt>
                      <c:pt idx="14">
                        <c:v>2.4427999999999999E-4</c:v>
                      </c:pt>
                      <c:pt idx="15">
                        <c:v>3.5071000000000001E-4</c:v>
                      </c:pt>
                      <c:pt idx="16">
                        <c:v>4.9496000000000002E-4</c:v>
                      </c:pt>
                      <c:pt idx="17">
                        <c:v>6.8707000000000002E-4</c:v>
                      </c:pt>
                      <c:pt idx="18">
                        <c:v>9.3846999999999995E-4</c:v>
                      </c:pt>
                      <c:pt idx="19">
                        <c:v>1.2616999999999999E-3</c:v>
                      </c:pt>
                      <c:pt idx="20">
                        <c:v>1.6699E-3</c:v>
                      </c:pt>
                      <c:pt idx="21">
                        <c:v>2.1760999999999998E-3</c:v>
                      </c:pt>
                      <c:pt idx="22">
                        <c:v>2.7918000000000001E-3</c:v>
                      </c:pt>
                      <c:pt idx="23">
                        <c:v>3.5262000000000002E-3</c:v>
                      </c:pt>
                      <c:pt idx="24">
                        <c:v>4.3845000000000004E-3</c:v>
                      </c:pt>
                      <c:pt idx="25">
                        <c:v>5.3669E-3</c:v>
                      </c:pt>
                      <c:pt idx="26">
                        <c:v>6.4676000000000004E-3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3.1681999999999999E-35</c:v>
                      </c:pt>
                      <c:pt idx="3">
                        <c:v>3.4598000000000001E-33</c:v>
                      </c:pt>
                      <c:pt idx="4">
                        <c:v>2.3785E-31</c:v>
                      </c:pt>
                      <c:pt idx="5">
                        <c:v>1.621E-25</c:v>
                      </c:pt>
                      <c:pt idx="6">
                        <c:v>2.3924999999999999E-24</c:v>
                      </c:pt>
                      <c:pt idx="7">
                        <c:v>2.8745E-23</c:v>
                      </c:pt>
                      <c:pt idx="8">
                        <c:v>2.8755E-22</c:v>
                      </c:pt>
                      <c:pt idx="9">
                        <c:v>2.4421E-21</c:v>
                      </c:pt>
                      <c:pt idx="10">
                        <c:v>3.3486E-18</c:v>
                      </c:pt>
                      <c:pt idx="11">
                        <c:v>9.2364999999999993E-16</c:v>
                      </c:pt>
                      <c:pt idx="12">
                        <c:v>8.2685000000000003E-14</c:v>
                      </c:pt>
                      <c:pt idx="13">
                        <c:v>3.2595E-12</c:v>
                      </c:pt>
                      <c:pt idx="14">
                        <c:v>6.9275000000000001E-11</c:v>
                      </c:pt>
                      <c:pt idx="15">
                        <c:v>1.3738E-10</c:v>
                      </c:pt>
                      <c:pt idx="16">
                        <c:v>2.6486999999999999E-10</c:v>
                      </c:pt>
                      <c:pt idx="17">
                        <c:v>4.9714999999999998E-10</c:v>
                      </c:pt>
                      <c:pt idx="18">
                        <c:v>9.0968000000000001E-10</c:v>
                      </c:pt>
                      <c:pt idx="19">
                        <c:v>1.6244999999999999E-9</c:v>
                      </c:pt>
                      <c:pt idx="20">
                        <c:v>2.8344000000000001E-9</c:v>
                      </c:pt>
                      <c:pt idx="21">
                        <c:v>4.8358000000000002E-9</c:v>
                      </c:pt>
                      <c:pt idx="22">
                        <c:v>8.0748000000000003E-9</c:v>
                      </c:pt>
                      <c:pt idx="23">
                        <c:v>1.3205E-8</c:v>
                      </c:pt>
                      <c:pt idx="24">
                        <c:v>2.1165000000000001E-8</c:v>
                      </c:pt>
                      <c:pt idx="25">
                        <c:v>3.3265E-8</c:v>
                      </c:pt>
                      <c:pt idx="26">
                        <c:v>5.1304000000000001E-8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-19.649999999999999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-19.78</c:v>
                      </c:pt>
                      <c:pt idx="23">
                        <c:v>-19.809999999999999</c:v>
                      </c:pt>
                      <c:pt idx="24">
                        <c:v>-19.850000000000001</c:v>
                      </c:pt>
                      <c:pt idx="25">
                        <c:v>-19.88</c:v>
                      </c:pt>
                      <c:pt idx="26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-76.42</c:v>
                      </c:pt>
                      <c:pt idx="1">
                        <c:v>-73.290000000000006</c:v>
                      </c:pt>
                      <c:pt idx="2">
                        <c:v>-70.459999999999994</c:v>
                      </c:pt>
                      <c:pt idx="3">
                        <c:v>-67.91</c:v>
                      </c:pt>
                      <c:pt idx="4">
                        <c:v>-65.59</c:v>
                      </c:pt>
                      <c:pt idx="5">
                        <c:v>-58.05</c:v>
                      </c:pt>
                      <c:pt idx="6">
                        <c:v>-56.51</c:v>
                      </c:pt>
                      <c:pt idx="7">
                        <c:v>-55.07</c:v>
                      </c:pt>
                      <c:pt idx="8">
                        <c:v>-53.73</c:v>
                      </c:pt>
                      <c:pt idx="9">
                        <c:v>-52.48</c:v>
                      </c:pt>
                      <c:pt idx="10">
                        <c:v>-48.16</c:v>
                      </c:pt>
                      <c:pt idx="11">
                        <c:v>-44.7</c:v>
                      </c:pt>
                      <c:pt idx="12">
                        <c:v>-41.86</c:v>
                      </c:pt>
                      <c:pt idx="13">
                        <c:v>-39.47</c:v>
                      </c:pt>
                      <c:pt idx="14">
                        <c:v>-37.43</c:v>
                      </c:pt>
                      <c:pt idx="15">
                        <c:v>-36.96</c:v>
                      </c:pt>
                      <c:pt idx="16">
                        <c:v>-36.51</c:v>
                      </c:pt>
                      <c:pt idx="17">
                        <c:v>-36.07</c:v>
                      </c:pt>
                      <c:pt idx="18">
                        <c:v>-35.64</c:v>
                      </c:pt>
                      <c:pt idx="19">
                        <c:v>-35.22</c:v>
                      </c:pt>
                      <c:pt idx="20">
                        <c:v>-34.81</c:v>
                      </c:pt>
                      <c:pt idx="21">
                        <c:v>-34.42</c:v>
                      </c:pt>
                      <c:pt idx="22">
                        <c:v>-34.03</c:v>
                      </c:pt>
                      <c:pt idx="23">
                        <c:v>-33.64</c:v>
                      </c:pt>
                      <c:pt idx="24">
                        <c:v>-33.26</c:v>
                      </c:pt>
                      <c:pt idx="25">
                        <c:v>-32.89</c:v>
                      </c:pt>
                      <c:pt idx="26">
                        <c:v>-32.520000000000003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-26.94</c:v>
                      </c:pt>
                      <c:pt idx="2">
                        <c:v>-25.74</c:v>
                      </c:pt>
                      <c:pt idx="3">
                        <c:v>-24.67</c:v>
                      </c:pt>
                      <c:pt idx="4">
                        <c:v>-23.71</c:v>
                      </c:pt>
                      <c:pt idx="5">
                        <c:v>-20.71</c:v>
                      </c:pt>
                      <c:pt idx="6">
                        <c:v>-20.12</c:v>
                      </c:pt>
                      <c:pt idx="7">
                        <c:v>-19.579999999999998</c:v>
                      </c:pt>
                      <c:pt idx="8">
                        <c:v>-19.079999999999998</c:v>
                      </c:pt>
                      <c:pt idx="9">
                        <c:v>-18.62</c:v>
                      </c:pt>
                      <c:pt idx="10">
                        <c:v>-17.11</c:v>
                      </c:pt>
                      <c:pt idx="11">
                        <c:v>-15.97</c:v>
                      </c:pt>
                      <c:pt idx="12">
                        <c:v>-15.09</c:v>
                      </c:pt>
                      <c:pt idx="13">
                        <c:v>-14.41</c:v>
                      </c:pt>
                      <c:pt idx="14">
                        <c:v>-13.86</c:v>
                      </c:pt>
                      <c:pt idx="15">
                        <c:v>-13.73</c:v>
                      </c:pt>
                      <c:pt idx="16">
                        <c:v>-13.62</c:v>
                      </c:pt>
                      <c:pt idx="17">
                        <c:v>-13.5</c:v>
                      </c:pt>
                      <c:pt idx="18">
                        <c:v>-13.4</c:v>
                      </c:pt>
                      <c:pt idx="19">
                        <c:v>-13.29</c:v>
                      </c:pt>
                      <c:pt idx="20">
                        <c:v>-13.19</c:v>
                      </c:pt>
                      <c:pt idx="21">
                        <c:v>-13.09</c:v>
                      </c:pt>
                      <c:pt idx="22">
                        <c:v>-12.99</c:v>
                      </c:pt>
                      <c:pt idx="23">
                        <c:v>-12.89</c:v>
                      </c:pt>
                      <c:pt idx="24">
                        <c:v>-12.79</c:v>
                      </c:pt>
                      <c:pt idx="25">
                        <c:v>-12.69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-5.6550000000000002</c:v>
                      </c:pt>
                      <c:pt idx="2">
                        <c:v>-5.742</c:v>
                      </c:pt>
                      <c:pt idx="3">
                        <c:v>-5.8330000000000002</c:v>
                      </c:pt>
                      <c:pt idx="4">
                        <c:v>-5.9269999999999996</c:v>
                      </c:pt>
                      <c:pt idx="5">
                        <c:v>-6.3159999999999998</c:v>
                      </c:pt>
                      <c:pt idx="6">
                        <c:v>-6.4130000000000003</c:v>
                      </c:pt>
                      <c:pt idx="7">
                        <c:v>-6.51</c:v>
                      </c:pt>
                      <c:pt idx="8">
                        <c:v>-6.6050000000000004</c:v>
                      </c:pt>
                      <c:pt idx="9">
                        <c:v>-6.7</c:v>
                      </c:pt>
                      <c:pt idx="10">
                        <c:v>-7.0650000000000004</c:v>
                      </c:pt>
                      <c:pt idx="11">
                        <c:v>-7.407</c:v>
                      </c:pt>
                      <c:pt idx="12">
                        <c:v>-7.726</c:v>
                      </c:pt>
                      <c:pt idx="13">
                        <c:v>-8.0250000000000004</c:v>
                      </c:pt>
                      <c:pt idx="14">
                        <c:v>-8.3070000000000004</c:v>
                      </c:pt>
                      <c:pt idx="15">
                        <c:v>-8.3759999999999994</c:v>
                      </c:pt>
                      <c:pt idx="16">
                        <c:v>-8.4450000000000003</c:v>
                      </c:pt>
                      <c:pt idx="17">
                        <c:v>-8.5139999999999993</c:v>
                      </c:pt>
                      <c:pt idx="18">
                        <c:v>-8.5830000000000002</c:v>
                      </c:pt>
                      <c:pt idx="19">
                        <c:v>-8.6519999999999992</c:v>
                      </c:pt>
                      <c:pt idx="20">
                        <c:v>-8.7230000000000008</c:v>
                      </c:pt>
                      <c:pt idx="21">
                        <c:v>-8.7940000000000005</c:v>
                      </c:pt>
                      <c:pt idx="22">
                        <c:v>-8.8680000000000003</c:v>
                      </c:pt>
                      <c:pt idx="23">
                        <c:v>-8.9429999999999996</c:v>
                      </c:pt>
                      <c:pt idx="24">
                        <c:v>-9.0210000000000008</c:v>
                      </c:pt>
                      <c:pt idx="25">
                        <c:v>-9.1010000000000009</c:v>
                      </c:pt>
                      <c:pt idx="26">
                        <c:v>-9.1839999999999993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-387.00389007000007</c:v>
                </c:pt>
                <c:pt idx="5">
                  <c:v>-390.73949514600002</c:v>
                </c:pt>
                <c:pt idx="6">
                  <c:v>-394.72944077700004</c:v>
                </c:pt>
                <c:pt idx="7">
                  <c:v>-400.87322437500001</c:v>
                </c:pt>
                <c:pt idx="8">
                  <c:v>-425.71021562999999</c:v>
                </c:pt>
                <c:pt idx="9">
                  <c:v>-451.19235554640005</c:v>
                </c:pt>
                <c:pt idx="10">
                  <c:v>-457.67832904350013</c:v>
                </c:pt>
                <c:pt idx="11">
                  <c:v>-464.35809524370001</c:v>
                </c:pt>
                <c:pt idx="12">
                  <c:v>-471.02793226800003</c:v>
                </c:pt>
                <c:pt idx="13">
                  <c:v>-477.77265633090002</c:v>
                </c:pt>
                <c:pt idx="14">
                  <c:v>-484.82301808800008</c:v>
                </c:pt>
                <c:pt idx="15">
                  <c:v>-492.3453383029501</c:v>
                </c:pt>
                <c:pt idx="16">
                  <c:v>-500.11269182160004</c:v>
                </c:pt>
                <c:pt idx="17">
                  <c:v>-508.06566904710002</c:v>
                </c:pt>
                <c:pt idx="18">
                  <c:v>-539.62679932590004</c:v>
                </c:pt>
                <c:pt idx="19">
                  <c:v>-571.68384795719999</c:v>
                </c:pt>
                <c:pt idx="20">
                  <c:v>-579.69021258720011</c:v>
                </c:pt>
                <c:pt idx="21">
                  <c:v>-587.83740322949996</c:v>
                </c:pt>
                <c:pt idx="22">
                  <c:v>-595.98693939225018</c:v>
                </c:pt>
                <c:pt idx="23">
                  <c:v>-604.06505400000003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7.9863000000000003E-2</c:v>
                </c:pt>
                <c:pt idx="7">
                  <c:v>7.9783000000000007E-2</c:v>
                </c:pt>
                <c:pt idx="8">
                  <c:v>7.8817999999999999E-2</c:v>
                </c:pt>
                <c:pt idx="9">
                  <c:v>7.4468000000000006E-2</c:v>
                </c:pt>
                <c:pt idx="10">
                  <c:v>7.1889999999999996E-2</c:v>
                </c:pt>
                <c:pt idx="11">
                  <c:v>6.8019999999999997E-2</c:v>
                </c:pt>
                <c:pt idx="12">
                  <c:v>6.2017999999999997E-2</c:v>
                </c:pt>
                <c:pt idx="13">
                  <c:v>5.2212000000000001E-2</c:v>
                </c:pt>
                <c:pt idx="14">
                  <c:v>3.4715999999999997E-2</c:v>
                </c:pt>
                <c:pt idx="15">
                  <c:v>3.6705E-4</c:v>
                </c:pt>
                <c:pt idx="16">
                  <c:v>1.0096E-21</c:v>
                </c:pt>
                <c:pt idx="17">
                  <c:v>5.9536E-24</c:v>
                </c:pt>
                <c:pt idx="18">
                  <c:v>7.1464000000000002E-29</c:v>
                </c:pt>
                <c:pt idx="19">
                  <c:v>3.1675999999999999E-33</c:v>
                </c:pt>
                <c:pt idx="20">
                  <c:v>4.9274E-36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2.1783000000000001E-32</c:v>
                </c:pt>
                <c:pt idx="12">
                  <c:v>7.3273000000000002E-28</c:v>
                </c:pt>
                <c:pt idx="13">
                  <c:v>5.2746000000000003E-27</c:v>
                </c:pt>
                <c:pt idx="14">
                  <c:v>5.4701000000000003E-22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9.7553000000000001E-22</c:v>
                </c:pt>
                <c:pt idx="19">
                  <c:v>1.4185E-16</c:v>
                </c:pt>
                <c:pt idx="20">
                  <c:v>9.9549999999999998E-17</c:v>
                </c:pt>
                <c:pt idx="21">
                  <c:v>2.8915000000000002E-16</c:v>
                </c:pt>
                <c:pt idx="22">
                  <c:v>1.7811E-16</c:v>
                </c:pt>
                <c:pt idx="23">
                  <c:v>2.166E-17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3.1912000000000001E-32</c:v>
                </c:pt>
                <c:pt idx="12">
                  <c:v>1.0608E-27</c:v>
                </c:pt>
                <c:pt idx="13">
                  <c:v>7.9601999999999995E-27</c:v>
                </c:pt>
                <c:pt idx="14">
                  <c:v>8.0477E-22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1.549E-21</c:v>
                </c:pt>
                <c:pt idx="19">
                  <c:v>1.9965E-16</c:v>
                </c:pt>
                <c:pt idx="20">
                  <c:v>1.4019999999999999E-16</c:v>
                </c:pt>
                <c:pt idx="21">
                  <c:v>4.0181999999999999E-16</c:v>
                </c:pt>
                <c:pt idx="22">
                  <c:v>2.4764999999999999E-16</c:v>
                </c:pt>
                <c:pt idx="23">
                  <c:v>3.0553000000000001E-17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9.4169999999999998E-6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1.9796999999999999E-16</c:v>
                </c:pt>
                <c:pt idx="4">
                  <c:v>2.9409999999999998E-14</c:v>
                </c:pt>
                <c:pt idx="5">
                  <c:v>4.8259999999999998E-13</c:v>
                </c:pt>
                <c:pt idx="6">
                  <c:v>9.8313000000000002E-9</c:v>
                </c:pt>
                <c:pt idx="7">
                  <c:v>4.1867999999999999E-7</c:v>
                </c:pt>
                <c:pt idx="8">
                  <c:v>8.6727999999999994E-8</c:v>
                </c:pt>
                <c:pt idx="9">
                  <c:v>2.0033000000000001E-8</c:v>
                </c:pt>
                <c:pt idx="10">
                  <c:v>1.0852E-8</c:v>
                </c:pt>
                <c:pt idx="11">
                  <c:v>6.8733999999999999E-9</c:v>
                </c:pt>
                <c:pt idx="12">
                  <c:v>7.1539000000000005E-10</c:v>
                </c:pt>
                <c:pt idx="13">
                  <c:v>1.5396E-12</c:v>
                </c:pt>
                <c:pt idx="14">
                  <c:v>5.8738000000000004E-14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3.4091000000000002E-21</c:v>
                </c:pt>
                <c:pt idx="19">
                  <c:v>9.3509999999999995E-16</c:v>
                </c:pt>
                <c:pt idx="20">
                  <c:v>1.0298000000000001E-15</c:v>
                </c:pt>
                <c:pt idx="21">
                  <c:v>4.5093000000000001E-15</c:v>
                </c:pt>
                <c:pt idx="22">
                  <c:v>5.0934000000000003E-15</c:v>
                </c:pt>
                <c:pt idx="23">
                  <c:v>1.4836000000000001E-15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2.1506000000000001E-28</c:v>
                </c:pt>
                <c:pt idx="1">
                  <c:v>2.6453000000000001E-22</c:v>
                </c:pt>
                <c:pt idx="2">
                  <c:v>6.6138999999999997E-15</c:v>
                </c:pt>
                <c:pt idx="3">
                  <c:v>2.8119999999999999E-15</c:v>
                </c:pt>
                <c:pt idx="4">
                  <c:v>6.2836000000000002E-18</c:v>
                </c:pt>
                <c:pt idx="5">
                  <c:v>3.9844999999999998E-27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6.2286000000000004E-22</c:v>
                </c:pt>
                <c:pt idx="10">
                  <c:v>2.2982999999999999E-18</c:v>
                </c:pt>
                <c:pt idx="11">
                  <c:v>3.2938E-15</c:v>
                </c:pt>
                <c:pt idx="12">
                  <c:v>1.0578E-13</c:v>
                </c:pt>
                <c:pt idx="13">
                  <c:v>7.1865000000000005E-14</c:v>
                </c:pt>
                <c:pt idx="14">
                  <c:v>3.3106000000000001E-12</c:v>
                </c:pt>
                <c:pt idx="15">
                  <c:v>0</c:v>
                </c:pt>
                <c:pt idx="16">
                  <c:v>0</c:v>
                </c:pt>
                <c:pt idx="17">
                  <c:v>2.6065999999999998E-25</c:v>
                </c:pt>
                <c:pt idx="18">
                  <c:v>4.8185999999999997E-12</c:v>
                </c:pt>
                <c:pt idx="19">
                  <c:v>4.0570000000000004E-9</c:v>
                </c:pt>
                <c:pt idx="20">
                  <c:v>4.8291000000000002E-9</c:v>
                </c:pt>
                <c:pt idx="21">
                  <c:v>1.1358999999999999E-8</c:v>
                </c:pt>
                <c:pt idx="22">
                  <c:v>1.3866999999999999E-8</c:v>
                </c:pt>
                <c:pt idx="23">
                  <c:v>8.9612999999999996E-9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7.2220999999999994E-2</c:v>
                </c:pt>
                <c:pt idx="7">
                  <c:v>7.0798E-2</c:v>
                </c:pt>
                <c:pt idx="8">
                  <c:v>6.3155000000000003E-2</c:v>
                </c:pt>
                <c:pt idx="9">
                  <c:v>5.1404999999999999E-2</c:v>
                </c:pt>
                <c:pt idx="10">
                  <c:v>4.7522000000000002E-2</c:v>
                </c:pt>
                <c:pt idx="11">
                  <c:v>4.3043999999999999E-2</c:v>
                </c:pt>
                <c:pt idx="12">
                  <c:v>3.7679999999999998E-2</c:v>
                </c:pt>
                <c:pt idx="13">
                  <c:v>3.0896E-2</c:v>
                </c:pt>
                <c:pt idx="14">
                  <c:v>2.1690999999999998E-2</c:v>
                </c:pt>
                <c:pt idx="15">
                  <c:v>5.8101000000000003E-3</c:v>
                </c:pt>
                <c:pt idx="16">
                  <c:v>4.7276000000000003E-6</c:v>
                </c:pt>
                <c:pt idx="17">
                  <c:v>7.5853999999999996E-7</c:v>
                </c:pt>
                <c:pt idx="18">
                  <c:v>5.5864000000000003E-8</c:v>
                </c:pt>
                <c:pt idx="19">
                  <c:v>1.0514000000000001E-8</c:v>
                </c:pt>
                <c:pt idx="20">
                  <c:v>3.2319E-9</c:v>
                </c:pt>
                <c:pt idx="21">
                  <c:v>2.1988999999999999E-9</c:v>
                </c:pt>
                <c:pt idx="22">
                  <c:v>7.9513000000000002E-10</c:v>
                </c:pt>
                <c:pt idx="23">
                  <c:v>1.3322999999999999E-10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7.6019000000000001E-36</c:v>
                </c:pt>
                <c:pt idx="7">
                  <c:v>1.1745999999999999E-34</c:v>
                </c:pt>
                <c:pt idx="8">
                  <c:v>1.4288E-30</c:v>
                </c:pt>
                <c:pt idx="9">
                  <c:v>2.5398999999999999E-27</c:v>
                </c:pt>
                <c:pt idx="10">
                  <c:v>1.3033999999999999E-26</c:v>
                </c:pt>
                <c:pt idx="11">
                  <c:v>6.1694000000000004E-26</c:v>
                </c:pt>
                <c:pt idx="12">
                  <c:v>2.7098E-25</c:v>
                </c:pt>
                <c:pt idx="13">
                  <c:v>1.1096E-24</c:v>
                </c:pt>
                <c:pt idx="14">
                  <c:v>4.2442999999999996E-24</c:v>
                </c:pt>
                <c:pt idx="15">
                  <c:v>1.5529999999999999E-23</c:v>
                </c:pt>
                <c:pt idx="16">
                  <c:v>6.5511000000000001E-23</c:v>
                </c:pt>
                <c:pt idx="17">
                  <c:v>2.5210999999999999E-22</c:v>
                </c:pt>
                <c:pt idx="18">
                  <c:v>3.3492999999999997E-20</c:v>
                </c:pt>
                <c:pt idx="19">
                  <c:v>2.3163000000000001E-18</c:v>
                </c:pt>
                <c:pt idx="20">
                  <c:v>6.1555999999999998E-18</c:v>
                </c:pt>
                <c:pt idx="21">
                  <c:v>1.5905E-17</c:v>
                </c:pt>
                <c:pt idx="22">
                  <c:v>4.0031999999999998E-17</c:v>
                </c:pt>
                <c:pt idx="23">
                  <c:v>9.8315000000000001E-17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1.8714999999999999E-36</c:v>
                </c:pt>
                <c:pt idx="8">
                  <c:v>4.8484000000000002E-33</c:v>
                </c:pt>
                <c:pt idx="9">
                  <c:v>2.4863E-30</c:v>
                </c:pt>
                <c:pt idx="10">
                  <c:v>9.6233000000000002E-30</c:v>
                </c:pt>
                <c:pt idx="11">
                  <c:v>3.4537E-29</c:v>
                </c:pt>
                <c:pt idx="12">
                  <c:v>1.1504999999999999E-28</c:v>
                </c:pt>
                <c:pt idx="13">
                  <c:v>3.5489000000000001E-28</c:v>
                </c:pt>
                <c:pt idx="14">
                  <c:v>1.0045E-27</c:v>
                </c:pt>
                <c:pt idx="15">
                  <c:v>2.6342E-27</c:v>
                </c:pt>
                <c:pt idx="16">
                  <c:v>1.1249E-26</c:v>
                </c:pt>
                <c:pt idx="17">
                  <c:v>4.4876000000000002E-26</c:v>
                </c:pt>
                <c:pt idx="18">
                  <c:v>7.0625000000000003E-24</c:v>
                </c:pt>
                <c:pt idx="19">
                  <c:v>5.9982000000000001E-22</c:v>
                </c:pt>
                <c:pt idx="20">
                  <c:v>1.6872E-21</c:v>
                </c:pt>
                <c:pt idx="21">
                  <c:v>4.6244E-21</c:v>
                </c:pt>
                <c:pt idx="22">
                  <c:v>1.2375E-20</c:v>
                </c:pt>
                <c:pt idx="23">
                  <c:v>3.2385000000000003E-20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3.889E-26</c:v>
                </c:pt>
                <c:pt idx="5">
                  <c:v>1.6030000000000001E-24</c:v>
                </c:pt>
                <c:pt idx="6">
                  <c:v>5.3794000000000001E-23</c:v>
                </c:pt>
                <c:pt idx="7">
                  <c:v>1.498E-21</c:v>
                </c:pt>
                <c:pt idx="8">
                  <c:v>1.8924999999999999E-16</c:v>
                </c:pt>
                <c:pt idx="9">
                  <c:v>3.4079E-12</c:v>
                </c:pt>
                <c:pt idx="10">
                  <c:v>3.1061999999999998E-11</c:v>
                </c:pt>
                <c:pt idx="11">
                  <c:v>2.6058999999999998E-10</c:v>
                </c:pt>
                <c:pt idx="12">
                  <c:v>2.0207999999999999E-9</c:v>
                </c:pt>
                <c:pt idx="13">
                  <c:v>1.4578999999999999E-8</c:v>
                </c:pt>
                <c:pt idx="14">
                  <c:v>9.9068999999999999E-8</c:v>
                </c:pt>
                <c:pt idx="15">
                  <c:v>5.7369000000000005E-7</c:v>
                </c:pt>
                <c:pt idx="16">
                  <c:v>6.6188000000000005E-7</c:v>
                </c:pt>
                <c:pt idx="17">
                  <c:v>8.2706000000000005E-7</c:v>
                </c:pt>
                <c:pt idx="18">
                  <c:v>1.7097999999999999E-6</c:v>
                </c:pt>
                <c:pt idx="19">
                  <c:v>2.6139999999999999E-6</c:v>
                </c:pt>
                <c:pt idx="20">
                  <c:v>2.7458999999999998E-6</c:v>
                </c:pt>
                <c:pt idx="21">
                  <c:v>2.8115000000000001E-6</c:v>
                </c:pt>
                <c:pt idx="22">
                  <c:v>2.8022999999999998E-6</c:v>
                </c:pt>
                <c:pt idx="23">
                  <c:v>2.7172E-6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2.9560000000000001E-24</c:v>
                </c:pt>
                <c:pt idx="5">
                  <c:v>1.1782E-23</c:v>
                </c:pt>
                <c:pt idx="6">
                  <c:v>4.2927000000000002E-23</c:v>
                </c:pt>
                <c:pt idx="7">
                  <c:v>1.4416E-22</c:v>
                </c:pt>
                <c:pt idx="8">
                  <c:v>9.2846999999999997E-21</c:v>
                </c:pt>
                <c:pt idx="9">
                  <c:v>2.5660999999999998E-19</c:v>
                </c:pt>
                <c:pt idx="10">
                  <c:v>5.3058999999999996E-19</c:v>
                </c:pt>
                <c:pt idx="11">
                  <c:v>1.0587999999999999E-18</c:v>
                </c:pt>
                <c:pt idx="12">
                  <c:v>2.0449000000000002E-18</c:v>
                </c:pt>
                <c:pt idx="13">
                  <c:v>3.8296E-18</c:v>
                </c:pt>
                <c:pt idx="14">
                  <c:v>6.9592000000000007E-18</c:v>
                </c:pt>
                <c:pt idx="15">
                  <c:v>1.2320999999999999E-17</c:v>
                </c:pt>
                <c:pt idx="16">
                  <c:v>2.0048E-17</c:v>
                </c:pt>
                <c:pt idx="17">
                  <c:v>3.1373000000000001E-17</c:v>
                </c:pt>
                <c:pt idx="18">
                  <c:v>1.5749E-16</c:v>
                </c:pt>
                <c:pt idx="19">
                  <c:v>6.2748999999999997E-16</c:v>
                </c:pt>
                <c:pt idx="20">
                  <c:v>8.6123999999999997E-16</c:v>
                </c:pt>
                <c:pt idx="21">
                  <c:v>1.1702999999999999E-15</c:v>
                </c:pt>
                <c:pt idx="22">
                  <c:v>1.5752E-15</c:v>
                </c:pt>
                <c:pt idx="23">
                  <c:v>2.1011999999999999E-15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3.2156999999999999E-36</c:v>
                </c:pt>
                <c:pt idx="6">
                  <c:v>5.9175000000000005E-35</c:v>
                </c:pt>
                <c:pt idx="7">
                  <c:v>3.4099999999999999E-34</c:v>
                </c:pt>
                <c:pt idx="8">
                  <c:v>1.4020999999999999E-31</c:v>
                </c:pt>
                <c:pt idx="9">
                  <c:v>1.5939000000000001E-29</c:v>
                </c:pt>
                <c:pt idx="10">
                  <c:v>4.3741000000000001E-29</c:v>
                </c:pt>
                <c:pt idx="11">
                  <c:v>1.1205000000000001E-28</c:v>
                </c:pt>
                <c:pt idx="12">
                  <c:v>2.6689999999999999E-28</c:v>
                </c:pt>
                <c:pt idx="13">
                  <c:v>5.8553000000000001E-28</c:v>
                </c:pt>
                <c:pt idx="14">
                  <c:v>1.1575E-27</c:v>
                </c:pt>
                <c:pt idx="15">
                  <c:v>2.0569999999999998E-27</c:v>
                </c:pt>
                <c:pt idx="16">
                  <c:v>7.9338000000000006E-27</c:v>
                </c:pt>
                <c:pt idx="17">
                  <c:v>2.8855999999999998E-26</c:v>
                </c:pt>
                <c:pt idx="18">
                  <c:v>3.3442000000000003E-24</c:v>
                </c:pt>
                <c:pt idx="19">
                  <c:v>2.2961999999999999E-22</c:v>
                </c:pt>
                <c:pt idx="20">
                  <c:v>6.2107999999999996E-22</c:v>
                </c:pt>
                <c:pt idx="21">
                  <c:v>1.6459E-21</c:v>
                </c:pt>
                <c:pt idx="22">
                  <c:v>4.2818000000000002E-21</c:v>
                </c:pt>
                <c:pt idx="23">
                  <c:v>1.0951E-20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4.2926999999999997E-29</c:v>
                </c:pt>
                <c:pt idx="3">
                  <c:v>1.528E-27</c:v>
                </c:pt>
                <c:pt idx="4">
                  <c:v>1.3889999999999999E-26</c:v>
                </c:pt>
                <c:pt idx="5">
                  <c:v>2.2388E-25</c:v>
                </c:pt>
                <c:pt idx="6">
                  <c:v>2.2129E-17</c:v>
                </c:pt>
                <c:pt idx="7">
                  <c:v>3.4805999999999998E-17</c:v>
                </c:pt>
                <c:pt idx="8">
                  <c:v>1.6838000000000001E-16</c:v>
                </c:pt>
                <c:pt idx="9">
                  <c:v>6.1978999999999996E-16</c:v>
                </c:pt>
                <c:pt idx="10">
                  <c:v>8.3619999999999996E-16</c:v>
                </c:pt>
                <c:pt idx="11">
                  <c:v>1.1229999999999999E-15</c:v>
                </c:pt>
                <c:pt idx="12">
                  <c:v>1.5087E-15</c:v>
                </c:pt>
                <c:pt idx="13">
                  <c:v>2.0414E-15</c:v>
                </c:pt>
                <c:pt idx="14">
                  <c:v>2.8093000000000001E-15</c:v>
                </c:pt>
                <c:pt idx="15">
                  <c:v>4.1203000000000003E-15</c:v>
                </c:pt>
                <c:pt idx="16">
                  <c:v>7.6187999999999999E-15</c:v>
                </c:pt>
                <c:pt idx="17">
                  <c:v>1.3351999999999999E-14</c:v>
                </c:pt>
                <c:pt idx="18">
                  <c:v>1.0661E-13</c:v>
                </c:pt>
                <c:pt idx="19">
                  <c:v>6.9133000000000004E-13</c:v>
                </c:pt>
                <c:pt idx="20">
                  <c:v>1.0774E-12</c:v>
                </c:pt>
                <c:pt idx="21">
                  <c:v>1.6667E-12</c:v>
                </c:pt>
                <c:pt idx="22">
                  <c:v>2.5620000000000002E-12</c:v>
                </c:pt>
                <c:pt idx="23">
                  <c:v>3.9161000000000002E-12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4.3009000000000001E-28</c:v>
                </c:pt>
                <c:pt idx="1">
                  <c:v>1.9315E-21</c:v>
                </c:pt>
                <c:pt idx="2">
                  <c:v>5.3163999999999997E-14</c:v>
                </c:pt>
                <c:pt idx="3">
                  <c:v>8.3560000000000003E-12</c:v>
                </c:pt>
                <c:pt idx="4">
                  <c:v>2.8249999999999999E-11</c:v>
                </c:pt>
                <c:pt idx="5">
                  <c:v>1.8240999999999999E-10</c:v>
                </c:pt>
                <c:pt idx="6">
                  <c:v>7.9158000000000006E-3</c:v>
                </c:pt>
                <c:pt idx="7">
                  <c:v>9.4190999999999997E-3</c:v>
                </c:pt>
                <c:pt idx="8">
                  <c:v>1.8027000000000001E-2</c:v>
                </c:pt>
                <c:pt idx="9">
                  <c:v>3.4126999999999998E-2</c:v>
                </c:pt>
                <c:pt idx="10">
                  <c:v>4.0586999999999998E-2</c:v>
                </c:pt>
                <c:pt idx="11">
                  <c:v>4.8936E-2</c:v>
                </c:pt>
                <c:pt idx="12">
                  <c:v>6.0302000000000001E-2</c:v>
                </c:pt>
                <c:pt idx="13">
                  <c:v>7.6891000000000001E-2</c:v>
                </c:pt>
                <c:pt idx="14">
                  <c:v>0.10359</c:v>
                </c:pt>
                <c:pt idx="15">
                  <c:v>0.15382000000000001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1.5625000000000001E-35</c:v>
                </c:pt>
                <c:pt idx="5">
                  <c:v>5.2563999999999996E-34</c:v>
                </c:pt>
                <c:pt idx="6">
                  <c:v>1.0626E-25</c:v>
                </c:pt>
                <c:pt idx="7">
                  <c:v>5.3219000000000003E-25</c:v>
                </c:pt>
                <c:pt idx="8">
                  <c:v>1.3702000000000001E-22</c:v>
                </c:pt>
                <c:pt idx="9">
                  <c:v>1.2194E-20</c:v>
                </c:pt>
                <c:pt idx="10">
                  <c:v>3.3404999999999998E-20</c:v>
                </c:pt>
                <c:pt idx="11">
                  <c:v>8.8790000000000006E-20</c:v>
                </c:pt>
                <c:pt idx="12">
                  <c:v>2.3161000000000001E-19</c:v>
                </c:pt>
                <c:pt idx="13">
                  <c:v>6.0183000000000004E-19</c:v>
                </c:pt>
                <c:pt idx="14">
                  <c:v>1.5927E-18</c:v>
                </c:pt>
                <c:pt idx="15">
                  <c:v>4.5671999999999999E-18</c:v>
                </c:pt>
                <c:pt idx="16">
                  <c:v>1.1522999999999999E-17</c:v>
                </c:pt>
                <c:pt idx="17">
                  <c:v>2.6543000000000001E-17</c:v>
                </c:pt>
                <c:pt idx="18">
                  <c:v>5.4709999999999996E-16</c:v>
                </c:pt>
                <c:pt idx="19">
                  <c:v>7.5218000000000001E-15</c:v>
                </c:pt>
                <c:pt idx="20">
                  <c:v>1.3773E-14</c:v>
                </c:pt>
                <c:pt idx="21">
                  <c:v>2.4790000000000001E-14</c:v>
                </c:pt>
                <c:pt idx="22">
                  <c:v>4.3917000000000001E-14</c:v>
                </c:pt>
                <c:pt idx="23">
                  <c:v>7.6666000000000004E-14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8.5407E-34</c:v>
                </c:pt>
                <c:pt idx="1">
                  <c:v>4.631E-26</c:v>
                </c:pt>
                <c:pt idx="2">
                  <c:v>1.0972E-18</c:v>
                </c:pt>
                <c:pt idx="3">
                  <c:v>5.5654000000000001E-14</c:v>
                </c:pt>
                <c:pt idx="4">
                  <c:v>2.6254000000000001E-13</c:v>
                </c:pt>
                <c:pt idx="5">
                  <c:v>2.3273E-12</c:v>
                </c:pt>
                <c:pt idx="6">
                  <c:v>1.3664999999999999E-4</c:v>
                </c:pt>
                <c:pt idx="7">
                  <c:v>2.1709999999999999E-4</c:v>
                </c:pt>
                <c:pt idx="8">
                  <c:v>1.1815E-3</c:v>
                </c:pt>
                <c:pt idx="9">
                  <c:v>5.5315E-3</c:v>
                </c:pt>
                <c:pt idx="10">
                  <c:v>8.1081999999999994E-3</c:v>
                </c:pt>
                <c:pt idx="11">
                  <c:v>1.1976000000000001E-2</c:v>
                </c:pt>
                <c:pt idx="12">
                  <c:v>1.7968999999999999E-2</c:v>
                </c:pt>
                <c:pt idx="13">
                  <c:v>2.7751999999999999E-2</c:v>
                </c:pt>
                <c:pt idx="14">
                  <c:v>4.5186999999999998E-2</c:v>
                </c:pt>
                <c:pt idx="15">
                  <c:v>7.9377000000000003E-2</c:v>
                </c:pt>
                <c:pt idx="16">
                  <c:v>7.9633999999999996E-2</c:v>
                </c:pt>
                <c:pt idx="17">
                  <c:v>7.9467999999999997E-2</c:v>
                </c:pt>
                <c:pt idx="18">
                  <c:v>7.7993000000000007E-2</c:v>
                </c:pt>
                <c:pt idx="19">
                  <c:v>7.4115E-2</c:v>
                </c:pt>
                <c:pt idx="20">
                  <c:v>7.2593000000000005E-2</c:v>
                </c:pt>
                <c:pt idx="21">
                  <c:v>7.0820999999999995E-2</c:v>
                </c:pt>
                <c:pt idx="22">
                  <c:v>6.8801000000000001E-2</c:v>
                </c:pt>
                <c:pt idx="23">
                  <c:v>6.6546999999999995E-2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0</c:v>
                </c:pt>
                <c:pt idx="1">
                  <c:v>1.3872E-27</c:v>
                </c:pt>
                <c:pt idx="2">
                  <c:v>1.2252999999999999E-16</c:v>
                </c:pt>
                <c:pt idx="3">
                  <c:v>4.4653999999999999E-12</c:v>
                </c:pt>
                <c:pt idx="4">
                  <c:v>4.4539E-11</c:v>
                </c:pt>
                <c:pt idx="5">
                  <c:v>7.7643999999999996E-10</c:v>
                </c:pt>
                <c:pt idx="6">
                  <c:v>7.9991000000000007E-2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-18.87</c:v>
                </c:pt>
                <c:pt idx="5">
                  <c:v>-18.899999999999999</c:v>
                </c:pt>
                <c:pt idx="6">
                  <c:v>-18.940000000000001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-19.28</c:v>
                </c:pt>
                <c:pt idx="11">
                  <c:v>-19.32</c:v>
                </c:pt>
                <c:pt idx="12">
                  <c:v>-19.350000000000001</c:v>
                </c:pt>
                <c:pt idx="13">
                  <c:v>-19.38</c:v>
                </c:pt>
                <c:pt idx="14">
                  <c:v>-19.420000000000002</c:v>
                </c:pt>
                <c:pt idx="15">
                  <c:v>-19.45</c:v>
                </c:pt>
                <c:pt idx="16">
                  <c:v>-19.48</c:v>
                </c:pt>
                <c:pt idx="17">
                  <c:v>-19.52</c:v>
                </c:pt>
                <c:pt idx="18">
                  <c:v>-19.649999999999999</c:v>
                </c:pt>
                <c:pt idx="19">
                  <c:v>-19.78</c:v>
                </c:pt>
                <c:pt idx="20">
                  <c:v>-19.809999999999999</c:v>
                </c:pt>
                <c:pt idx="21">
                  <c:v>-19.850000000000001</c:v>
                </c:pt>
                <c:pt idx="22">
                  <c:v>-19.88</c:v>
                </c:pt>
                <c:pt idx="23">
                  <c:v>-19.91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-42.69</c:v>
                </c:pt>
                <c:pt idx="5">
                  <c:v>-41.74</c:v>
                </c:pt>
                <c:pt idx="6">
                  <c:v>-40.880000000000003</c:v>
                </c:pt>
                <c:pt idx="7">
                  <c:v>-40.57</c:v>
                </c:pt>
                <c:pt idx="8">
                  <c:v>-39.549999999999997</c:v>
                </c:pt>
                <c:pt idx="9">
                  <c:v>-38.83</c:v>
                </c:pt>
                <c:pt idx="10">
                  <c:v>-38.700000000000003</c:v>
                </c:pt>
                <c:pt idx="11">
                  <c:v>-38.590000000000003</c:v>
                </c:pt>
                <c:pt idx="12">
                  <c:v>-38.5</c:v>
                </c:pt>
                <c:pt idx="13">
                  <c:v>-38.43</c:v>
                </c:pt>
                <c:pt idx="14">
                  <c:v>-38.409999999999997</c:v>
                </c:pt>
                <c:pt idx="15">
                  <c:v>-38.43</c:v>
                </c:pt>
                <c:pt idx="16">
                  <c:v>-37.909999999999997</c:v>
                </c:pt>
                <c:pt idx="17">
                  <c:v>-37.43</c:v>
                </c:pt>
                <c:pt idx="18">
                  <c:v>-35.64</c:v>
                </c:pt>
                <c:pt idx="19">
                  <c:v>-34.03</c:v>
                </c:pt>
                <c:pt idx="20">
                  <c:v>-33.64</c:v>
                </c:pt>
                <c:pt idx="21">
                  <c:v>-33.26</c:v>
                </c:pt>
                <c:pt idx="22">
                  <c:v>-32.89</c:v>
                </c:pt>
                <c:pt idx="23">
                  <c:v>-32.520000000000003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-14.22</c:v>
                </c:pt>
                <c:pt idx="5">
                  <c:v>-14.14</c:v>
                </c:pt>
                <c:pt idx="6">
                  <c:v>-14.08</c:v>
                </c:pt>
                <c:pt idx="7">
                  <c:v>-14.03</c:v>
                </c:pt>
                <c:pt idx="8">
                  <c:v>-13.94</c:v>
                </c:pt>
                <c:pt idx="9">
                  <c:v>-13.97</c:v>
                </c:pt>
                <c:pt idx="10">
                  <c:v>-13.99</c:v>
                </c:pt>
                <c:pt idx="11">
                  <c:v>-14.02</c:v>
                </c:pt>
                <c:pt idx="12">
                  <c:v>-14.05</c:v>
                </c:pt>
                <c:pt idx="13">
                  <c:v>-14.08</c:v>
                </c:pt>
                <c:pt idx="14">
                  <c:v>-14.12</c:v>
                </c:pt>
                <c:pt idx="15">
                  <c:v>-14.15</c:v>
                </c:pt>
                <c:pt idx="16">
                  <c:v>-13.98</c:v>
                </c:pt>
                <c:pt idx="17">
                  <c:v>-13.86</c:v>
                </c:pt>
                <c:pt idx="18">
                  <c:v>-13.4</c:v>
                </c:pt>
                <c:pt idx="19">
                  <c:v>-12.99</c:v>
                </c:pt>
                <c:pt idx="20">
                  <c:v>-12.89</c:v>
                </c:pt>
                <c:pt idx="21">
                  <c:v>-12.79</c:v>
                </c:pt>
                <c:pt idx="22">
                  <c:v>-12.69</c:v>
                </c:pt>
                <c:pt idx="23">
                  <c:v>-12.58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-12.83</c:v>
                </c:pt>
                <c:pt idx="5">
                  <c:v>-12.43</c:v>
                </c:pt>
                <c:pt idx="6">
                  <c:v>-12.06</c:v>
                </c:pt>
                <c:pt idx="7">
                  <c:v>-11.7</c:v>
                </c:pt>
                <c:pt idx="8">
                  <c:v>-10.45</c:v>
                </c:pt>
                <c:pt idx="9">
                  <c:v>-9.4139999999999997</c:v>
                </c:pt>
                <c:pt idx="10">
                  <c:v>-9.18</c:v>
                </c:pt>
                <c:pt idx="11">
                  <c:v>-8.9559999999999995</c:v>
                </c:pt>
                <c:pt idx="12">
                  <c:v>-8.74</c:v>
                </c:pt>
                <c:pt idx="13">
                  <c:v>-8.532</c:v>
                </c:pt>
                <c:pt idx="14">
                  <c:v>-8.33</c:v>
                </c:pt>
                <c:pt idx="15">
                  <c:v>-8.1509999999999998</c:v>
                </c:pt>
                <c:pt idx="16">
                  <c:v>-8.2379999999999995</c:v>
                </c:pt>
                <c:pt idx="17">
                  <c:v>-8.3070000000000004</c:v>
                </c:pt>
                <c:pt idx="18">
                  <c:v>-8.5830000000000002</c:v>
                </c:pt>
                <c:pt idx="19">
                  <c:v>-8.8680000000000003</c:v>
                </c:pt>
                <c:pt idx="20">
                  <c:v>-8.9429999999999996</c:v>
                </c:pt>
                <c:pt idx="21">
                  <c:v>-9.0210000000000008</c:v>
                </c:pt>
                <c:pt idx="22">
                  <c:v>-9.1010000000000009</c:v>
                </c:pt>
                <c:pt idx="23">
                  <c:v>-9.1839999999999993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-1.3837281741210003E-29</c:v>
                </c:pt>
                <c:pt idx="2">
                  <c:v>-3.2942242070380916E-25</c:v>
                </c:pt>
                <c:pt idx="3">
                  <c:v>-4.5351847514892312E-22</c:v>
                </c:pt>
                <c:pt idx="4">
                  <c:v>-2.0273030430568126E-21</c:v>
                </c:pt>
                <c:pt idx="5">
                  <c:v>-8.2054387064181588E-21</c:v>
                </c:pt>
                <c:pt idx="6">
                  <c:v>-3.0374324899253593E-20</c:v>
                </c:pt>
                <c:pt idx="7">
                  <c:v>-1.0360463461532178E-19</c:v>
                </c:pt>
                <c:pt idx="8">
                  <c:v>-7.1018763320673574E-18</c:v>
                </c:pt>
                <c:pt idx="9">
                  <c:v>-2.0879686763103648E-16</c:v>
                </c:pt>
                <c:pt idx="10">
                  <c:v>-4.3831735715146146E-16</c:v>
                </c:pt>
                <c:pt idx="11">
                  <c:v>-8.8833027588330997E-16</c:v>
                </c:pt>
                <c:pt idx="12">
                  <c:v>-1.7417356216543624E-15</c:v>
                </c:pt>
                <c:pt idx="13">
                  <c:v>-3.3106197574243236E-15</c:v>
                </c:pt>
                <c:pt idx="14">
                  <c:v>-6.1069610139855864E-15</c:v>
                </c:pt>
                <c:pt idx="15">
                  <c:v>-1.0975980621783191E-14</c:v>
                </c:pt>
                <c:pt idx="16">
                  <c:v>-1.8174918105870931E-14</c:v>
                </c:pt>
                <c:pt idx="17">
                  <c:v>-2.8976450108650672E-14</c:v>
                </c:pt>
                <c:pt idx="18">
                  <c:v>-1.5612619560297263E-13</c:v>
                </c:pt>
                <c:pt idx="19">
                  <c:v>-6.6563219631705256E-13</c:v>
                </c:pt>
                <c:pt idx="20">
                  <c:v>-9.2866971532460021E-13</c:v>
                </c:pt>
                <c:pt idx="21">
                  <c:v>-1.282677649509968E-12</c:v>
                </c:pt>
                <c:pt idx="22">
                  <c:v>-1.7543144464446727E-12</c:v>
                </c:pt>
                <c:pt idx="23">
                  <c:v>-2.3764571261493187E-12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-1.3837281741210003E-29</c:v>
                </c:pt>
                <c:pt idx="2">
                  <c:v>-3.2942242070380916E-25</c:v>
                </c:pt>
                <c:pt idx="3">
                  <c:v>-4.5351847514892312E-22</c:v>
                </c:pt>
                <c:pt idx="4">
                  <c:v>-2.0273030430568126E-21</c:v>
                </c:pt>
                <c:pt idx="5">
                  <c:v>-8.2054387064181588E-21</c:v>
                </c:pt>
                <c:pt idx="6">
                  <c:v>-3.0374324899256488E-20</c:v>
                </c:pt>
                <c:pt idx="7">
                  <c:v>-1.0360463461536993E-19</c:v>
                </c:pt>
                <c:pt idx="8">
                  <c:v>-7.1018763326980085E-18</c:v>
                </c:pt>
                <c:pt idx="9">
                  <c:v>-2.0879686886904799E-16</c:v>
                </c:pt>
                <c:pt idx="10">
                  <c:v>-4.3831736366602164E-16</c:v>
                </c:pt>
                <c:pt idx="11">
                  <c:v>-8.8833030751669972E-16</c:v>
                </c:pt>
                <c:pt idx="12">
                  <c:v>-1.7417357641115501E-15</c:v>
                </c:pt>
                <c:pt idx="13">
                  <c:v>-3.3106203552367948E-15</c:v>
                </c:pt>
                <c:pt idx="14">
                  <c:v>-6.1069633580512039E-15</c:v>
                </c:pt>
                <c:pt idx="15">
                  <c:v>-1.0975989403935254E-14</c:v>
                </c:pt>
                <c:pt idx="16">
                  <c:v>-1.8174955492819634E-14</c:v>
                </c:pt>
                <c:pt idx="17">
                  <c:v>-2.8976595769966198E-14</c:v>
                </c:pt>
                <c:pt idx="18">
                  <c:v>-1.5614644621480528E-13</c:v>
                </c:pt>
                <c:pt idx="19">
                  <c:v>-6.6709341430365914E-13</c:v>
                </c:pt>
                <c:pt idx="20">
                  <c:v>-9.3259125342317598E-13</c:v>
                </c:pt>
                <c:pt idx="21">
                  <c:v>-1.292907636669173E-12</c:v>
                </c:pt>
                <c:pt idx="22">
                  <c:v>-1.7802985205506891E-12</c:v>
                </c:pt>
                <c:pt idx="23">
                  <c:v>-2.4407830795845243E-12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-387.00389007000007</c:v>
                </c:pt>
                <c:pt idx="5">
                  <c:v>-390.73949514600002</c:v>
                </c:pt>
                <c:pt idx="6">
                  <c:v>-394.72944077700004</c:v>
                </c:pt>
                <c:pt idx="7">
                  <c:v>-400.87322437500001</c:v>
                </c:pt>
                <c:pt idx="8">
                  <c:v>-425.71021562999999</c:v>
                </c:pt>
                <c:pt idx="9">
                  <c:v>-451.19235554640005</c:v>
                </c:pt>
                <c:pt idx="10">
                  <c:v>-457.67832904350013</c:v>
                </c:pt>
                <c:pt idx="11">
                  <c:v>-464.35809524370001</c:v>
                </c:pt>
                <c:pt idx="12">
                  <c:v>-471.02793226800003</c:v>
                </c:pt>
                <c:pt idx="13">
                  <c:v>-477.77265633090002</c:v>
                </c:pt>
                <c:pt idx="14">
                  <c:v>-484.82301808800008</c:v>
                </c:pt>
                <c:pt idx="15">
                  <c:v>-492.3453383029501</c:v>
                </c:pt>
                <c:pt idx="16">
                  <c:v>-500.11269182160004</c:v>
                </c:pt>
                <c:pt idx="17">
                  <c:v>-508.06566904710002</c:v>
                </c:pt>
                <c:pt idx="18">
                  <c:v>-539.62679932590004</c:v>
                </c:pt>
                <c:pt idx="19">
                  <c:v>-571.68384795719999</c:v>
                </c:pt>
                <c:pt idx="20">
                  <c:v>-579.69021258720011</c:v>
                </c:pt>
                <c:pt idx="21">
                  <c:v>-587.83740322949996</c:v>
                </c:pt>
                <c:pt idx="22">
                  <c:v>-595.98693939225018</c:v>
                </c:pt>
                <c:pt idx="23">
                  <c:v>-604.06505400000003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-2.8973123628939599E-33</c:v>
                      </c:pt>
                      <c:pt idx="7">
                        <c:v>-4.8150889440667383E-32</c:v>
                      </c:pt>
                      <c:pt idx="8">
                        <c:v>-6.3065056505397297E-28</c:v>
                      </c:pt>
                      <c:pt idx="9">
                        <c:v>-1.2380114991827345E-24</c:v>
                      </c:pt>
                      <c:pt idx="10">
                        <c:v>-6.5145601959262832E-24</c:v>
                      </c:pt>
                      <c:pt idx="11">
                        <c:v>-3.1633389684439354E-23</c:v>
                      </c:pt>
                      <c:pt idx="12">
                        <c:v>-1.4245718766320796E-22</c:v>
                      </c:pt>
                      <c:pt idx="13">
                        <c:v>-5.9781247128145217E-22</c:v>
                      </c:pt>
                      <c:pt idx="14">
                        <c:v>-2.3440656178270449E-21</c:v>
                      </c:pt>
                      <c:pt idx="15">
                        <c:v>-8.782152062537232E-21</c:v>
                      </c:pt>
                      <c:pt idx="16">
                        <c:v>-3.7386948703417122E-20</c:v>
                      </c:pt>
                      <c:pt idx="17">
                        <c:v>-1.4566131552757512E-19</c:v>
                      </c:pt>
                      <c:pt idx="18">
                        <c:v>-2.0250611832640083E-17</c:v>
                      </c:pt>
                      <c:pt idx="19">
                        <c:v>-1.4612179866065693E-15</c:v>
                      </c:pt>
                      <c:pt idx="20">
                        <c:v>-3.9215380985756877E-15</c:v>
                      </c:pt>
                      <c:pt idx="21">
                        <c:v>-1.0229987159205008E-14</c:v>
                      </c:pt>
                      <c:pt idx="22">
                        <c:v>-2.5984074106016455E-14</c:v>
                      </c:pt>
                      <c:pt idx="23">
                        <c:v>-6.432595343520563E-14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-1.4648496690719096E-24</c:v>
                      </c:pt>
                      <c:pt idx="4">
                        <c:v>-7.5903678413628201E-23</c:v>
                      </c:pt>
                      <c:pt idx="5">
                        <c:v>-3.1336258003800754E-21</c:v>
                      </c:pt>
                      <c:pt idx="6">
                        <c:v>-1.0536658614965923E-19</c:v>
                      </c:pt>
                      <c:pt idx="7">
                        <c:v>-2.9372678320781735E-18</c:v>
                      </c:pt>
                      <c:pt idx="8">
                        <c:v>-3.7213186409050844E-13</c:v>
                      </c:pt>
                      <c:pt idx="9">
                        <c:v>-6.6979806237434083E-9</c:v>
                      </c:pt>
                      <c:pt idx="10">
                        <c:v>-6.0999590743935087E-8</c:v>
                      </c:pt>
                      <c:pt idx="11">
                        <c:v>-5.1133932016262121E-7</c:v>
                      </c:pt>
                      <c:pt idx="12">
                        <c:v>-3.96051670968048E-6</c:v>
                      </c:pt>
                      <c:pt idx="13">
                        <c:v>-2.8532954520134032E-5</c:v>
                      </c:pt>
                      <c:pt idx="14">
                        <c:v>-1.9354569468495427E-4</c:v>
                      </c:pt>
                      <c:pt idx="15">
                        <c:v>-1.1207595787916895E-3</c:v>
                      </c:pt>
                      <c:pt idx="16">
                        <c:v>-1.334900027947567E-3</c:v>
                      </c:pt>
                      <c:pt idx="17">
                        <c:v>-1.7175709450514423E-3</c:v>
                      </c:pt>
                      <c:pt idx="18">
                        <c:v>-3.9707402340918782E-3</c:v>
                      </c:pt>
                      <c:pt idx="19">
                        <c:v>-6.749926572181297E-3</c:v>
                      </c:pt>
                      <c:pt idx="20">
                        <c:v>-7.2768224887928062E-3</c:v>
                      </c:pt>
                      <c:pt idx="21">
                        <c:v>-7.6469218203399419E-3</c:v>
                      </c:pt>
                      <c:pt idx="22">
                        <c:v>-7.8206979113476932E-3</c:v>
                      </c:pt>
                      <c:pt idx="23">
                        <c:v>-7.7807396974243258E-3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7.9863000000000003E-2</c:v>
                </c:pt>
                <c:pt idx="7">
                  <c:v>7.9783000000000007E-2</c:v>
                </c:pt>
                <c:pt idx="8">
                  <c:v>7.8817999999999999E-2</c:v>
                </c:pt>
                <c:pt idx="9">
                  <c:v>7.4468000000000006E-2</c:v>
                </c:pt>
                <c:pt idx="10">
                  <c:v>7.1889999999999996E-2</c:v>
                </c:pt>
                <c:pt idx="11">
                  <c:v>6.8019999999999997E-2</c:v>
                </c:pt>
                <c:pt idx="12">
                  <c:v>6.2017999999999997E-2</c:v>
                </c:pt>
                <c:pt idx="13">
                  <c:v>5.2212000000000001E-2</c:v>
                </c:pt>
                <c:pt idx="14">
                  <c:v>3.4715999999999997E-2</c:v>
                </c:pt>
                <c:pt idx="15">
                  <c:v>3.6705E-4</c:v>
                </c:pt>
                <c:pt idx="16">
                  <c:v>1.0096E-21</c:v>
                </c:pt>
                <c:pt idx="17">
                  <c:v>5.9536E-24</c:v>
                </c:pt>
                <c:pt idx="18">
                  <c:v>7.1464000000000002E-29</c:v>
                </c:pt>
                <c:pt idx="19">
                  <c:v>3.1675999999999999E-33</c:v>
                </c:pt>
                <c:pt idx="20">
                  <c:v>4.9274E-36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2.1783000000000001E-32</c:v>
                </c:pt>
                <c:pt idx="12">
                  <c:v>7.3273000000000002E-28</c:v>
                </c:pt>
                <c:pt idx="13">
                  <c:v>5.2746000000000003E-27</c:v>
                </c:pt>
                <c:pt idx="14">
                  <c:v>5.4701000000000003E-22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9.7553000000000001E-22</c:v>
                </c:pt>
                <c:pt idx="19">
                  <c:v>1.4185E-16</c:v>
                </c:pt>
                <c:pt idx="20">
                  <c:v>9.9549999999999998E-17</c:v>
                </c:pt>
                <c:pt idx="21">
                  <c:v>2.8915000000000002E-16</c:v>
                </c:pt>
                <c:pt idx="22">
                  <c:v>1.7811E-16</c:v>
                </c:pt>
                <c:pt idx="23">
                  <c:v>2.166E-17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3.1912000000000001E-32</c:v>
                </c:pt>
                <c:pt idx="12">
                  <c:v>1.0608E-27</c:v>
                </c:pt>
                <c:pt idx="13">
                  <c:v>7.9601999999999995E-27</c:v>
                </c:pt>
                <c:pt idx="14">
                  <c:v>8.0477E-22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1.549E-21</c:v>
                </c:pt>
                <c:pt idx="19">
                  <c:v>1.9965E-16</c:v>
                </c:pt>
                <c:pt idx="20">
                  <c:v>1.4019999999999999E-16</c:v>
                </c:pt>
                <c:pt idx="21">
                  <c:v>4.0181999999999999E-16</c:v>
                </c:pt>
                <c:pt idx="22">
                  <c:v>2.4764999999999999E-16</c:v>
                </c:pt>
                <c:pt idx="23">
                  <c:v>3.0553000000000001E-17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9.4169999999999998E-6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1.9796999999999999E-16</c:v>
                </c:pt>
                <c:pt idx="4">
                  <c:v>2.9409999999999998E-14</c:v>
                </c:pt>
                <c:pt idx="5">
                  <c:v>4.8259999999999998E-13</c:v>
                </c:pt>
                <c:pt idx="6">
                  <c:v>9.8313000000000002E-9</c:v>
                </c:pt>
                <c:pt idx="7">
                  <c:v>4.1867999999999999E-7</c:v>
                </c:pt>
                <c:pt idx="8">
                  <c:v>8.6727999999999994E-8</c:v>
                </c:pt>
                <c:pt idx="9">
                  <c:v>2.0033000000000001E-8</c:v>
                </c:pt>
                <c:pt idx="10">
                  <c:v>1.0852E-8</c:v>
                </c:pt>
                <c:pt idx="11">
                  <c:v>6.8733999999999999E-9</c:v>
                </c:pt>
                <c:pt idx="12">
                  <c:v>7.1539000000000005E-10</c:v>
                </c:pt>
                <c:pt idx="13">
                  <c:v>1.5396E-12</c:v>
                </c:pt>
                <c:pt idx="14">
                  <c:v>5.8738000000000004E-14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3.4091000000000002E-21</c:v>
                </c:pt>
                <c:pt idx="19">
                  <c:v>9.3509999999999995E-16</c:v>
                </c:pt>
                <c:pt idx="20">
                  <c:v>1.0298000000000001E-15</c:v>
                </c:pt>
                <c:pt idx="21">
                  <c:v>4.5093000000000001E-15</c:v>
                </c:pt>
                <c:pt idx="22">
                  <c:v>5.0934000000000003E-15</c:v>
                </c:pt>
                <c:pt idx="23">
                  <c:v>1.4836000000000001E-15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2.1506000000000001E-28</c:v>
                </c:pt>
                <c:pt idx="1">
                  <c:v>2.6453000000000001E-22</c:v>
                </c:pt>
                <c:pt idx="2">
                  <c:v>6.6138999999999997E-15</c:v>
                </c:pt>
                <c:pt idx="3">
                  <c:v>2.8119999999999999E-15</c:v>
                </c:pt>
                <c:pt idx="4">
                  <c:v>6.2836000000000002E-18</c:v>
                </c:pt>
                <c:pt idx="5">
                  <c:v>3.9844999999999998E-27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6.2286000000000004E-22</c:v>
                </c:pt>
                <c:pt idx="10">
                  <c:v>2.2982999999999999E-18</c:v>
                </c:pt>
                <c:pt idx="11">
                  <c:v>3.2938E-15</c:v>
                </c:pt>
                <c:pt idx="12">
                  <c:v>1.0578E-13</c:v>
                </c:pt>
                <c:pt idx="13">
                  <c:v>7.1865000000000005E-14</c:v>
                </c:pt>
                <c:pt idx="14">
                  <c:v>3.3106000000000001E-12</c:v>
                </c:pt>
                <c:pt idx="15">
                  <c:v>0</c:v>
                </c:pt>
                <c:pt idx="16">
                  <c:v>0</c:v>
                </c:pt>
                <c:pt idx="17">
                  <c:v>2.6065999999999998E-25</c:v>
                </c:pt>
                <c:pt idx="18">
                  <c:v>4.8185999999999997E-12</c:v>
                </c:pt>
                <c:pt idx="19">
                  <c:v>4.0570000000000004E-9</c:v>
                </c:pt>
                <c:pt idx="20">
                  <c:v>4.8291000000000002E-9</c:v>
                </c:pt>
                <c:pt idx="21">
                  <c:v>1.1358999999999999E-8</c:v>
                </c:pt>
                <c:pt idx="22">
                  <c:v>1.3866999999999999E-8</c:v>
                </c:pt>
                <c:pt idx="23">
                  <c:v>8.9612999999999996E-9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3.889E-26</c:v>
                </c:pt>
                <c:pt idx="5">
                  <c:v>1.6030000000000001E-24</c:v>
                </c:pt>
                <c:pt idx="6">
                  <c:v>5.3794000000000001E-23</c:v>
                </c:pt>
                <c:pt idx="7">
                  <c:v>1.498E-21</c:v>
                </c:pt>
                <c:pt idx="8">
                  <c:v>1.8924999999999999E-16</c:v>
                </c:pt>
                <c:pt idx="9">
                  <c:v>3.4079E-12</c:v>
                </c:pt>
                <c:pt idx="10">
                  <c:v>3.1061999999999998E-11</c:v>
                </c:pt>
                <c:pt idx="11">
                  <c:v>2.6058999999999998E-10</c:v>
                </c:pt>
                <c:pt idx="12">
                  <c:v>2.0207999999999999E-9</c:v>
                </c:pt>
                <c:pt idx="13">
                  <c:v>1.4578999999999999E-8</c:v>
                </c:pt>
                <c:pt idx="14">
                  <c:v>9.9068999999999999E-8</c:v>
                </c:pt>
                <c:pt idx="15">
                  <c:v>5.7369000000000005E-7</c:v>
                </c:pt>
                <c:pt idx="16">
                  <c:v>6.6188000000000005E-7</c:v>
                </c:pt>
                <c:pt idx="17">
                  <c:v>8.2706000000000005E-7</c:v>
                </c:pt>
                <c:pt idx="18">
                  <c:v>1.7097999999999999E-6</c:v>
                </c:pt>
                <c:pt idx="19">
                  <c:v>2.6139999999999999E-6</c:v>
                </c:pt>
                <c:pt idx="20">
                  <c:v>2.7458999999999998E-6</c:v>
                </c:pt>
                <c:pt idx="21">
                  <c:v>2.8115000000000001E-6</c:v>
                </c:pt>
                <c:pt idx="22">
                  <c:v>2.8022999999999998E-6</c:v>
                </c:pt>
                <c:pt idx="23">
                  <c:v>2.7172E-6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2.9560000000000001E-24</c:v>
                </c:pt>
                <c:pt idx="5">
                  <c:v>1.1782E-23</c:v>
                </c:pt>
                <c:pt idx="6">
                  <c:v>4.2927000000000002E-23</c:v>
                </c:pt>
                <c:pt idx="7">
                  <c:v>1.4416E-22</c:v>
                </c:pt>
                <c:pt idx="8">
                  <c:v>9.2846999999999997E-21</c:v>
                </c:pt>
                <c:pt idx="9">
                  <c:v>2.5660999999999998E-19</c:v>
                </c:pt>
                <c:pt idx="10">
                  <c:v>5.3058999999999996E-19</c:v>
                </c:pt>
                <c:pt idx="11">
                  <c:v>1.0587999999999999E-18</c:v>
                </c:pt>
                <c:pt idx="12">
                  <c:v>2.0449000000000002E-18</c:v>
                </c:pt>
                <c:pt idx="13">
                  <c:v>3.8296E-18</c:v>
                </c:pt>
                <c:pt idx="14">
                  <c:v>6.9592000000000007E-18</c:v>
                </c:pt>
                <c:pt idx="15">
                  <c:v>1.2320999999999999E-17</c:v>
                </c:pt>
                <c:pt idx="16">
                  <c:v>2.0048E-17</c:v>
                </c:pt>
                <c:pt idx="17">
                  <c:v>3.1373000000000001E-17</c:v>
                </c:pt>
                <c:pt idx="18">
                  <c:v>1.5749E-16</c:v>
                </c:pt>
                <c:pt idx="19">
                  <c:v>6.2748999999999997E-16</c:v>
                </c:pt>
                <c:pt idx="20">
                  <c:v>8.6123999999999997E-16</c:v>
                </c:pt>
                <c:pt idx="21">
                  <c:v>1.1702999999999999E-15</c:v>
                </c:pt>
                <c:pt idx="22">
                  <c:v>1.5752E-15</c:v>
                </c:pt>
                <c:pt idx="23">
                  <c:v>2.1011999999999999E-15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3.2156999999999999E-36</c:v>
                </c:pt>
                <c:pt idx="6">
                  <c:v>5.9175000000000005E-35</c:v>
                </c:pt>
                <c:pt idx="7">
                  <c:v>3.4099999999999999E-34</c:v>
                </c:pt>
                <c:pt idx="8">
                  <c:v>1.4020999999999999E-31</c:v>
                </c:pt>
                <c:pt idx="9">
                  <c:v>1.5939000000000001E-29</c:v>
                </c:pt>
                <c:pt idx="10">
                  <c:v>4.3741000000000001E-29</c:v>
                </c:pt>
                <c:pt idx="11">
                  <c:v>1.1205000000000001E-28</c:v>
                </c:pt>
                <c:pt idx="12">
                  <c:v>2.6689999999999999E-28</c:v>
                </c:pt>
                <c:pt idx="13">
                  <c:v>5.8553000000000001E-28</c:v>
                </c:pt>
                <c:pt idx="14">
                  <c:v>1.1575E-27</c:v>
                </c:pt>
                <c:pt idx="15">
                  <c:v>2.0569999999999998E-27</c:v>
                </c:pt>
                <c:pt idx="16">
                  <c:v>7.9338000000000006E-27</c:v>
                </c:pt>
                <c:pt idx="17">
                  <c:v>2.8855999999999998E-26</c:v>
                </c:pt>
                <c:pt idx="18">
                  <c:v>3.3442000000000003E-24</c:v>
                </c:pt>
                <c:pt idx="19">
                  <c:v>2.2961999999999999E-22</c:v>
                </c:pt>
                <c:pt idx="20">
                  <c:v>6.2107999999999996E-22</c:v>
                </c:pt>
                <c:pt idx="21">
                  <c:v>1.6459E-21</c:v>
                </c:pt>
                <c:pt idx="22">
                  <c:v>4.2818000000000002E-21</c:v>
                </c:pt>
                <c:pt idx="23">
                  <c:v>1.0951E-20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4.2926999999999997E-29</c:v>
                </c:pt>
                <c:pt idx="3">
                  <c:v>1.528E-27</c:v>
                </c:pt>
                <c:pt idx="4">
                  <c:v>1.3889999999999999E-26</c:v>
                </c:pt>
                <c:pt idx="5">
                  <c:v>2.2388E-25</c:v>
                </c:pt>
                <c:pt idx="6">
                  <c:v>2.2129E-17</c:v>
                </c:pt>
                <c:pt idx="7">
                  <c:v>3.4805999999999998E-17</c:v>
                </c:pt>
                <c:pt idx="8">
                  <c:v>1.6838000000000001E-16</c:v>
                </c:pt>
                <c:pt idx="9">
                  <c:v>6.1978999999999996E-16</c:v>
                </c:pt>
                <c:pt idx="10">
                  <c:v>8.3619999999999996E-16</c:v>
                </c:pt>
                <c:pt idx="11">
                  <c:v>1.1229999999999999E-15</c:v>
                </c:pt>
                <c:pt idx="12">
                  <c:v>1.5087E-15</c:v>
                </c:pt>
                <c:pt idx="13">
                  <c:v>2.0414E-15</c:v>
                </c:pt>
                <c:pt idx="14">
                  <c:v>2.8093000000000001E-15</c:v>
                </c:pt>
                <c:pt idx="15">
                  <c:v>4.1203000000000003E-15</c:v>
                </c:pt>
                <c:pt idx="16">
                  <c:v>7.6187999999999999E-15</c:v>
                </c:pt>
                <c:pt idx="17">
                  <c:v>1.3351999999999999E-14</c:v>
                </c:pt>
                <c:pt idx="18">
                  <c:v>1.0661E-13</c:v>
                </c:pt>
                <c:pt idx="19">
                  <c:v>6.9133000000000004E-13</c:v>
                </c:pt>
                <c:pt idx="20">
                  <c:v>1.0774E-12</c:v>
                </c:pt>
                <c:pt idx="21">
                  <c:v>1.6667E-12</c:v>
                </c:pt>
                <c:pt idx="22">
                  <c:v>2.5620000000000002E-12</c:v>
                </c:pt>
                <c:pt idx="23">
                  <c:v>3.9161000000000002E-12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4.3009000000000001E-28</c:v>
                </c:pt>
                <c:pt idx="1">
                  <c:v>1.9315E-21</c:v>
                </c:pt>
                <c:pt idx="2">
                  <c:v>5.3163999999999997E-14</c:v>
                </c:pt>
                <c:pt idx="3">
                  <c:v>8.3560000000000003E-12</c:v>
                </c:pt>
                <c:pt idx="4">
                  <c:v>2.8249999999999999E-11</c:v>
                </c:pt>
                <c:pt idx="5">
                  <c:v>1.8240999999999999E-10</c:v>
                </c:pt>
                <c:pt idx="6">
                  <c:v>7.9158000000000006E-3</c:v>
                </c:pt>
                <c:pt idx="7">
                  <c:v>9.4190999999999997E-3</c:v>
                </c:pt>
                <c:pt idx="8">
                  <c:v>1.8027000000000001E-2</c:v>
                </c:pt>
                <c:pt idx="9">
                  <c:v>3.4126999999999998E-2</c:v>
                </c:pt>
                <c:pt idx="10">
                  <c:v>4.0586999999999998E-2</c:v>
                </c:pt>
                <c:pt idx="11">
                  <c:v>4.8936E-2</c:v>
                </c:pt>
                <c:pt idx="12">
                  <c:v>6.0302000000000001E-2</c:v>
                </c:pt>
                <c:pt idx="13">
                  <c:v>7.6891000000000001E-2</c:v>
                </c:pt>
                <c:pt idx="14">
                  <c:v>0.10359</c:v>
                </c:pt>
                <c:pt idx="15">
                  <c:v>0.15382000000000001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1.5625000000000001E-35</c:v>
                </c:pt>
                <c:pt idx="5">
                  <c:v>5.2563999999999996E-34</c:v>
                </c:pt>
                <c:pt idx="6">
                  <c:v>1.0626E-25</c:v>
                </c:pt>
                <c:pt idx="7">
                  <c:v>5.3219000000000003E-25</c:v>
                </c:pt>
                <c:pt idx="8">
                  <c:v>1.3702000000000001E-22</c:v>
                </c:pt>
                <c:pt idx="9">
                  <c:v>1.2194E-20</c:v>
                </c:pt>
                <c:pt idx="10">
                  <c:v>3.3404999999999998E-20</c:v>
                </c:pt>
                <c:pt idx="11">
                  <c:v>8.8790000000000006E-20</c:v>
                </c:pt>
                <c:pt idx="12">
                  <c:v>2.3161000000000001E-19</c:v>
                </c:pt>
                <c:pt idx="13">
                  <c:v>6.0183000000000004E-19</c:v>
                </c:pt>
                <c:pt idx="14">
                  <c:v>1.5927E-18</c:v>
                </c:pt>
                <c:pt idx="15">
                  <c:v>4.5671999999999999E-18</c:v>
                </c:pt>
                <c:pt idx="16">
                  <c:v>1.1522999999999999E-17</c:v>
                </c:pt>
                <c:pt idx="17">
                  <c:v>2.6543000000000001E-17</c:v>
                </c:pt>
                <c:pt idx="18">
                  <c:v>5.4709999999999996E-16</c:v>
                </c:pt>
                <c:pt idx="19">
                  <c:v>7.5218000000000001E-15</c:v>
                </c:pt>
                <c:pt idx="20">
                  <c:v>1.3773E-14</c:v>
                </c:pt>
                <c:pt idx="21">
                  <c:v>2.4790000000000001E-14</c:v>
                </c:pt>
                <c:pt idx="22">
                  <c:v>4.3917000000000001E-14</c:v>
                </c:pt>
                <c:pt idx="23">
                  <c:v>7.6666000000000004E-14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8.5407E-34</c:v>
                </c:pt>
                <c:pt idx="1">
                  <c:v>4.631E-26</c:v>
                </c:pt>
                <c:pt idx="2">
                  <c:v>1.0972E-18</c:v>
                </c:pt>
                <c:pt idx="3">
                  <c:v>5.5654000000000001E-14</c:v>
                </c:pt>
                <c:pt idx="4">
                  <c:v>2.6254000000000001E-13</c:v>
                </c:pt>
                <c:pt idx="5">
                  <c:v>2.3273E-12</c:v>
                </c:pt>
                <c:pt idx="6">
                  <c:v>1.3664999999999999E-4</c:v>
                </c:pt>
                <c:pt idx="7">
                  <c:v>2.1709999999999999E-4</c:v>
                </c:pt>
                <c:pt idx="8">
                  <c:v>1.1815E-3</c:v>
                </c:pt>
                <c:pt idx="9">
                  <c:v>5.5315E-3</c:v>
                </c:pt>
                <c:pt idx="10">
                  <c:v>8.1081999999999994E-3</c:v>
                </c:pt>
                <c:pt idx="11">
                  <c:v>1.1976000000000001E-2</c:v>
                </c:pt>
                <c:pt idx="12">
                  <c:v>1.7968999999999999E-2</c:v>
                </c:pt>
                <c:pt idx="13">
                  <c:v>2.7751999999999999E-2</c:v>
                </c:pt>
                <c:pt idx="14">
                  <c:v>4.5186999999999998E-2</c:v>
                </c:pt>
                <c:pt idx="15">
                  <c:v>7.9377000000000003E-2</c:v>
                </c:pt>
                <c:pt idx="16">
                  <c:v>7.9633999999999996E-2</c:v>
                </c:pt>
                <c:pt idx="17">
                  <c:v>7.9467999999999997E-2</c:v>
                </c:pt>
                <c:pt idx="18">
                  <c:v>7.7993000000000007E-2</c:v>
                </c:pt>
                <c:pt idx="19">
                  <c:v>7.4115E-2</c:v>
                </c:pt>
                <c:pt idx="20">
                  <c:v>7.2593000000000005E-2</c:v>
                </c:pt>
                <c:pt idx="21">
                  <c:v>7.0820999999999995E-2</c:v>
                </c:pt>
                <c:pt idx="22">
                  <c:v>6.8801000000000001E-2</c:v>
                </c:pt>
                <c:pt idx="23">
                  <c:v>6.6546999999999995E-2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0</c:v>
                </c:pt>
                <c:pt idx="1">
                  <c:v>1.3872E-27</c:v>
                </c:pt>
                <c:pt idx="2">
                  <c:v>1.2252999999999999E-16</c:v>
                </c:pt>
                <c:pt idx="3">
                  <c:v>4.4653999999999999E-12</c:v>
                </c:pt>
                <c:pt idx="4">
                  <c:v>4.4539E-11</c:v>
                </c:pt>
                <c:pt idx="5">
                  <c:v>7.7643999999999996E-10</c:v>
                </c:pt>
                <c:pt idx="6">
                  <c:v>7.9991000000000007E-2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-18.87</c:v>
                </c:pt>
                <c:pt idx="5">
                  <c:v>-18.899999999999999</c:v>
                </c:pt>
                <c:pt idx="6">
                  <c:v>-18.940000000000001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-19.28</c:v>
                </c:pt>
                <c:pt idx="11">
                  <c:v>-19.32</c:v>
                </c:pt>
                <c:pt idx="12">
                  <c:v>-19.350000000000001</c:v>
                </c:pt>
                <c:pt idx="13">
                  <c:v>-19.38</c:v>
                </c:pt>
                <c:pt idx="14">
                  <c:v>-19.420000000000002</c:v>
                </c:pt>
                <c:pt idx="15">
                  <c:v>-19.45</c:v>
                </c:pt>
                <c:pt idx="16">
                  <c:v>-19.48</c:v>
                </c:pt>
                <c:pt idx="17">
                  <c:v>-19.52</c:v>
                </c:pt>
                <c:pt idx="18">
                  <c:v>-19.649999999999999</c:v>
                </c:pt>
                <c:pt idx="19">
                  <c:v>-19.78</c:v>
                </c:pt>
                <c:pt idx="20">
                  <c:v>-19.809999999999999</c:v>
                </c:pt>
                <c:pt idx="21">
                  <c:v>-19.850000000000001</c:v>
                </c:pt>
                <c:pt idx="22">
                  <c:v>-19.88</c:v>
                </c:pt>
                <c:pt idx="23">
                  <c:v>-19.91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-42.69</c:v>
                </c:pt>
                <c:pt idx="5">
                  <c:v>-41.74</c:v>
                </c:pt>
                <c:pt idx="6">
                  <c:v>-40.880000000000003</c:v>
                </c:pt>
                <c:pt idx="7">
                  <c:v>-40.57</c:v>
                </c:pt>
                <c:pt idx="8">
                  <c:v>-39.549999999999997</c:v>
                </c:pt>
                <c:pt idx="9">
                  <c:v>-38.83</c:v>
                </c:pt>
                <c:pt idx="10">
                  <c:v>-38.700000000000003</c:v>
                </c:pt>
                <c:pt idx="11">
                  <c:v>-38.590000000000003</c:v>
                </c:pt>
                <c:pt idx="12">
                  <c:v>-38.5</c:v>
                </c:pt>
                <c:pt idx="13">
                  <c:v>-38.43</c:v>
                </c:pt>
                <c:pt idx="14">
                  <c:v>-38.409999999999997</c:v>
                </c:pt>
                <c:pt idx="15">
                  <c:v>-38.43</c:v>
                </c:pt>
                <c:pt idx="16">
                  <c:v>-37.909999999999997</c:v>
                </c:pt>
                <c:pt idx="17">
                  <c:v>-37.43</c:v>
                </c:pt>
                <c:pt idx="18">
                  <c:v>-35.64</c:v>
                </c:pt>
                <c:pt idx="19">
                  <c:v>-34.03</c:v>
                </c:pt>
                <c:pt idx="20">
                  <c:v>-33.64</c:v>
                </c:pt>
                <c:pt idx="21">
                  <c:v>-33.26</c:v>
                </c:pt>
                <c:pt idx="22">
                  <c:v>-32.89</c:v>
                </c:pt>
                <c:pt idx="23">
                  <c:v>-32.520000000000003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-14.22</c:v>
                </c:pt>
                <c:pt idx="5">
                  <c:v>-14.14</c:v>
                </c:pt>
                <c:pt idx="6">
                  <c:v>-14.08</c:v>
                </c:pt>
                <c:pt idx="7">
                  <c:v>-14.03</c:v>
                </c:pt>
                <c:pt idx="8">
                  <c:v>-13.94</c:v>
                </c:pt>
                <c:pt idx="9">
                  <c:v>-13.97</c:v>
                </c:pt>
                <c:pt idx="10">
                  <c:v>-13.99</c:v>
                </c:pt>
                <c:pt idx="11">
                  <c:v>-14.02</c:v>
                </c:pt>
                <c:pt idx="12">
                  <c:v>-14.05</c:v>
                </c:pt>
                <c:pt idx="13">
                  <c:v>-14.08</c:v>
                </c:pt>
                <c:pt idx="14">
                  <c:v>-14.12</c:v>
                </c:pt>
                <c:pt idx="15">
                  <c:v>-14.15</c:v>
                </c:pt>
                <c:pt idx="16">
                  <c:v>-13.98</c:v>
                </c:pt>
                <c:pt idx="17">
                  <c:v>-13.86</c:v>
                </c:pt>
                <c:pt idx="18">
                  <c:v>-13.4</c:v>
                </c:pt>
                <c:pt idx="19">
                  <c:v>-12.99</c:v>
                </c:pt>
                <c:pt idx="20">
                  <c:v>-12.89</c:v>
                </c:pt>
                <c:pt idx="21">
                  <c:v>-12.79</c:v>
                </c:pt>
                <c:pt idx="22">
                  <c:v>-12.69</c:v>
                </c:pt>
                <c:pt idx="23">
                  <c:v>-12.58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-12.83</c:v>
                </c:pt>
                <c:pt idx="5">
                  <c:v>-12.43</c:v>
                </c:pt>
                <c:pt idx="6">
                  <c:v>-12.06</c:v>
                </c:pt>
                <c:pt idx="7">
                  <c:v>-11.7</c:v>
                </c:pt>
                <c:pt idx="8">
                  <c:v>-10.45</c:v>
                </c:pt>
                <c:pt idx="9">
                  <c:v>-9.4139999999999997</c:v>
                </c:pt>
                <c:pt idx="10">
                  <c:v>-9.18</c:v>
                </c:pt>
                <c:pt idx="11">
                  <c:v>-8.9559999999999995</c:v>
                </c:pt>
                <c:pt idx="12">
                  <c:v>-8.74</c:v>
                </c:pt>
                <c:pt idx="13">
                  <c:v>-8.532</c:v>
                </c:pt>
                <c:pt idx="14">
                  <c:v>-8.33</c:v>
                </c:pt>
                <c:pt idx="15">
                  <c:v>-8.1509999999999998</c:v>
                </c:pt>
                <c:pt idx="16">
                  <c:v>-8.2379999999999995</c:v>
                </c:pt>
                <c:pt idx="17">
                  <c:v>-8.3070000000000004</c:v>
                </c:pt>
                <c:pt idx="18">
                  <c:v>-8.5830000000000002</c:v>
                </c:pt>
                <c:pt idx="19">
                  <c:v>-8.8680000000000003</c:v>
                </c:pt>
                <c:pt idx="20">
                  <c:v>-8.9429999999999996</c:v>
                </c:pt>
                <c:pt idx="21">
                  <c:v>-9.0210000000000008</c:v>
                </c:pt>
                <c:pt idx="22">
                  <c:v>-9.1010000000000009</c:v>
                </c:pt>
                <c:pt idx="23">
                  <c:v>-9.1839999999999993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686.1</c:v>
                </c:pt>
                <c:pt idx="11">
                  <c:v>702.7</c:v>
                </c:pt>
                <c:pt idx="12">
                  <c:v>719.2</c:v>
                </c:pt>
                <c:pt idx="13">
                  <c:v>735.7</c:v>
                </c:pt>
                <c:pt idx="14">
                  <c:v>752.2</c:v>
                </c:pt>
                <c:pt idx="15">
                  <c:v>768.7</c:v>
                </c:pt>
                <c:pt idx="16">
                  <c:v>785.2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7.2220999999999994E-2</c:v>
                      </c:pt>
                      <c:pt idx="7">
                        <c:v>7.0798E-2</c:v>
                      </c:pt>
                      <c:pt idx="8">
                        <c:v>6.3155000000000003E-2</c:v>
                      </c:pt>
                      <c:pt idx="9">
                        <c:v>5.1404999999999999E-2</c:v>
                      </c:pt>
                      <c:pt idx="10">
                        <c:v>4.7522000000000002E-2</c:v>
                      </c:pt>
                      <c:pt idx="11">
                        <c:v>4.3043999999999999E-2</c:v>
                      </c:pt>
                      <c:pt idx="12">
                        <c:v>3.7679999999999998E-2</c:v>
                      </c:pt>
                      <c:pt idx="13">
                        <c:v>3.0896E-2</c:v>
                      </c:pt>
                      <c:pt idx="14">
                        <c:v>2.1690999999999998E-2</c:v>
                      </c:pt>
                      <c:pt idx="15">
                        <c:v>5.8101000000000003E-3</c:v>
                      </c:pt>
                      <c:pt idx="16">
                        <c:v>4.7276000000000003E-6</c:v>
                      </c:pt>
                      <c:pt idx="17">
                        <c:v>7.5853999999999996E-7</c:v>
                      </c:pt>
                      <c:pt idx="18">
                        <c:v>5.5864000000000003E-8</c:v>
                      </c:pt>
                      <c:pt idx="19">
                        <c:v>1.0514000000000001E-8</c:v>
                      </c:pt>
                      <c:pt idx="20">
                        <c:v>3.2319E-9</c:v>
                      </c:pt>
                      <c:pt idx="21">
                        <c:v>2.1988999999999999E-9</c:v>
                      </c:pt>
                      <c:pt idx="22">
                        <c:v>7.9513000000000002E-10</c:v>
                      </c:pt>
                      <c:pt idx="23">
                        <c:v>1.3322999999999999E-10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7.6019000000000001E-36</c:v>
                      </c:pt>
                      <c:pt idx="7">
                        <c:v>1.1745999999999999E-34</c:v>
                      </c:pt>
                      <c:pt idx="8">
                        <c:v>1.4288E-30</c:v>
                      </c:pt>
                      <c:pt idx="9">
                        <c:v>2.5398999999999999E-27</c:v>
                      </c:pt>
                      <c:pt idx="10">
                        <c:v>1.3033999999999999E-26</c:v>
                      </c:pt>
                      <c:pt idx="11">
                        <c:v>6.1694000000000004E-26</c:v>
                      </c:pt>
                      <c:pt idx="12">
                        <c:v>2.7098E-25</c:v>
                      </c:pt>
                      <c:pt idx="13">
                        <c:v>1.1096E-24</c:v>
                      </c:pt>
                      <c:pt idx="14">
                        <c:v>4.2442999999999996E-24</c:v>
                      </c:pt>
                      <c:pt idx="15">
                        <c:v>1.5529999999999999E-23</c:v>
                      </c:pt>
                      <c:pt idx="16">
                        <c:v>6.5511000000000001E-23</c:v>
                      </c:pt>
                      <c:pt idx="17">
                        <c:v>2.5210999999999999E-22</c:v>
                      </c:pt>
                      <c:pt idx="18">
                        <c:v>3.3492999999999997E-20</c:v>
                      </c:pt>
                      <c:pt idx="19">
                        <c:v>2.3163000000000001E-18</c:v>
                      </c:pt>
                      <c:pt idx="20">
                        <c:v>6.1555999999999998E-18</c:v>
                      </c:pt>
                      <c:pt idx="21">
                        <c:v>1.5905E-17</c:v>
                      </c:pt>
                      <c:pt idx="22">
                        <c:v>4.0031999999999998E-17</c:v>
                      </c:pt>
                      <c:pt idx="23">
                        <c:v>9.8315000000000001E-17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686.1</c:v>
                      </c:pt>
                      <c:pt idx="11">
                        <c:v>702.7</c:v>
                      </c:pt>
                      <c:pt idx="12">
                        <c:v>719.2</c:v>
                      </c:pt>
                      <c:pt idx="13">
                        <c:v>735.7</c:v>
                      </c:pt>
                      <c:pt idx="14">
                        <c:v>752.2</c:v>
                      </c:pt>
                      <c:pt idx="15">
                        <c:v>768.7</c:v>
                      </c:pt>
                      <c:pt idx="16">
                        <c:v>785.2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1.8714999999999999E-36</c:v>
                      </c:pt>
                      <c:pt idx="8">
                        <c:v>4.8484000000000002E-33</c:v>
                      </c:pt>
                      <c:pt idx="9">
                        <c:v>2.4863E-30</c:v>
                      </c:pt>
                      <c:pt idx="10">
                        <c:v>9.6233000000000002E-30</c:v>
                      </c:pt>
                      <c:pt idx="11">
                        <c:v>3.4537E-29</c:v>
                      </c:pt>
                      <c:pt idx="12">
                        <c:v>1.1504999999999999E-28</c:v>
                      </c:pt>
                      <c:pt idx="13">
                        <c:v>3.5489000000000001E-28</c:v>
                      </c:pt>
                      <c:pt idx="14">
                        <c:v>1.0045E-27</c:v>
                      </c:pt>
                      <c:pt idx="15">
                        <c:v>2.6342E-27</c:v>
                      </c:pt>
                      <c:pt idx="16">
                        <c:v>1.1249E-26</c:v>
                      </c:pt>
                      <c:pt idx="17">
                        <c:v>4.4876000000000002E-26</c:v>
                      </c:pt>
                      <c:pt idx="18">
                        <c:v>7.0625000000000003E-24</c:v>
                      </c:pt>
                      <c:pt idx="19">
                        <c:v>5.9982000000000001E-22</c:v>
                      </c:pt>
                      <c:pt idx="20">
                        <c:v>1.6872E-21</c:v>
                      </c:pt>
                      <c:pt idx="21">
                        <c:v>4.6244E-21</c:v>
                      </c:pt>
                      <c:pt idx="22">
                        <c:v>1.2375E-20</c:v>
                      </c:pt>
                      <c:pt idx="23">
                        <c:v>3.2385000000000003E-20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-19.534909090909093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-19.833132530120483</c:v>
                </c:pt>
                <c:pt idx="67" formatCode="General">
                  <c:v>-19.855454545454545</c:v>
                </c:pt>
                <c:pt idx="68" formatCode="General">
                  <c:v>-19.873636363636365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-27.298969696969696</c:v>
                </c:pt>
                <c:pt idx="19" formatCode="General">
                  <c:v>-26.98890909090909</c:v>
                </c:pt>
                <c:pt idx="20" formatCode="General">
                  <c:v>-26.698</c:v>
                </c:pt>
                <c:pt idx="21" formatCode="General">
                  <c:v>-26.424060606060607</c:v>
                </c:pt>
                <c:pt idx="22" formatCode="General">
                  <c:v>-26.163454545454545</c:v>
                </c:pt>
                <c:pt idx="23" formatCode="General">
                  <c:v>-25.915240963855421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-22.56978181818182</c:v>
                </c:pt>
                <c:pt idx="45" formatCode="General">
                  <c:v>-22.471599999999999</c:v>
                </c:pt>
                <c:pt idx="46" formatCode="General">
                  <c:v>-22.379563636363638</c:v>
                </c:pt>
                <c:pt idx="47" formatCode="General">
                  <c:v>-22.294460606060607</c:v>
                </c:pt>
                <c:pt idx="48" formatCode="General">
                  <c:v>-22.244157575757576</c:v>
                </c:pt>
                <c:pt idx="49" formatCode="General">
                  <c:v>-22.203253012048194</c:v>
                </c:pt>
                <c:pt idx="50" formatCode="General">
                  <c:v>-22.17253012048193</c:v>
                </c:pt>
                <c:pt idx="51" formatCode="General">
                  <c:v>-22.144139393939394</c:v>
                </c:pt>
                <c:pt idx="52" formatCode="General">
                  <c:v>-22.116260606060607</c:v>
                </c:pt>
                <c:pt idx="53" formatCode="General">
                  <c:v>-22.088381818181819</c:v>
                </c:pt>
                <c:pt idx="54" formatCode="General">
                  <c:v>-22.060503030303032</c:v>
                </c:pt>
                <c:pt idx="55" formatCode="General">
                  <c:v>-22.032624242424244</c:v>
                </c:pt>
                <c:pt idx="56" formatCode="General">
                  <c:v>-22.004745454545453</c:v>
                </c:pt>
                <c:pt idx="57" formatCode="General">
                  <c:v>-21.978839636913769</c:v>
                </c:pt>
                <c:pt idx="58" formatCode="General">
                  <c:v>-21.959928895612709</c:v>
                </c:pt>
                <c:pt idx="59" formatCode="General">
                  <c:v>-21.941018154311649</c:v>
                </c:pt>
                <c:pt idx="60" formatCode="General">
                  <c:v>-21.92210741301059</c:v>
                </c:pt>
                <c:pt idx="61" formatCode="General">
                  <c:v>-21.90319667170953</c:v>
                </c:pt>
                <c:pt idx="62" formatCode="General">
                  <c:v>-21.884285930408474</c:v>
                </c:pt>
                <c:pt idx="63" formatCode="General">
                  <c:v>-21.865375189107414</c:v>
                </c:pt>
                <c:pt idx="64" formatCode="General">
                  <c:v>-21.848757575757574</c:v>
                </c:pt>
                <c:pt idx="65" formatCode="General">
                  <c:v>-21.833606060606058</c:v>
                </c:pt>
                <c:pt idx="66" formatCode="General">
                  <c:v>-21.820277108433736</c:v>
                </c:pt>
                <c:pt idx="67" formatCode="General">
                  <c:v>-21.807363636363636</c:v>
                </c:pt>
                <c:pt idx="68" formatCode="General">
                  <c:v>-21.795242424242424</c:v>
                </c:pt>
                <c:pt idx="69" formatCode="General">
                  <c:v>-21.780363636363635</c:v>
                </c:pt>
                <c:pt idx="70" formatCode="General">
                  <c:v>-21.763999999999999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-63.01903030303027</c:v>
                </c:pt>
                <c:pt idx="1">
                  <c:v>-43.254666666666665</c:v>
                </c:pt>
                <c:pt idx="2" formatCode="General">
                  <c:v>-42.187999999999995</c:v>
                </c:pt>
                <c:pt idx="3" formatCode="General">
                  <c:v>-41.192121212121208</c:v>
                </c:pt>
                <c:pt idx="4" formatCode="General">
                  <c:v>-40.284750378214824</c:v>
                </c:pt>
                <c:pt idx="5" formatCode="General">
                  <c:v>-40.094130105900149</c:v>
                </c:pt>
                <c:pt idx="6" formatCode="General">
                  <c:v>-39.903509833585474</c:v>
                </c:pt>
                <c:pt idx="7" formatCode="General">
                  <c:v>-39.712889561270799</c:v>
                </c:pt>
                <c:pt idx="8" formatCode="General">
                  <c:v>-39.522269288956124</c:v>
                </c:pt>
                <c:pt idx="9" formatCode="General">
                  <c:v>-39.33164901664145</c:v>
                </c:pt>
                <c:pt idx="10" formatCode="General">
                  <c:v>-39.141028744326775</c:v>
                </c:pt>
                <c:pt idx="11" formatCode="General">
                  <c:v>-38.454099848714073</c:v>
                </c:pt>
                <c:pt idx="12" formatCode="General">
                  <c:v>-37.207503782148258</c:v>
                </c:pt>
                <c:pt idx="13" formatCode="General">
                  <c:v>-35.960907715582451</c:v>
                </c:pt>
                <c:pt idx="14" formatCode="General">
                  <c:v>-34.714311649016643</c:v>
                </c:pt>
                <c:pt idx="15" formatCode="General">
                  <c:v>-33.467715582450829</c:v>
                </c:pt>
                <c:pt idx="16" formatCode="General">
                  <c:v>-32.221119515885022</c:v>
                </c:pt>
                <c:pt idx="17" formatCode="General">
                  <c:v>-30.974523449319211</c:v>
                </c:pt>
                <c:pt idx="18" formatCode="General">
                  <c:v>-30.706181818181818</c:v>
                </c:pt>
                <c:pt idx="19" formatCode="General">
                  <c:v>-30.599636363636364</c:v>
                </c:pt>
                <c:pt idx="20" formatCode="General">
                  <c:v>-30.502666666666666</c:v>
                </c:pt>
                <c:pt idx="21" formatCode="General">
                  <c:v>-28.308242424242415</c:v>
                </c:pt>
                <c:pt idx="22" formatCode="General">
                  <c:v>-24.465818181818175</c:v>
                </c:pt>
                <c:pt idx="23" formatCode="General">
                  <c:v>-23.736265060240964</c:v>
                </c:pt>
                <c:pt idx="24" formatCode="General">
                  <c:v>-23.310909090909092</c:v>
                </c:pt>
                <c:pt idx="25" formatCode="General">
                  <c:v>-22.874545454545455</c:v>
                </c:pt>
                <c:pt idx="26" formatCode="General">
                  <c:v>-22.46</c:v>
                </c:pt>
                <c:pt idx="27" formatCode="General">
                  <c:v>-22.06</c:v>
                </c:pt>
                <c:pt idx="28" formatCode="General">
                  <c:v>-21.683030303030304</c:v>
                </c:pt>
                <c:pt idx="29" formatCode="General">
                  <c:v>-21.31818181818182</c:v>
                </c:pt>
                <c:pt idx="30" formatCode="General">
                  <c:v>-20.97878787878788</c:v>
                </c:pt>
                <c:pt idx="31" formatCode="General">
                  <c:v>-20.678668683812404</c:v>
                </c:pt>
                <c:pt idx="32" formatCode="General">
                  <c:v>-20.399697428139181</c:v>
                </c:pt>
                <c:pt idx="33" formatCode="General">
                  <c:v>-20.120726172465961</c:v>
                </c:pt>
                <c:pt idx="34" formatCode="General">
                  <c:v>-19.841754916792738</c:v>
                </c:pt>
                <c:pt idx="35" formatCode="General">
                  <c:v>-19.562783661119514</c:v>
                </c:pt>
                <c:pt idx="36" formatCode="General">
                  <c:v>-19.283812405446291</c:v>
                </c:pt>
                <c:pt idx="37" formatCode="General">
                  <c:v>-19.009065052950074</c:v>
                </c:pt>
                <c:pt idx="38" formatCode="General">
                  <c:v>-18.835691376701966</c:v>
                </c:pt>
                <c:pt idx="39" formatCode="General">
                  <c:v>-18.662317700453858</c:v>
                </c:pt>
                <c:pt idx="40" formatCode="General">
                  <c:v>-18.48894402420575</c:v>
                </c:pt>
                <c:pt idx="41" formatCode="General">
                  <c:v>-18.315570347957639</c:v>
                </c:pt>
                <c:pt idx="42" formatCode="General">
                  <c:v>-18.142196671709531</c:v>
                </c:pt>
                <c:pt idx="43" formatCode="General">
                  <c:v>-17.968822995461423</c:v>
                </c:pt>
                <c:pt idx="44" formatCode="General">
                  <c:v>-17.712266666666665</c:v>
                </c:pt>
                <c:pt idx="45" formatCode="General">
                  <c:v>-17.618036363636364</c:v>
                </c:pt>
                <c:pt idx="46" formatCode="General">
                  <c:v>-17.531175757575756</c:v>
                </c:pt>
                <c:pt idx="47" formatCode="General">
                  <c:v>-17.46329696969697</c:v>
                </c:pt>
                <c:pt idx="48" formatCode="General">
                  <c:v>-17.404289156626508</c:v>
                </c:pt>
                <c:pt idx="49" formatCode="General">
                  <c:v>-17.35489156626506</c:v>
                </c:pt>
                <c:pt idx="50" formatCode="General">
                  <c:v>-17.318169696969697</c:v>
                </c:pt>
                <c:pt idx="51" formatCode="General">
                  <c:v>-17.286909090909091</c:v>
                </c:pt>
                <c:pt idx="52" formatCode="General">
                  <c:v>-17.268727272727272</c:v>
                </c:pt>
                <c:pt idx="53" formatCode="General">
                  <c:v>-17.256848484848486</c:v>
                </c:pt>
                <c:pt idx="54" formatCode="General">
                  <c:v>-17.250787878787879</c:v>
                </c:pt>
                <c:pt idx="55" formatCode="General">
                  <c:v>-17.252109090909091</c:v>
                </c:pt>
                <c:pt idx="56" formatCode="General">
                  <c:v>-17.260891566265062</c:v>
                </c:pt>
                <c:pt idx="57" formatCode="General">
                  <c:v>-17.292216867469882</c:v>
                </c:pt>
                <c:pt idx="58" formatCode="General">
                  <c:v>-17.353515151515154</c:v>
                </c:pt>
                <c:pt idx="59" formatCode="General">
                  <c:v>-17.438363636363636</c:v>
                </c:pt>
                <c:pt idx="60" formatCode="General">
                  <c:v>-17.524315151515154</c:v>
                </c:pt>
                <c:pt idx="61" formatCode="General">
                  <c:v>-17.611321212121211</c:v>
                </c:pt>
                <c:pt idx="62" formatCode="General">
                  <c:v>-17.701018181818181</c:v>
                </c:pt>
                <c:pt idx="63" formatCode="General">
                  <c:v>-17.791454545454545</c:v>
                </c:pt>
                <c:pt idx="64" formatCode="General">
                  <c:v>-17.882363636363635</c:v>
                </c:pt>
                <c:pt idx="65" formatCode="General">
                  <c:v>-17.97621686746988</c:v>
                </c:pt>
                <c:pt idx="66" formatCode="General">
                  <c:v>-18.071090909090909</c:v>
                </c:pt>
                <c:pt idx="67" formatCode="General">
                  <c:v>-18.168060606060607</c:v>
                </c:pt>
                <c:pt idx="68" formatCode="General">
                  <c:v>-18.267393939393941</c:v>
                </c:pt>
                <c:pt idx="69" formatCode="General">
                  <c:v>-18.367999999999999</c:v>
                </c:pt>
                <c:pt idx="70" formatCode="General">
                  <c:v>-18.367999999999999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-31.900218181818179</c:v>
                </c:pt>
                <c:pt idx="1">
                  <c:v>-31.256533333333334</c:v>
                </c:pt>
                <c:pt idx="2" formatCode="General">
                  <c:v>-30.6632</c:v>
                </c:pt>
                <c:pt idx="3" formatCode="General">
                  <c:v>-30.119860606060605</c:v>
                </c:pt>
                <c:pt idx="4" formatCode="General">
                  <c:v>-29.605399394856278</c:v>
                </c:pt>
                <c:pt idx="5" formatCode="General">
                  <c:v>-29.210391830559757</c:v>
                </c:pt>
                <c:pt idx="6" formatCode="General">
                  <c:v>-28.815384266263237</c:v>
                </c:pt>
                <c:pt idx="7" formatCode="General">
                  <c:v>-28.420376701966717</c:v>
                </c:pt>
                <c:pt idx="8" formatCode="General">
                  <c:v>-28.025369137670197</c:v>
                </c:pt>
                <c:pt idx="9" formatCode="General">
                  <c:v>-27.630361573373676</c:v>
                </c:pt>
                <c:pt idx="10" formatCode="General">
                  <c:v>-27.235354009077156</c:v>
                </c:pt>
                <c:pt idx="11" formatCode="General">
                  <c:v>-26.885569696969696</c:v>
                </c:pt>
                <c:pt idx="12" formatCode="General">
                  <c:v>-26.586781818181819</c:v>
                </c:pt>
                <c:pt idx="13" formatCode="General">
                  <c:v>-26.312842424242422</c:v>
                </c:pt>
                <c:pt idx="14" formatCode="General">
                  <c:v>-26.048524096385538</c:v>
                </c:pt>
                <c:pt idx="15" formatCode="General">
                  <c:v>-25.804548192771083</c:v>
                </c:pt>
                <c:pt idx="16" formatCode="General">
                  <c:v>-25.572181818181818</c:v>
                </c:pt>
                <c:pt idx="17" formatCode="General">
                  <c:v>-25.350969696969695</c:v>
                </c:pt>
                <c:pt idx="18" formatCode="General">
                  <c:v>-25.171028744326776</c:v>
                </c:pt>
                <c:pt idx="19" formatCode="General">
                  <c:v>-24.997806354009079</c:v>
                </c:pt>
                <c:pt idx="20" formatCode="General">
                  <c:v>-24.824583963691378</c:v>
                </c:pt>
                <c:pt idx="21" formatCode="General">
                  <c:v>-24.651361573373677</c:v>
                </c:pt>
                <c:pt idx="22" formatCode="General">
                  <c:v>-24.478139183055976</c:v>
                </c:pt>
                <c:pt idx="23" formatCode="General">
                  <c:v>-24.304916792738275</c:v>
                </c:pt>
                <c:pt idx="24" formatCode="General">
                  <c:v>-24.144772727272727</c:v>
                </c:pt>
                <c:pt idx="25" formatCode="General">
                  <c:v>-24.023863636363636</c:v>
                </c:pt>
                <c:pt idx="26" formatCode="General">
                  <c:v>-23.902954545454548</c:v>
                </c:pt>
                <c:pt idx="27" formatCode="General">
                  <c:v>-23.782045454545457</c:v>
                </c:pt>
                <c:pt idx="28" formatCode="General">
                  <c:v>-23.661136363636366</c:v>
                </c:pt>
                <c:pt idx="29" formatCode="General">
                  <c:v>-23.540227272727275</c:v>
                </c:pt>
                <c:pt idx="30" formatCode="General">
                  <c:v>-23.419318181818184</c:v>
                </c:pt>
                <c:pt idx="31" formatCode="General">
                  <c:v>-23.321833585476554</c:v>
                </c:pt>
                <c:pt idx="32" formatCode="General">
                  <c:v>-23.236962178517398</c:v>
                </c:pt>
                <c:pt idx="33" formatCode="General">
                  <c:v>-23.152090771558246</c:v>
                </c:pt>
                <c:pt idx="34" formatCode="General">
                  <c:v>-23.067219364599094</c:v>
                </c:pt>
                <c:pt idx="35" formatCode="General">
                  <c:v>-22.982347957639938</c:v>
                </c:pt>
                <c:pt idx="36" formatCode="General">
                  <c:v>-22.897476550680786</c:v>
                </c:pt>
                <c:pt idx="37" formatCode="General">
                  <c:v>-22.813694402420573</c:v>
                </c:pt>
                <c:pt idx="38" formatCode="General">
                  <c:v>-22.756054462934948</c:v>
                </c:pt>
                <c:pt idx="39" formatCode="General">
                  <c:v>-22.698414523449319</c:v>
                </c:pt>
                <c:pt idx="40" formatCode="General">
                  <c:v>-22.640774583963694</c:v>
                </c:pt>
                <c:pt idx="41" formatCode="General">
                  <c:v>-22.583134644478065</c:v>
                </c:pt>
                <c:pt idx="42" formatCode="General">
                  <c:v>-22.525494704992436</c:v>
                </c:pt>
                <c:pt idx="43" formatCode="General">
                  <c:v>-22.467854765506811</c:v>
                </c:pt>
                <c:pt idx="44" formatCode="General">
                  <c:v>-22.417565809379731</c:v>
                </c:pt>
                <c:pt idx="45" formatCode="General">
                  <c:v>-22.377021180030258</c:v>
                </c:pt>
                <c:pt idx="46" formatCode="General">
                  <c:v>-22.336476550680789</c:v>
                </c:pt>
                <c:pt idx="47" formatCode="General">
                  <c:v>-22.295931921331317</c:v>
                </c:pt>
                <c:pt idx="48" formatCode="General">
                  <c:v>-22.255387291981847</c:v>
                </c:pt>
                <c:pt idx="49" formatCode="General">
                  <c:v>-22.214842662632378</c:v>
                </c:pt>
                <c:pt idx="50" formatCode="General">
                  <c:v>-22.174298033282906</c:v>
                </c:pt>
                <c:pt idx="51" formatCode="General">
                  <c:v>-22.136684848484851</c:v>
                </c:pt>
                <c:pt idx="52" formatCode="General">
                  <c:v>-22.101775757575759</c:v>
                </c:pt>
                <c:pt idx="53" formatCode="General">
                  <c:v>-22.076927272727271</c:v>
                </c:pt>
                <c:pt idx="54" formatCode="General">
                  <c:v>-22.048927272727269</c:v>
                </c:pt>
                <c:pt idx="55" formatCode="General">
                  <c:v>-22.018018181818181</c:v>
                </c:pt>
                <c:pt idx="56" formatCode="General">
                  <c:v>-21.997654545454544</c:v>
                </c:pt>
                <c:pt idx="57" formatCode="General">
                  <c:v>-21.97756626506024</c:v>
                </c:pt>
                <c:pt idx="58" formatCode="General">
                  <c:v>-21.952867469879518</c:v>
                </c:pt>
                <c:pt idx="59" formatCode="General">
                  <c:v>-21.932157575757575</c:v>
                </c:pt>
                <c:pt idx="60" formatCode="General">
                  <c:v>-21.914581818181819</c:v>
                </c:pt>
                <c:pt idx="61" formatCode="General">
                  <c:v>-21.89700606060606</c:v>
                </c:pt>
                <c:pt idx="62" formatCode="General">
                  <c:v>-21.87990303030303</c:v>
                </c:pt>
                <c:pt idx="63" formatCode="General">
                  <c:v>-21.864145454545454</c:v>
                </c:pt>
                <c:pt idx="64" formatCode="General">
                  <c:v>-21.848757575757574</c:v>
                </c:pt>
                <c:pt idx="65" formatCode="General">
                  <c:v>-21.833606060606058</c:v>
                </c:pt>
                <c:pt idx="66" formatCode="General">
                  <c:v>-21.820277108433736</c:v>
                </c:pt>
                <c:pt idx="67" formatCode="General">
                  <c:v>-21.807363636363636</c:v>
                </c:pt>
                <c:pt idx="68" formatCode="General">
                  <c:v>-21.795242424242424</c:v>
                </c:pt>
                <c:pt idx="69" formatCode="General">
                  <c:v>-21.780363636363635</c:v>
                </c:pt>
                <c:pt idx="70" formatCode="General">
                  <c:v>-21.763999999999999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-13.035878787878787</c:v>
                </c:pt>
                <c:pt idx="19" formatCode="General">
                  <c:v>-12.779090909090909</c:v>
                </c:pt>
                <c:pt idx="20" formatCode="General">
                  <c:v>-12.536666666666665</c:v>
                </c:pt>
                <c:pt idx="21" formatCode="General">
                  <c:v>-12.304424242424242</c:v>
                </c:pt>
                <c:pt idx="22" formatCode="General">
                  <c:v>-12.080181818181819</c:v>
                </c:pt>
                <c:pt idx="23" formatCode="General">
                  <c:v>-11.862650602409639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-8.479357575757577</c:v>
                </c:pt>
                <c:pt idx="45" formatCode="General">
                  <c:v>-8.356933333333334</c:v>
                </c:pt>
                <c:pt idx="46" formatCode="General">
                  <c:v>-8.2453818181818193</c:v>
                </c:pt>
                <c:pt idx="47" formatCode="General">
                  <c:v>-8.1578545454545441</c:v>
                </c:pt>
                <c:pt idx="48" formatCode="General">
                  <c:v>-8.2105818181818169</c:v>
                </c:pt>
                <c:pt idx="49" formatCode="General">
                  <c:v>-8.2579518072289151</c:v>
                </c:pt>
                <c:pt idx="50" formatCode="General">
                  <c:v>-8.2995180722891568</c:v>
                </c:pt>
                <c:pt idx="51" formatCode="General">
                  <c:v>-8.34129090909091</c:v>
                </c:pt>
                <c:pt idx="52" formatCode="General">
                  <c:v>-8.3831090909090911</c:v>
                </c:pt>
                <c:pt idx="53" formatCode="General">
                  <c:v>-8.4249272727272739</c:v>
                </c:pt>
                <c:pt idx="54" formatCode="General">
                  <c:v>-8.466745454545455</c:v>
                </c:pt>
                <c:pt idx="55" formatCode="General">
                  <c:v>-8.5085636363636361</c:v>
                </c:pt>
                <c:pt idx="56" formatCode="General">
                  <c:v>-8.550381818181819</c:v>
                </c:pt>
                <c:pt idx="57" formatCode="General">
                  <c:v>-8.5924856278366111</c:v>
                </c:pt>
                <c:pt idx="58" formatCode="General">
                  <c:v>-8.6356021180030265</c:v>
                </c:pt>
                <c:pt idx="59" formatCode="General">
                  <c:v>-8.6787186081694401</c:v>
                </c:pt>
                <c:pt idx="60" formatCode="General">
                  <c:v>-8.7218350983358555</c:v>
                </c:pt>
                <c:pt idx="61" formatCode="General">
                  <c:v>-8.7649515885022691</c:v>
                </c:pt>
                <c:pt idx="62" formatCode="General">
                  <c:v>-8.8080680786686845</c:v>
                </c:pt>
                <c:pt idx="63" formatCode="General">
                  <c:v>-8.8511845688350981</c:v>
                </c:pt>
                <c:pt idx="64" formatCode="General">
                  <c:v>-8.8957272727272727</c:v>
                </c:pt>
                <c:pt idx="65" formatCode="General">
                  <c:v>-8.9411818181818177</c:v>
                </c:pt>
                <c:pt idx="66" formatCode="General">
                  <c:v>-8.98810843373494</c:v>
                </c:pt>
                <c:pt idx="67" formatCode="General">
                  <c:v>-9.0355454545454545</c:v>
                </c:pt>
                <c:pt idx="68" formatCode="General">
                  <c:v>-9.0840303030303033</c:v>
                </c:pt>
                <c:pt idx="69" formatCode="General">
                  <c:v>-9.1336969696969703</c:v>
                </c:pt>
                <c:pt idx="70" formatCode="General">
                  <c:v>-9.1839999999999993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-31.509515151515135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-19.227049924357036</c:v>
                </c:pt>
                <c:pt idx="12" formatCode="General">
                  <c:v>-18.603751891074129</c:v>
                </c:pt>
                <c:pt idx="13" formatCode="General">
                  <c:v>-17.980453857791225</c:v>
                </c:pt>
                <c:pt idx="14" formatCode="General">
                  <c:v>-17.357155824508322</c:v>
                </c:pt>
                <c:pt idx="15" formatCode="General">
                  <c:v>-16.733857791225415</c:v>
                </c:pt>
                <c:pt idx="16" formatCode="General">
                  <c:v>-16.110559757942511</c:v>
                </c:pt>
                <c:pt idx="17" formatCode="General">
                  <c:v>-15.487261724659605</c:v>
                </c:pt>
                <c:pt idx="18" formatCode="General">
                  <c:v>-15.353090909090909</c:v>
                </c:pt>
                <c:pt idx="19" formatCode="General">
                  <c:v>-15.299818181818182</c:v>
                </c:pt>
                <c:pt idx="20" formatCode="General">
                  <c:v>-15.251333333333333</c:v>
                </c:pt>
                <c:pt idx="21" formatCode="General">
                  <c:v>-14.154121212121208</c:v>
                </c:pt>
                <c:pt idx="22" formatCode="General">
                  <c:v>-12.232909090909088</c:v>
                </c:pt>
                <c:pt idx="23" formatCode="General">
                  <c:v>-11.868132530120482</c:v>
                </c:pt>
                <c:pt idx="24" formatCode="General">
                  <c:v>-11.655454545454546</c:v>
                </c:pt>
                <c:pt idx="25" formatCode="General">
                  <c:v>-11.437272727272727</c:v>
                </c:pt>
                <c:pt idx="26" formatCode="General">
                  <c:v>-11.23</c:v>
                </c:pt>
                <c:pt idx="27" formatCode="General">
                  <c:v>-11.03</c:v>
                </c:pt>
                <c:pt idx="28" formatCode="General">
                  <c:v>-10.841515151515152</c:v>
                </c:pt>
                <c:pt idx="29" formatCode="General">
                  <c:v>-10.65909090909091</c:v>
                </c:pt>
                <c:pt idx="30" formatCode="General">
                  <c:v>-10.48939393939394</c:v>
                </c:pt>
                <c:pt idx="31" formatCode="General">
                  <c:v>-10.339334341906202</c:v>
                </c:pt>
                <c:pt idx="32" formatCode="General">
                  <c:v>-10.19984871406959</c:v>
                </c:pt>
                <c:pt idx="33" formatCode="General">
                  <c:v>-10.06036308623298</c:v>
                </c:pt>
                <c:pt idx="34" formatCode="General">
                  <c:v>-9.9208774583963688</c:v>
                </c:pt>
                <c:pt idx="35" formatCode="General">
                  <c:v>-9.7813918305597571</c:v>
                </c:pt>
                <c:pt idx="36" formatCode="General">
                  <c:v>-9.6419062027231455</c:v>
                </c:pt>
                <c:pt idx="37" formatCode="General">
                  <c:v>-9.5045325264750371</c:v>
                </c:pt>
                <c:pt idx="38" formatCode="General">
                  <c:v>-9.4178456883509831</c:v>
                </c:pt>
                <c:pt idx="39" formatCode="General">
                  <c:v>-9.3311588502269291</c:v>
                </c:pt>
                <c:pt idx="40" formatCode="General">
                  <c:v>-9.2444720121028752</c:v>
                </c:pt>
                <c:pt idx="41" formatCode="General">
                  <c:v>-9.1577851739788194</c:v>
                </c:pt>
                <c:pt idx="42" formatCode="General">
                  <c:v>-9.0710983358547654</c:v>
                </c:pt>
                <c:pt idx="43" formatCode="General">
                  <c:v>-8.9844114977307115</c:v>
                </c:pt>
                <c:pt idx="44" formatCode="General">
                  <c:v>-8.8561333333333323</c:v>
                </c:pt>
                <c:pt idx="45" formatCode="General">
                  <c:v>-8.8090181818181819</c:v>
                </c:pt>
                <c:pt idx="46" formatCode="General">
                  <c:v>-8.765587878787878</c:v>
                </c:pt>
                <c:pt idx="47" formatCode="General">
                  <c:v>-8.7316484848484848</c:v>
                </c:pt>
                <c:pt idx="48" formatCode="General">
                  <c:v>-8.7021445783132538</c:v>
                </c:pt>
                <c:pt idx="49" formatCode="General">
                  <c:v>-8.67744578313253</c:v>
                </c:pt>
                <c:pt idx="50" formatCode="General">
                  <c:v>-8.6590848484848486</c:v>
                </c:pt>
                <c:pt idx="51" formatCode="General">
                  <c:v>-8.6434545454545457</c:v>
                </c:pt>
                <c:pt idx="52" formatCode="General">
                  <c:v>-8.634363636363636</c:v>
                </c:pt>
                <c:pt idx="53" formatCode="General">
                  <c:v>-8.6284242424242432</c:v>
                </c:pt>
                <c:pt idx="54" formatCode="General">
                  <c:v>-8.6253939393939394</c:v>
                </c:pt>
                <c:pt idx="55" formatCode="General">
                  <c:v>-8.6260545454545454</c:v>
                </c:pt>
                <c:pt idx="56" formatCode="General">
                  <c:v>-8.6304457831325312</c:v>
                </c:pt>
                <c:pt idx="57" formatCode="General">
                  <c:v>-8.6461084337349412</c:v>
                </c:pt>
                <c:pt idx="58" formatCode="General">
                  <c:v>-8.676757575757577</c:v>
                </c:pt>
                <c:pt idx="59" formatCode="General">
                  <c:v>-8.7191818181818181</c:v>
                </c:pt>
                <c:pt idx="60" formatCode="General">
                  <c:v>-8.7621575757575769</c:v>
                </c:pt>
                <c:pt idx="61" formatCode="General">
                  <c:v>-8.8056606060606057</c:v>
                </c:pt>
                <c:pt idx="62" formatCode="General">
                  <c:v>-8.8505090909090907</c:v>
                </c:pt>
                <c:pt idx="63" formatCode="General">
                  <c:v>-8.8957272727272727</c:v>
                </c:pt>
                <c:pt idx="64" formatCode="General">
                  <c:v>-8.9411818181818177</c:v>
                </c:pt>
                <c:pt idx="65" formatCode="General">
                  <c:v>-8.98810843373494</c:v>
                </c:pt>
                <c:pt idx="66" formatCode="General">
                  <c:v>-9.0355454545454545</c:v>
                </c:pt>
                <c:pt idx="67" formatCode="General">
                  <c:v>-9.0840303030303033</c:v>
                </c:pt>
                <c:pt idx="68" formatCode="General">
                  <c:v>-9.1336969696969703</c:v>
                </c:pt>
                <c:pt idx="69" formatCode="General">
                  <c:v>-9.1839999999999993</c:v>
                </c:pt>
                <c:pt idx="70" formatCode="General">
                  <c:v>-9.1839999999999993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-5.7093090909090911</c:v>
                </c:pt>
                <c:pt idx="1">
                  <c:v>-5.7629575757575759</c:v>
                </c:pt>
                <c:pt idx="2" formatCode="General">
                  <c:v>-5.8181090909090916</c:v>
                </c:pt>
                <c:pt idx="3" formatCode="General">
                  <c:v>-5.8745878787878789</c:v>
                </c:pt>
                <c:pt idx="4" formatCode="General">
                  <c:v>-5.9317080181543114</c:v>
                </c:pt>
                <c:pt idx="5" formatCode="General">
                  <c:v>-5.9905582450832071</c:v>
                </c:pt>
                <c:pt idx="6" formatCode="General">
                  <c:v>-6.0494084720121029</c:v>
                </c:pt>
                <c:pt idx="7" formatCode="General">
                  <c:v>-6.1082586989409986</c:v>
                </c:pt>
                <c:pt idx="8" formatCode="General">
                  <c:v>-6.1671089258698935</c:v>
                </c:pt>
                <c:pt idx="9" formatCode="General">
                  <c:v>-6.2259591527987892</c:v>
                </c:pt>
                <c:pt idx="10" formatCode="General">
                  <c:v>-6.2848093797276849</c:v>
                </c:pt>
                <c:pt idx="11" formatCode="General">
                  <c:v>-6.3436303030303032</c:v>
                </c:pt>
                <c:pt idx="12" formatCode="General">
                  <c:v>-6.4024181818181818</c:v>
                </c:pt>
                <c:pt idx="13" formatCode="General">
                  <c:v>-6.4612060606060604</c:v>
                </c:pt>
                <c:pt idx="14" formatCode="General">
                  <c:v>-6.5197289156626503</c:v>
                </c:pt>
                <c:pt idx="15" formatCode="General">
                  <c:v>-6.5769578313253012</c:v>
                </c:pt>
                <c:pt idx="16" formatCode="General">
                  <c:v>-6.6343636363636369</c:v>
                </c:pt>
                <c:pt idx="17" formatCode="General">
                  <c:v>-6.6919393939393945</c:v>
                </c:pt>
                <c:pt idx="18" formatCode="General">
                  <c:v>-6.7474886535552194</c:v>
                </c:pt>
                <c:pt idx="19" formatCode="General">
                  <c:v>-6.8027080181543118</c:v>
                </c:pt>
                <c:pt idx="20" formatCode="General">
                  <c:v>-6.8579273827534042</c:v>
                </c:pt>
                <c:pt idx="21" formatCode="General">
                  <c:v>-6.9131467473524966</c:v>
                </c:pt>
                <c:pt idx="22" formatCode="General">
                  <c:v>-6.9683661119515889</c:v>
                </c:pt>
                <c:pt idx="23" formatCode="General">
                  <c:v>-7.0235854765506813</c:v>
                </c:pt>
                <c:pt idx="24" formatCode="General">
                  <c:v>-7.0779545454545456</c:v>
                </c:pt>
                <c:pt idx="25" formatCode="General">
                  <c:v>-7.1297727272727274</c:v>
                </c:pt>
                <c:pt idx="26" formatCode="General">
                  <c:v>-7.1815909090909091</c:v>
                </c:pt>
                <c:pt idx="27" formatCode="General">
                  <c:v>-7.2334090909090909</c:v>
                </c:pt>
                <c:pt idx="28" formatCode="General">
                  <c:v>-7.2852272727272727</c:v>
                </c:pt>
                <c:pt idx="29" formatCode="General">
                  <c:v>-7.3370454545454544</c:v>
                </c:pt>
                <c:pt idx="30" formatCode="General">
                  <c:v>-7.3888636363636362</c:v>
                </c:pt>
                <c:pt idx="31" formatCode="General">
                  <c:v>-7.4383691376701968</c:v>
                </c:pt>
                <c:pt idx="32" formatCode="General">
                  <c:v>-7.4866293494704994</c:v>
                </c:pt>
                <c:pt idx="33" formatCode="General">
                  <c:v>-7.534889561270802</c:v>
                </c:pt>
                <c:pt idx="34" formatCode="General">
                  <c:v>-7.5831497730711046</c:v>
                </c:pt>
                <c:pt idx="35" formatCode="General">
                  <c:v>-7.6314099848714072</c:v>
                </c:pt>
                <c:pt idx="36" formatCode="General">
                  <c:v>-7.6796701966717098</c:v>
                </c:pt>
                <c:pt idx="37" formatCode="General">
                  <c:v>-7.7278093797276854</c:v>
                </c:pt>
                <c:pt idx="38" formatCode="General">
                  <c:v>-7.7730438729198186</c:v>
                </c:pt>
                <c:pt idx="39" formatCode="General">
                  <c:v>-7.8182783661119517</c:v>
                </c:pt>
                <c:pt idx="40" formatCode="General">
                  <c:v>-7.8635128593040848</c:v>
                </c:pt>
                <c:pt idx="41" formatCode="General">
                  <c:v>-7.908747352496218</c:v>
                </c:pt>
                <c:pt idx="42" formatCode="General">
                  <c:v>-7.9539818456883511</c:v>
                </c:pt>
                <c:pt idx="43" formatCode="General">
                  <c:v>-7.9992163388804842</c:v>
                </c:pt>
                <c:pt idx="44" formatCode="General">
                  <c:v>-8.0433449319213324</c:v>
                </c:pt>
                <c:pt idx="45" formatCode="General">
                  <c:v>-8.086007564296521</c:v>
                </c:pt>
                <c:pt idx="46" formatCode="General">
                  <c:v>-8.1286701966717096</c:v>
                </c:pt>
                <c:pt idx="47" formatCode="General">
                  <c:v>-8.1713328290468983</c:v>
                </c:pt>
                <c:pt idx="48" formatCode="General">
                  <c:v>-8.2139954614220887</c:v>
                </c:pt>
                <c:pt idx="49" formatCode="General">
                  <c:v>-8.2566580937972773</c:v>
                </c:pt>
                <c:pt idx="50" formatCode="General">
                  <c:v>-8.299320726172466</c:v>
                </c:pt>
                <c:pt idx="51" formatCode="General">
                  <c:v>-8.34129090909091</c:v>
                </c:pt>
                <c:pt idx="52" formatCode="General">
                  <c:v>-8.3831090909090911</c:v>
                </c:pt>
                <c:pt idx="53" formatCode="General">
                  <c:v>-8.4249272727272722</c:v>
                </c:pt>
                <c:pt idx="54" formatCode="General">
                  <c:v>-8.466745454545455</c:v>
                </c:pt>
                <c:pt idx="55" formatCode="General">
                  <c:v>-8.5085636363636361</c:v>
                </c:pt>
                <c:pt idx="56" formatCode="General">
                  <c:v>-8.550381818181819</c:v>
                </c:pt>
                <c:pt idx="57" formatCode="General">
                  <c:v>-8.5921445783132526</c:v>
                </c:pt>
                <c:pt idx="58" formatCode="General">
                  <c:v>-8.6337108433734944</c:v>
                </c:pt>
                <c:pt idx="59" formatCode="General">
                  <c:v>-8.6760969696969692</c:v>
                </c:pt>
                <c:pt idx="60" formatCode="General">
                  <c:v>-8.7191272727272739</c:v>
                </c:pt>
                <c:pt idx="61" formatCode="General">
                  <c:v>-8.7621575757575769</c:v>
                </c:pt>
                <c:pt idx="62" formatCode="General">
                  <c:v>-8.8056606060606057</c:v>
                </c:pt>
                <c:pt idx="63" formatCode="General">
                  <c:v>-8.8505090909090907</c:v>
                </c:pt>
                <c:pt idx="64" formatCode="General">
                  <c:v>-8.8957272727272727</c:v>
                </c:pt>
                <c:pt idx="65" formatCode="General">
                  <c:v>-8.9411818181818177</c:v>
                </c:pt>
                <c:pt idx="66" formatCode="General">
                  <c:v>-8.98810843373494</c:v>
                </c:pt>
                <c:pt idx="67" formatCode="General">
                  <c:v>-9.0355454545454545</c:v>
                </c:pt>
                <c:pt idx="68" formatCode="General">
                  <c:v>-9.0840303030303033</c:v>
                </c:pt>
                <c:pt idx="69" formatCode="General">
                  <c:v>-9.1336969696969703</c:v>
                </c:pt>
                <c:pt idx="70" formatCode="General">
                  <c:v>-9.1839999999999993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-13.035878787878787</c:v>
                </c:pt>
                <c:pt idx="19" formatCode="General">
                  <c:v>-12.779090909090909</c:v>
                </c:pt>
                <c:pt idx="20" formatCode="General">
                  <c:v>-12.536666666666665</c:v>
                </c:pt>
                <c:pt idx="21" formatCode="General">
                  <c:v>-12.304424242424242</c:v>
                </c:pt>
                <c:pt idx="22" formatCode="General">
                  <c:v>-12.080181818181819</c:v>
                </c:pt>
                <c:pt idx="23" formatCode="General">
                  <c:v>-11.862650602409639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-8.479357575757577</c:v>
                </c:pt>
                <c:pt idx="45" formatCode="General">
                  <c:v>-8.356933333333334</c:v>
                </c:pt>
                <c:pt idx="46" formatCode="General">
                  <c:v>-8.2453818181818193</c:v>
                </c:pt>
                <c:pt idx="47" formatCode="General">
                  <c:v>-8.1578545454545441</c:v>
                </c:pt>
                <c:pt idx="48" formatCode="General">
                  <c:v>-8.2105818181818169</c:v>
                </c:pt>
                <c:pt idx="49" formatCode="General">
                  <c:v>-8.2579518072289151</c:v>
                </c:pt>
                <c:pt idx="50" formatCode="General">
                  <c:v>-8.2995180722891568</c:v>
                </c:pt>
                <c:pt idx="51" formatCode="General">
                  <c:v>-8.34129090909091</c:v>
                </c:pt>
                <c:pt idx="52" formatCode="General">
                  <c:v>-8.3831090909090911</c:v>
                </c:pt>
                <c:pt idx="53" formatCode="General">
                  <c:v>-8.4249272727272739</c:v>
                </c:pt>
                <c:pt idx="54" formatCode="General">
                  <c:v>-8.466745454545455</c:v>
                </c:pt>
                <c:pt idx="55" formatCode="General">
                  <c:v>-8.5085636363636361</c:v>
                </c:pt>
                <c:pt idx="56" formatCode="General">
                  <c:v>-8.550381818181819</c:v>
                </c:pt>
                <c:pt idx="57" formatCode="General">
                  <c:v>-8.5924856278366111</c:v>
                </c:pt>
                <c:pt idx="58" formatCode="General">
                  <c:v>-8.6356021180030265</c:v>
                </c:pt>
                <c:pt idx="59" formatCode="General">
                  <c:v>-8.6787186081694401</c:v>
                </c:pt>
                <c:pt idx="60" formatCode="General">
                  <c:v>-8.7218350983358555</c:v>
                </c:pt>
                <c:pt idx="61" formatCode="General">
                  <c:v>-8.7649515885022691</c:v>
                </c:pt>
                <c:pt idx="62" formatCode="General">
                  <c:v>-8.8080680786686845</c:v>
                </c:pt>
                <c:pt idx="63" formatCode="General">
                  <c:v>-8.8511845688350981</c:v>
                </c:pt>
                <c:pt idx="64" formatCode="General">
                  <c:v>-8.8957272727272727</c:v>
                </c:pt>
                <c:pt idx="65" formatCode="General">
                  <c:v>-8.9411818181818177</c:v>
                </c:pt>
                <c:pt idx="66" formatCode="General">
                  <c:v>-8.98810843373494</c:v>
                </c:pt>
                <c:pt idx="67" formatCode="General">
                  <c:v>-9.0355454545454545</c:v>
                </c:pt>
                <c:pt idx="68" formatCode="General">
                  <c:v>-9.0840303030303033</c:v>
                </c:pt>
                <c:pt idx="69" formatCode="General">
                  <c:v>-9.1336969696969703</c:v>
                </c:pt>
                <c:pt idx="70" formatCode="General">
                  <c:v>-9.1839999999999993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-18.855636363636364</c:v>
                </c:pt>
                <c:pt idx="19" formatCode="General">
                  <c:v>-18.873818181818184</c:v>
                </c:pt>
                <c:pt idx="20" formatCode="General">
                  <c:v>-18.891999999999999</c:v>
                </c:pt>
                <c:pt idx="21" formatCode="General">
                  <c:v>-18.913575757575757</c:v>
                </c:pt>
                <c:pt idx="22" formatCode="General">
                  <c:v>-18.937818181818184</c:v>
                </c:pt>
                <c:pt idx="23" formatCode="General">
                  <c:v>-18.95644578313253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-19.491566265060243</c:v>
                </c:pt>
                <c:pt idx="50" formatCode="General">
                  <c:v>-19.515662650602408</c:v>
                </c:pt>
                <c:pt idx="51" formatCode="General">
                  <c:v>-19.536151515151516</c:v>
                </c:pt>
                <c:pt idx="52" formatCode="General">
                  <c:v>-19.555848484848486</c:v>
                </c:pt>
                <c:pt idx="53" formatCode="General">
                  <c:v>-19.575545454545455</c:v>
                </c:pt>
                <c:pt idx="54" formatCode="General">
                  <c:v>-19.595242424242425</c:v>
                </c:pt>
                <c:pt idx="55" formatCode="General">
                  <c:v>-19.614939393939395</c:v>
                </c:pt>
                <c:pt idx="56" formatCode="General">
                  <c:v>-19.634636363636364</c:v>
                </c:pt>
                <c:pt idx="57" formatCode="General">
                  <c:v>-19.654326777609683</c:v>
                </c:pt>
                <c:pt idx="58" formatCode="General">
                  <c:v>-19.673993948562781</c:v>
                </c:pt>
                <c:pt idx="59" formatCode="General">
                  <c:v>-19.693661119515884</c:v>
                </c:pt>
                <c:pt idx="60" formatCode="General">
                  <c:v>-19.713328290468986</c:v>
                </c:pt>
                <c:pt idx="61" formatCode="General">
                  <c:v>-19.732995461422089</c:v>
                </c:pt>
                <c:pt idx="62" formatCode="General">
                  <c:v>-19.752662632375191</c:v>
                </c:pt>
                <c:pt idx="63" formatCode="General">
                  <c:v>-19.77232980332829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-19.833132530120483</c:v>
                </c:pt>
                <c:pt idx="67" formatCode="General">
                  <c:v>-19.855454545454545</c:v>
                </c:pt>
                <c:pt idx="68" formatCode="General">
                  <c:v>-19.873636363636365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-189.05709090909079</c:v>
                </c:pt>
                <c:pt idx="1">
                  <c:v>-129.76399999999998</c:v>
                </c:pt>
                <c:pt idx="2" formatCode="General">
                  <c:v>-126.56399999999998</c:v>
                </c:pt>
                <c:pt idx="3" formatCode="General">
                  <c:v>-123.57636363636362</c:v>
                </c:pt>
                <c:pt idx="4" formatCode="General">
                  <c:v>-120.85425113464447</c:v>
                </c:pt>
                <c:pt idx="5" formatCode="General">
                  <c:v>-120.28239031770045</c:v>
                </c:pt>
                <c:pt idx="6" formatCode="General">
                  <c:v>-119.71052950075642</c:v>
                </c:pt>
                <c:pt idx="7" formatCode="General">
                  <c:v>-119.1386686838124</c:v>
                </c:pt>
                <c:pt idx="8" formatCode="General">
                  <c:v>-118.56680786686839</c:v>
                </c:pt>
                <c:pt idx="9" formatCode="General">
                  <c:v>-117.99494704992436</c:v>
                </c:pt>
                <c:pt idx="10" formatCode="General">
                  <c:v>-117.42308623298034</c:v>
                </c:pt>
                <c:pt idx="11" formatCode="General">
                  <c:v>-115.36229954614221</c:v>
                </c:pt>
                <c:pt idx="12" formatCode="General">
                  <c:v>-111.62251134644478</c:v>
                </c:pt>
                <c:pt idx="13" formatCode="General">
                  <c:v>-107.88272314674735</c:v>
                </c:pt>
                <c:pt idx="14" formatCode="General">
                  <c:v>-104.14293494704992</c:v>
                </c:pt>
                <c:pt idx="15" formatCode="General">
                  <c:v>-100.40314674735249</c:v>
                </c:pt>
                <c:pt idx="16" formatCode="General">
                  <c:v>-96.663358547655065</c:v>
                </c:pt>
                <c:pt idx="17" formatCode="General">
                  <c:v>-92.923570347957636</c:v>
                </c:pt>
                <c:pt idx="18" formatCode="General">
                  <c:v>-92.118545454545455</c:v>
                </c:pt>
                <c:pt idx="19" formatCode="General">
                  <c:v>-91.798909090909092</c:v>
                </c:pt>
                <c:pt idx="20" formatCode="General">
                  <c:v>-91.507999999999996</c:v>
                </c:pt>
                <c:pt idx="21" formatCode="General">
                  <c:v>-84.924727272727239</c:v>
                </c:pt>
                <c:pt idx="22" formatCode="General">
                  <c:v>-73.397454545454522</c:v>
                </c:pt>
                <c:pt idx="23" formatCode="General">
                  <c:v>-71.208795180722888</c:v>
                </c:pt>
                <c:pt idx="24" formatCode="General">
                  <c:v>-69.932727272727277</c:v>
                </c:pt>
                <c:pt idx="25" formatCode="General">
                  <c:v>-68.623636363636365</c:v>
                </c:pt>
                <c:pt idx="26" formatCode="General">
                  <c:v>-67.38</c:v>
                </c:pt>
                <c:pt idx="27" formatCode="General">
                  <c:v>-66.180000000000007</c:v>
                </c:pt>
                <c:pt idx="28" formatCode="General">
                  <c:v>-65.049090909090907</c:v>
                </c:pt>
                <c:pt idx="29" formatCode="General">
                  <c:v>-63.95454545454546</c:v>
                </c:pt>
                <c:pt idx="30" formatCode="General">
                  <c:v>-62.936363636363637</c:v>
                </c:pt>
                <c:pt idx="31" formatCode="General">
                  <c:v>-62.036006051437212</c:v>
                </c:pt>
                <c:pt idx="32" formatCode="General">
                  <c:v>-61.199092284417546</c:v>
                </c:pt>
                <c:pt idx="33" formatCode="General">
                  <c:v>-60.362178517397879</c:v>
                </c:pt>
                <c:pt idx="34" formatCode="General">
                  <c:v>-59.525264750378213</c:v>
                </c:pt>
                <c:pt idx="35" formatCode="General">
                  <c:v>-58.688350983358546</c:v>
                </c:pt>
                <c:pt idx="36" formatCode="General">
                  <c:v>-57.85143721633888</c:v>
                </c:pt>
                <c:pt idx="37" formatCode="General">
                  <c:v>-57.027195158850226</c:v>
                </c:pt>
                <c:pt idx="38" formatCode="General">
                  <c:v>-56.507074130105899</c:v>
                </c:pt>
                <c:pt idx="39" formatCode="General">
                  <c:v>-55.986953101361571</c:v>
                </c:pt>
                <c:pt idx="40" formatCode="General">
                  <c:v>-55.466832072617244</c:v>
                </c:pt>
                <c:pt idx="41" formatCode="General">
                  <c:v>-54.946711043872916</c:v>
                </c:pt>
                <c:pt idx="42" formatCode="General">
                  <c:v>-54.426590015128596</c:v>
                </c:pt>
                <c:pt idx="43" formatCode="General">
                  <c:v>-53.906468986384269</c:v>
                </c:pt>
                <c:pt idx="44" formatCode="General">
                  <c:v>-53.136799999999994</c:v>
                </c:pt>
                <c:pt idx="45" formatCode="General">
                  <c:v>-52.854109090909084</c:v>
                </c:pt>
                <c:pt idx="46" formatCode="General">
                  <c:v>-52.593527272727272</c:v>
                </c:pt>
                <c:pt idx="47" formatCode="General">
                  <c:v>-52.389890909090916</c:v>
                </c:pt>
                <c:pt idx="48" formatCode="General">
                  <c:v>-52.212867469879519</c:v>
                </c:pt>
                <c:pt idx="49" formatCode="General">
                  <c:v>-52.06467469879518</c:v>
                </c:pt>
                <c:pt idx="50" formatCode="General">
                  <c:v>-51.954509090909085</c:v>
                </c:pt>
                <c:pt idx="51" formatCode="General">
                  <c:v>-51.860727272727267</c:v>
                </c:pt>
                <c:pt idx="52" formatCode="General">
                  <c:v>-51.80618181818182</c:v>
                </c:pt>
                <c:pt idx="53" formatCode="General">
                  <c:v>-51.770545454545456</c:v>
                </c:pt>
                <c:pt idx="54" formatCode="General">
                  <c:v>-51.75236363636364</c:v>
                </c:pt>
                <c:pt idx="55" formatCode="General">
                  <c:v>-51.756327272727276</c:v>
                </c:pt>
                <c:pt idx="56" formatCode="General">
                  <c:v>-51.782674698795184</c:v>
                </c:pt>
                <c:pt idx="57" formatCode="General">
                  <c:v>-51.87665060240964</c:v>
                </c:pt>
                <c:pt idx="58" formatCode="General">
                  <c:v>-52.060545454545462</c:v>
                </c:pt>
                <c:pt idx="59" formatCode="General">
                  <c:v>-52.31509090909092</c:v>
                </c:pt>
                <c:pt idx="60" formatCode="General">
                  <c:v>-52.572945454545462</c:v>
                </c:pt>
                <c:pt idx="61" formatCode="General">
                  <c:v>-52.833963636363642</c:v>
                </c:pt>
                <c:pt idx="62" formatCode="General">
                  <c:v>-53.103054545454548</c:v>
                </c:pt>
                <c:pt idx="63" formatCode="General">
                  <c:v>-53.37436363636364</c:v>
                </c:pt>
                <c:pt idx="64" formatCode="General">
                  <c:v>-53.647090909090913</c:v>
                </c:pt>
                <c:pt idx="65" formatCode="General">
                  <c:v>-53.92865060240964</c:v>
                </c:pt>
                <c:pt idx="66" formatCode="General">
                  <c:v>-54.213272727272731</c:v>
                </c:pt>
                <c:pt idx="67" formatCode="General">
                  <c:v>-54.504181818181827</c:v>
                </c:pt>
                <c:pt idx="68" formatCode="General">
                  <c:v>-54.802181818181822</c:v>
                </c:pt>
                <c:pt idx="69" formatCode="General">
                  <c:v>-55.103999999999999</c:v>
                </c:pt>
                <c:pt idx="70" formatCode="General">
                  <c:v>-55.103999999999999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-22.837236363636364</c:v>
                </c:pt>
                <c:pt idx="1">
                  <c:v>-23.051830303030304</c:v>
                </c:pt>
                <c:pt idx="2" formatCode="General">
                  <c:v>-23.272436363636366</c:v>
                </c:pt>
                <c:pt idx="3" formatCode="General">
                  <c:v>-23.498351515151516</c:v>
                </c:pt>
                <c:pt idx="4" formatCode="General">
                  <c:v>-23.726832072617245</c:v>
                </c:pt>
                <c:pt idx="5" formatCode="General">
                  <c:v>-23.962232980332828</c:v>
                </c:pt>
                <c:pt idx="6" formatCode="General">
                  <c:v>-24.197633888048411</c:v>
                </c:pt>
                <c:pt idx="7" formatCode="General">
                  <c:v>-24.433034795763994</c:v>
                </c:pt>
                <c:pt idx="8" formatCode="General">
                  <c:v>-24.668435703479574</c:v>
                </c:pt>
                <c:pt idx="9" formatCode="General">
                  <c:v>-24.903836611195157</c:v>
                </c:pt>
                <c:pt idx="10" formatCode="General">
                  <c:v>-25.13923751891074</c:v>
                </c:pt>
                <c:pt idx="11" formatCode="General">
                  <c:v>-25.374521212121213</c:v>
                </c:pt>
                <c:pt idx="12" formatCode="General">
                  <c:v>-25.609672727272727</c:v>
                </c:pt>
                <c:pt idx="13" formatCode="General">
                  <c:v>-25.844824242424242</c:v>
                </c:pt>
                <c:pt idx="14" formatCode="General">
                  <c:v>-26.078915662650601</c:v>
                </c:pt>
                <c:pt idx="15" formatCode="General">
                  <c:v>-26.307831325301205</c:v>
                </c:pt>
                <c:pt idx="16" formatCode="General">
                  <c:v>-26.537454545454548</c:v>
                </c:pt>
                <c:pt idx="17" formatCode="General">
                  <c:v>-26.767757575757578</c:v>
                </c:pt>
                <c:pt idx="18" formatCode="General">
                  <c:v>-26.989954614220878</c:v>
                </c:pt>
                <c:pt idx="19" formatCode="General">
                  <c:v>-27.210832072617247</c:v>
                </c:pt>
                <c:pt idx="20" formatCode="General">
                  <c:v>-27.431709531013617</c:v>
                </c:pt>
                <c:pt idx="21" formatCode="General">
                  <c:v>-27.652586989409986</c:v>
                </c:pt>
                <c:pt idx="22" formatCode="General">
                  <c:v>-27.873464447806356</c:v>
                </c:pt>
                <c:pt idx="23" formatCode="General">
                  <c:v>-28.094341906202725</c:v>
                </c:pt>
                <c:pt idx="24" formatCode="General">
                  <c:v>-28.311818181818182</c:v>
                </c:pt>
                <c:pt idx="25" formatCode="General">
                  <c:v>-28.519090909090909</c:v>
                </c:pt>
                <c:pt idx="26" formatCode="General">
                  <c:v>-28.726363636363637</c:v>
                </c:pt>
                <c:pt idx="27" formatCode="General">
                  <c:v>-28.933636363636364</c:v>
                </c:pt>
                <c:pt idx="28" formatCode="General">
                  <c:v>-29.140909090909091</c:v>
                </c:pt>
                <c:pt idx="29" formatCode="General">
                  <c:v>-29.348181818181818</c:v>
                </c:pt>
                <c:pt idx="30" formatCode="General">
                  <c:v>-29.555454545454545</c:v>
                </c:pt>
                <c:pt idx="31" formatCode="General">
                  <c:v>-29.753476550680787</c:v>
                </c:pt>
                <c:pt idx="32" formatCode="General">
                  <c:v>-29.946517397881998</c:v>
                </c:pt>
                <c:pt idx="33" formatCode="General">
                  <c:v>-30.139558245083208</c:v>
                </c:pt>
                <c:pt idx="34" formatCode="General">
                  <c:v>-30.332599092284418</c:v>
                </c:pt>
                <c:pt idx="35" formatCode="General">
                  <c:v>-30.525639939485629</c:v>
                </c:pt>
                <c:pt idx="36" formatCode="General">
                  <c:v>-30.718680786686839</c:v>
                </c:pt>
                <c:pt idx="37" formatCode="General">
                  <c:v>-30.911237518910742</c:v>
                </c:pt>
                <c:pt idx="38" formatCode="General">
                  <c:v>-31.092175491679274</c:v>
                </c:pt>
                <c:pt idx="39" formatCode="General">
                  <c:v>-31.273113464447807</c:v>
                </c:pt>
                <c:pt idx="40" formatCode="General">
                  <c:v>-31.454051437216339</c:v>
                </c:pt>
                <c:pt idx="41" formatCode="General">
                  <c:v>-31.634989409984872</c:v>
                </c:pt>
                <c:pt idx="42" formatCode="General">
                  <c:v>-31.815927382753404</c:v>
                </c:pt>
                <c:pt idx="43" formatCode="General">
                  <c:v>-31.996865355521937</c:v>
                </c:pt>
                <c:pt idx="44" formatCode="General">
                  <c:v>-32.173379727685329</c:v>
                </c:pt>
                <c:pt idx="45" formatCode="General">
                  <c:v>-32.344030257186084</c:v>
                </c:pt>
                <c:pt idx="46" formatCode="General">
                  <c:v>-32.514680786686839</c:v>
                </c:pt>
                <c:pt idx="47" formatCode="General">
                  <c:v>-32.685331316187593</c:v>
                </c:pt>
                <c:pt idx="48" formatCode="General">
                  <c:v>-32.855981845688355</c:v>
                </c:pt>
                <c:pt idx="49" formatCode="General">
                  <c:v>-33.026632375189109</c:v>
                </c:pt>
                <c:pt idx="50" formatCode="General">
                  <c:v>-33.197282904689864</c:v>
                </c:pt>
                <c:pt idx="51" formatCode="General">
                  <c:v>-33.36516363636364</c:v>
                </c:pt>
                <c:pt idx="52" formatCode="General">
                  <c:v>-33.532436363636364</c:v>
                </c:pt>
                <c:pt idx="53" formatCode="General">
                  <c:v>-33.699709090909089</c:v>
                </c:pt>
                <c:pt idx="54" formatCode="General">
                  <c:v>-33.86698181818182</c:v>
                </c:pt>
                <c:pt idx="55" formatCode="General">
                  <c:v>-34.034254545454544</c:v>
                </c:pt>
                <c:pt idx="56" formatCode="General">
                  <c:v>-34.201527272727276</c:v>
                </c:pt>
                <c:pt idx="57" formatCode="General">
                  <c:v>-34.36857831325301</c:v>
                </c:pt>
                <c:pt idx="58" formatCode="General">
                  <c:v>-34.534843373493977</c:v>
                </c:pt>
                <c:pt idx="59" formatCode="General">
                  <c:v>-34.704387878787877</c:v>
                </c:pt>
                <c:pt idx="60" formatCode="General">
                  <c:v>-34.876509090909096</c:v>
                </c:pt>
                <c:pt idx="61" formatCode="General">
                  <c:v>-35.048630303030308</c:v>
                </c:pt>
                <c:pt idx="62" formatCode="General">
                  <c:v>-35.222642424242423</c:v>
                </c:pt>
                <c:pt idx="63" formatCode="General">
                  <c:v>-35.402036363636363</c:v>
                </c:pt>
                <c:pt idx="64" formatCode="General">
                  <c:v>-35.582909090909091</c:v>
                </c:pt>
                <c:pt idx="65" formatCode="General">
                  <c:v>-35.764727272727271</c:v>
                </c:pt>
                <c:pt idx="66" formatCode="General">
                  <c:v>-35.95243373493976</c:v>
                </c:pt>
                <c:pt idx="67" formatCode="General">
                  <c:v>-36.142181818181818</c:v>
                </c:pt>
                <c:pt idx="68" formatCode="General">
                  <c:v>-36.336121212121213</c:v>
                </c:pt>
                <c:pt idx="69" formatCode="General">
                  <c:v>-36.534787878787881</c:v>
                </c:pt>
                <c:pt idx="70" formatCode="General">
                  <c:v>-36.735999999999997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-27.298969696969696</c:v>
                </c:pt>
                <c:pt idx="19" formatCode="General">
                  <c:v>-26.98890909090909</c:v>
                </c:pt>
                <c:pt idx="20" formatCode="General">
                  <c:v>-26.698</c:v>
                </c:pt>
                <c:pt idx="21" formatCode="General">
                  <c:v>-26.424060606060607</c:v>
                </c:pt>
                <c:pt idx="22" formatCode="General">
                  <c:v>-26.163454545454545</c:v>
                </c:pt>
                <c:pt idx="23" formatCode="General">
                  <c:v>-25.915240963855421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-22.56978181818182</c:v>
                </c:pt>
                <c:pt idx="45" formatCode="General">
                  <c:v>-22.471599999999999</c:v>
                </c:pt>
                <c:pt idx="46" formatCode="General">
                  <c:v>-22.379563636363638</c:v>
                </c:pt>
                <c:pt idx="47" formatCode="General">
                  <c:v>-22.294460606060607</c:v>
                </c:pt>
                <c:pt idx="48" formatCode="General">
                  <c:v>-22.244157575757576</c:v>
                </c:pt>
                <c:pt idx="49" formatCode="General">
                  <c:v>-22.203253012048194</c:v>
                </c:pt>
                <c:pt idx="50" formatCode="General">
                  <c:v>-22.17253012048193</c:v>
                </c:pt>
                <c:pt idx="51" formatCode="General">
                  <c:v>-22.144139393939394</c:v>
                </c:pt>
                <c:pt idx="52" formatCode="General">
                  <c:v>-22.116260606060607</c:v>
                </c:pt>
                <c:pt idx="53" formatCode="General">
                  <c:v>-22.088381818181819</c:v>
                </c:pt>
                <c:pt idx="54" formatCode="General">
                  <c:v>-22.060503030303032</c:v>
                </c:pt>
                <c:pt idx="55" formatCode="General">
                  <c:v>-22.032624242424244</c:v>
                </c:pt>
                <c:pt idx="56" formatCode="General">
                  <c:v>-22.004745454545453</c:v>
                </c:pt>
                <c:pt idx="57" formatCode="General">
                  <c:v>-21.978839636913769</c:v>
                </c:pt>
                <c:pt idx="58" formatCode="General">
                  <c:v>-21.959928895612709</c:v>
                </c:pt>
                <c:pt idx="59" formatCode="General">
                  <c:v>-21.941018154311649</c:v>
                </c:pt>
                <c:pt idx="60" formatCode="General">
                  <c:v>-21.92210741301059</c:v>
                </c:pt>
                <c:pt idx="61" formatCode="General">
                  <c:v>-21.90319667170953</c:v>
                </c:pt>
                <c:pt idx="62" formatCode="General">
                  <c:v>-21.884285930408474</c:v>
                </c:pt>
                <c:pt idx="63" formatCode="General">
                  <c:v>-21.865375189107414</c:v>
                </c:pt>
                <c:pt idx="64" formatCode="General">
                  <c:v>-21.848757575757574</c:v>
                </c:pt>
                <c:pt idx="65" formatCode="General">
                  <c:v>-21.833606060606058</c:v>
                </c:pt>
                <c:pt idx="66" formatCode="General">
                  <c:v>-21.820277108433736</c:v>
                </c:pt>
                <c:pt idx="67" formatCode="General">
                  <c:v>-21.807363636363636</c:v>
                </c:pt>
                <c:pt idx="68" formatCode="General">
                  <c:v>-21.795242424242424</c:v>
                </c:pt>
                <c:pt idx="69" formatCode="General">
                  <c:v>-21.780363636363635</c:v>
                </c:pt>
                <c:pt idx="70" formatCode="General">
                  <c:v>-21.763999999999999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-31.509515151515135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-19.227049924357036</c:v>
                </c:pt>
                <c:pt idx="12" formatCode="General">
                  <c:v>-18.603751891074129</c:v>
                </c:pt>
                <c:pt idx="13" formatCode="General">
                  <c:v>-17.980453857791225</c:v>
                </c:pt>
                <c:pt idx="14" formatCode="General">
                  <c:v>-17.357155824508322</c:v>
                </c:pt>
                <c:pt idx="15" formatCode="General">
                  <c:v>-16.733857791225415</c:v>
                </c:pt>
                <c:pt idx="16" formatCode="General">
                  <c:v>-16.110559757942511</c:v>
                </c:pt>
                <c:pt idx="17" formatCode="General">
                  <c:v>-15.487261724659605</c:v>
                </c:pt>
                <c:pt idx="18" formatCode="General">
                  <c:v>-15.353090909090909</c:v>
                </c:pt>
                <c:pt idx="19" formatCode="General">
                  <c:v>-15.299818181818182</c:v>
                </c:pt>
                <c:pt idx="20" formatCode="General">
                  <c:v>-15.251333333333333</c:v>
                </c:pt>
                <c:pt idx="21" formatCode="General">
                  <c:v>-14.154121212121208</c:v>
                </c:pt>
                <c:pt idx="22" formatCode="General">
                  <c:v>-12.232909090909088</c:v>
                </c:pt>
                <c:pt idx="23" formatCode="General">
                  <c:v>-11.868132530120482</c:v>
                </c:pt>
                <c:pt idx="24" formatCode="General">
                  <c:v>-11.655454545454546</c:v>
                </c:pt>
                <c:pt idx="25" formatCode="General">
                  <c:v>-11.437272727272727</c:v>
                </c:pt>
                <c:pt idx="26" formatCode="General">
                  <c:v>-11.23</c:v>
                </c:pt>
                <c:pt idx="27" formatCode="General">
                  <c:v>-11.03</c:v>
                </c:pt>
                <c:pt idx="28" formatCode="General">
                  <c:v>-10.841515151515152</c:v>
                </c:pt>
                <c:pt idx="29" formatCode="General">
                  <c:v>-10.65909090909091</c:v>
                </c:pt>
                <c:pt idx="30" formatCode="General">
                  <c:v>-10.48939393939394</c:v>
                </c:pt>
                <c:pt idx="31" formatCode="General">
                  <c:v>-10.339334341906202</c:v>
                </c:pt>
                <c:pt idx="32" formatCode="General">
                  <c:v>-10.19984871406959</c:v>
                </c:pt>
                <c:pt idx="33" formatCode="General">
                  <c:v>-10.06036308623298</c:v>
                </c:pt>
                <c:pt idx="34" formatCode="General">
                  <c:v>-9.9208774583963688</c:v>
                </c:pt>
                <c:pt idx="35" formatCode="General">
                  <c:v>-9.7813918305597571</c:v>
                </c:pt>
                <c:pt idx="36" formatCode="General">
                  <c:v>-9.6419062027231455</c:v>
                </c:pt>
                <c:pt idx="37" formatCode="General">
                  <c:v>-9.5045325264750371</c:v>
                </c:pt>
                <c:pt idx="38" formatCode="General">
                  <c:v>-9.4178456883509831</c:v>
                </c:pt>
                <c:pt idx="39" formatCode="General">
                  <c:v>-9.3311588502269291</c:v>
                </c:pt>
                <c:pt idx="40" formatCode="General">
                  <c:v>-9.2444720121028752</c:v>
                </c:pt>
                <c:pt idx="41" formatCode="General">
                  <c:v>-9.1577851739788194</c:v>
                </c:pt>
                <c:pt idx="42" formatCode="General">
                  <c:v>-9.0710983358547654</c:v>
                </c:pt>
                <c:pt idx="43" formatCode="General">
                  <c:v>-8.9844114977307115</c:v>
                </c:pt>
                <c:pt idx="44" formatCode="General">
                  <c:v>-8.8561333333333323</c:v>
                </c:pt>
                <c:pt idx="45" formatCode="General">
                  <c:v>-8.8090181818181819</c:v>
                </c:pt>
                <c:pt idx="46" formatCode="General">
                  <c:v>-8.765587878787878</c:v>
                </c:pt>
                <c:pt idx="47" formatCode="General">
                  <c:v>-8.7316484848484848</c:v>
                </c:pt>
                <c:pt idx="48" formatCode="General">
                  <c:v>-8.7021445783132538</c:v>
                </c:pt>
                <c:pt idx="49" formatCode="General">
                  <c:v>-8.67744578313253</c:v>
                </c:pt>
                <c:pt idx="50" formatCode="General">
                  <c:v>-8.6590848484848486</c:v>
                </c:pt>
                <c:pt idx="51" formatCode="General">
                  <c:v>-8.6434545454545457</c:v>
                </c:pt>
                <c:pt idx="52" formatCode="General">
                  <c:v>-8.634363636363636</c:v>
                </c:pt>
                <c:pt idx="53" formatCode="General">
                  <c:v>-8.6284242424242432</c:v>
                </c:pt>
                <c:pt idx="54" formatCode="General">
                  <c:v>-8.6253939393939394</c:v>
                </c:pt>
                <c:pt idx="55" formatCode="General">
                  <c:v>-8.6260545454545454</c:v>
                </c:pt>
                <c:pt idx="56" formatCode="General">
                  <c:v>-8.6304457831325312</c:v>
                </c:pt>
                <c:pt idx="57" formatCode="General">
                  <c:v>-8.6461084337349412</c:v>
                </c:pt>
                <c:pt idx="58" formatCode="General">
                  <c:v>-8.676757575757577</c:v>
                </c:pt>
                <c:pt idx="59" formatCode="General">
                  <c:v>-8.7191818181818181</c:v>
                </c:pt>
                <c:pt idx="60" formatCode="General">
                  <c:v>-8.7621575757575769</c:v>
                </c:pt>
                <c:pt idx="61" formatCode="General">
                  <c:v>-8.8056606060606057</c:v>
                </c:pt>
                <c:pt idx="62" formatCode="General">
                  <c:v>-8.8505090909090907</c:v>
                </c:pt>
                <c:pt idx="63" formatCode="General">
                  <c:v>-8.8957272727272727</c:v>
                </c:pt>
                <c:pt idx="64" formatCode="General">
                  <c:v>-8.9411818181818177</c:v>
                </c:pt>
                <c:pt idx="65" formatCode="General">
                  <c:v>-8.98810843373494</c:v>
                </c:pt>
                <c:pt idx="66" formatCode="General">
                  <c:v>-9.0355454545454545</c:v>
                </c:pt>
                <c:pt idx="67" formatCode="General">
                  <c:v>-9.0840303030303033</c:v>
                </c:pt>
                <c:pt idx="68" formatCode="General">
                  <c:v>-9.1336969696969703</c:v>
                </c:pt>
                <c:pt idx="69" formatCode="General">
                  <c:v>-9.1839999999999993</c:v>
                </c:pt>
                <c:pt idx="70" formatCode="General">
                  <c:v>-9.1839999999999993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-31.900218181818179</c:v>
                </c:pt>
                <c:pt idx="1">
                  <c:v>-31.256533333333334</c:v>
                </c:pt>
                <c:pt idx="2" formatCode="General">
                  <c:v>-30.6632</c:v>
                </c:pt>
                <c:pt idx="3" formatCode="General">
                  <c:v>-30.119860606060605</c:v>
                </c:pt>
                <c:pt idx="4" formatCode="General">
                  <c:v>-29.605399394856278</c:v>
                </c:pt>
                <c:pt idx="5" formatCode="General">
                  <c:v>-29.210391830559757</c:v>
                </c:pt>
                <c:pt idx="6" formatCode="General">
                  <c:v>-28.815384266263237</c:v>
                </c:pt>
                <c:pt idx="7" formatCode="General">
                  <c:v>-28.420376701966717</c:v>
                </c:pt>
                <c:pt idx="8" formatCode="General">
                  <c:v>-28.025369137670197</c:v>
                </c:pt>
                <c:pt idx="9" formatCode="General">
                  <c:v>-27.630361573373676</c:v>
                </c:pt>
                <c:pt idx="10" formatCode="General">
                  <c:v>-27.235354009077156</c:v>
                </c:pt>
                <c:pt idx="11" formatCode="General">
                  <c:v>-26.885569696969696</c:v>
                </c:pt>
                <c:pt idx="12" formatCode="General">
                  <c:v>-26.586781818181819</c:v>
                </c:pt>
                <c:pt idx="13" formatCode="General">
                  <c:v>-26.312842424242422</c:v>
                </c:pt>
                <c:pt idx="14" formatCode="General">
                  <c:v>-26.048524096385538</c:v>
                </c:pt>
                <c:pt idx="15" formatCode="General">
                  <c:v>-25.804548192771083</c:v>
                </c:pt>
                <c:pt idx="16" formatCode="General">
                  <c:v>-25.572181818181818</c:v>
                </c:pt>
                <c:pt idx="17" formatCode="General">
                  <c:v>-25.350969696969695</c:v>
                </c:pt>
                <c:pt idx="18" formatCode="General">
                  <c:v>-25.171028744326776</c:v>
                </c:pt>
                <c:pt idx="19" formatCode="General">
                  <c:v>-24.997806354009079</c:v>
                </c:pt>
                <c:pt idx="20" formatCode="General">
                  <c:v>-24.824583963691378</c:v>
                </c:pt>
                <c:pt idx="21" formatCode="General">
                  <c:v>-24.651361573373677</c:v>
                </c:pt>
                <c:pt idx="22" formatCode="General">
                  <c:v>-24.478139183055976</c:v>
                </c:pt>
                <c:pt idx="23" formatCode="General">
                  <c:v>-24.304916792738275</c:v>
                </c:pt>
                <c:pt idx="24" formatCode="General">
                  <c:v>-24.144772727272727</c:v>
                </c:pt>
                <c:pt idx="25" formatCode="General">
                  <c:v>-24.023863636363636</c:v>
                </c:pt>
                <c:pt idx="26" formatCode="General">
                  <c:v>-23.902954545454548</c:v>
                </c:pt>
                <c:pt idx="27" formatCode="General">
                  <c:v>-23.782045454545457</c:v>
                </c:pt>
                <c:pt idx="28" formatCode="General">
                  <c:v>-23.661136363636366</c:v>
                </c:pt>
                <c:pt idx="29" formatCode="General">
                  <c:v>-23.540227272727275</c:v>
                </c:pt>
                <c:pt idx="30" formatCode="General">
                  <c:v>-23.419318181818184</c:v>
                </c:pt>
                <c:pt idx="31" formatCode="General">
                  <c:v>-23.321833585476554</c:v>
                </c:pt>
                <c:pt idx="32" formatCode="General">
                  <c:v>-23.236962178517398</c:v>
                </c:pt>
                <c:pt idx="33" formatCode="General">
                  <c:v>-23.152090771558246</c:v>
                </c:pt>
                <c:pt idx="34" formatCode="General">
                  <c:v>-23.067219364599094</c:v>
                </c:pt>
                <c:pt idx="35" formatCode="General">
                  <c:v>-22.982347957639938</c:v>
                </c:pt>
                <c:pt idx="36" formatCode="General">
                  <c:v>-22.897476550680786</c:v>
                </c:pt>
                <c:pt idx="37" formatCode="General">
                  <c:v>-22.813694402420573</c:v>
                </c:pt>
                <c:pt idx="38" formatCode="General">
                  <c:v>-22.756054462934948</c:v>
                </c:pt>
                <c:pt idx="39" formatCode="General">
                  <c:v>-22.698414523449319</c:v>
                </c:pt>
                <c:pt idx="40" formatCode="General">
                  <c:v>-22.640774583963694</c:v>
                </c:pt>
                <c:pt idx="41" formatCode="General">
                  <c:v>-22.583134644478065</c:v>
                </c:pt>
                <c:pt idx="42" formatCode="General">
                  <c:v>-22.525494704992436</c:v>
                </c:pt>
                <c:pt idx="43" formatCode="General">
                  <c:v>-22.467854765506811</c:v>
                </c:pt>
                <c:pt idx="44" formatCode="General">
                  <c:v>-22.417565809379731</c:v>
                </c:pt>
                <c:pt idx="45" formatCode="General">
                  <c:v>-22.377021180030258</c:v>
                </c:pt>
                <c:pt idx="46" formatCode="General">
                  <c:v>-22.336476550680789</c:v>
                </c:pt>
                <c:pt idx="47" formatCode="General">
                  <c:v>-22.295931921331317</c:v>
                </c:pt>
                <c:pt idx="48" formatCode="General">
                  <c:v>-22.255387291981847</c:v>
                </c:pt>
                <c:pt idx="49" formatCode="General">
                  <c:v>-22.214842662632378</c:v>
                </c:pt>
                <c:pt idx="50" formatCode="General">
                  <c:v>-22.174298033282906</c:v>
                </c:pt>
                <c:pt idx="51" formatCode="General">
                  <c:v>-22.136684848484851</c:v>
                </c:pt>
                <c:pt idx="52" formatCode="General">
                  <c:v>-22.101775757575759</c:v>
                </c:pt>
                <c:pt idx="53" formatCode="General">
                  <c:v>-22.076927272727271</c:v>
                </c:pt>
                <c:pt idx="54" formatCode="General">
                  <c:v>-22.048927272727269</c:v>
                </c:pt>
                <c:pt idx="55" formatCode="General">
                  <c:v>-22.018018181818181</c:v>
                </c:pt>
                <c:pt idx="56" formatCode="General">
                  <c:v>-21.997654545454544</c:v>
                </c:pt>
                <c:pt idx="57" formatCode="General">
                  <c:v>-21.97756626506024</c:v>
                </c:pt>
                <c:pt idx="58" formatCode="General">
                  <c:v>-21.952867469879518</c:v>
                </c:pt>
                <c:pt idx="59" formatCode="General">
                  <c:v>-21.932157575757575</c:v>
                </c:pt>
                <c:pt idx="60" formatCode="General">
                  <c:v>-21.914581818181819</c:v>
                </c:pt>
                <c:pt idx="61" formatCode="General">
                  <c:v>-21.89700606060606</c:v>
                </c:pt>
                <c:pt idx="62" formatCode="General">
                  <c:v>-21.87990303030303</c:v>
                </c:pt>
                <c:pt idx="63" formatCode="General">
                  <c:v>-21.864145454545454</c:v>
                </c:pt>
                <c:pt idx="64" formatCode="General">
                  <c:v>-21.848757575757574</c:v>
                </c:pt>
                <c:pt idx="65" formatCode="General">
                  <c:v>-21.833606060606058</c:v>
                </c:pt>
                <c:pt idx="66" formatCode="General">
                  <c:v>-21.820277108433736</c:v>
                </c:pt>
                <c:pt idx="67" formatCode="General">
                  <c:v>-21.807363636363636</c:v>
                </c:pt>
                <c:pt idx="68" formatCode="General">
                  <c:v>-21.795242424242424</c:v>
                </c:pt>
                <c:pt idx="69" formatCode="General">
                  <c:v>-21.780363636363635</c:v>
                </c:pt>
                <c:pt idx="70" formatCode="General">
                  <c:v>-21.763999999999999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-40.334848484848486</c:v>
                </c:pt>
                <c:pt idx="19" formatCode="General">
                  <c:v>-39.768000000000001</c:v>
                </c:pt>
                <c:pt idx="20" formatCode="General">
                  <c:v>-39.234666666666669</c:v>
                </c:pt>
                <c:pt idx="21" formatCode="General">
                  <c:v>-38.728484848484847</c:v>
                </c:pt>
                <c:pt idx="22" formatCode="General">
                  <c:v>-38.243636363636362</c:v>
                </c:pt>
                <c:pt idx="23" formatCode="General">
                  <c:v>-37.777891566265062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-31.049139393939395</c:v>
                </c:pt>
                <c:pt idx="45" formatCode="General">
                  <c:v>-30.828533333333336</c:v>
                </c:pt>
                <c:pt idx="46" formatCode="General">
                  <c:v>-30.624945454545454</c:v>
                </c:pt>
                <c:pt idx="47" formatCode="General">
                  <c:v>-30.452315151515151</c:v>
                </c:pt>
                <c:pt idx="48" formatCode="General">
                  <c:v>-30.454739393939391</c:v>
                </c:pt>
                <c:pt idx="49" formatCode="General">
                  <c:v>-30.461204819277107</c:v>
                </c:pt>
                <c:pt idx="50" formatCode="General">
                  <c:v>-30.472048192771084</c:v>
                </c:pt>
                <c:pt idx="51" formatCode="General">
                  <c:v>-30.485430303030302</c:v>
                </c:pt>
                <c:pt idx="52" formatCode="General">
                  <c:v>-30.499369696969698</c:v>
                </c:pt>
                <c:pt idx="53" formatCode="General">
                  <c:v>-30.513309090909093</c:v>
                </c:pt>
                <c:pt idx="54" formatCode="General">
                  <c:v>-30.527248484848485</c:v>
                </c:pt>
                <c:pt idx="55" formatCode="General">
                  <c:v>-30.541187878787881</c:v>
                </c:pt>
                <c:pt idx="56" formatCode="General">
                  <c:v>-30.555127272727276</c:v>
                </c:pt>
                <c:pt idx="57" formatCode="General">
                  <c:v>-30.571325264750381</c:v>
                </c:pt>
                <c:pt idx="58" formatCode="General">
                  <c:v>-30.595531013615737</c:v>
                </c:pt>
                <c:pt idx="59" formatCode="General">
                  <c:v>-30.619736762481089</c:v>
                </c:pt>
                <c:pt idx="60" formatCode="General">
                  <c:v>-30.643942511346445</c:v>
                </c:pt>
                <c:pt idx="61" formatCode="General">
                  <c:v>-30.668148260211801</c:v>
                </c:pt>
                <c:pt idx="62" formatCode="General">
                  <c:v>-30.692354009077157</c:v>
                </c:pt>
                <c:pt idx="63" formatCode="General">
                  <c:v>-30.716559757942512</c:v>
                </c:pt>
                <c:pt idx="64" formatCode="General">
                  <c:v>-30.744484848484849</c:v>
                </c:pt>
                <c:pt idx="65" formatCode="General">
                  <c:v>-30.77478787878788</c:v>
                </c:pt>
                <c:pt idx="66" formatCode="General">
                  <c:v>-30.808385542168676</c:v>
                </c:pt>
                <c:pt idx="67" formatCode="General">
                  <c:v>-30.842909090909092</c:v>
                </c:pt>
                <c:pt idx="68" formatCode="General">
                  <c:v>-30.879272727272731</c:v>
                </c:pt>
                <c:pt idx="69" formatCode="General">
                  <c:v>-30.914060606060609</c:v>
                </c:pt>
                <c:pt idx="70" formatCode="General">
                  <c:v>-30.948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-252.07612121212108</c:v>
                </c:pt>
                <c:pt idx="1">
                  <c:v>-173.01866666666666</c:v>
                </c:pt>
                <c:pt idx="2" formatCode="General">
                  <c:v>-168.75199999999998</c:v>
                </c:pt>
                <c:pt idx="3" formatCode="General">
                  <c:v>-164.76848484848483</c:v>
                </c:pt>
                <c:pt idx="4" formatCode="General">
                  <c:v>-161.13900151285929</c:v>
                </c:pt>
                <c:pt idx="5" formatCode="General">
                  <c:v>-160.3765204236006</c:v>
                </c:pt>
                <c:pt idx="6" formatCode="General">
                  <c:v>-159.6140393343419</c:v>
                </c:pt>
                <c:pt idx="7" formatCode="General">
                  <c:v>-158.8515582450832</c:v>
                </c:pt>
                <c:pt idx="8" formatCode="General">
                  <c:v>-158.0890771558245</c:v>
                </c:pt>
                <c:pt idx="9" formatCode="General">
                  <c:v>-157.3265960665658</c:v>
                </c:pt>
                <c:pt idx="10" formatCode="General">
                  <c:v>-156.5641149773071</c:v>
                </c:pt>
                <c:pt idx="11" formatCode="General">
                  <c:v>-153.81639939485629</c:v>
                </c:pt>
                <c:pt idx="12" formatCode="General">
                  <c:v>-148.83001512859303</c:v>
                </c:pt>
                <c:pt idx="13" formatCode="General">
                  <c:v>-143.8436308623298</c:v>
                </c:pt>
                <c:pt idx="14" formatCode="General">
                  <c:v>-138.85724659606657</c:v>
                </c:pt>
                <c:pt idx="15" formatCode="General">
                  <c:v>-133.87086232980332</c:v>
                </c:pt>
                <c:pt idx="16" formatCode="General">
                  <c:v>-128.88447806354009</c:v>
                </c:pt>
                <c:pt idx="17" formatCode="General">
                  <c:v>-123.89809379727684</c:v>
                </c:pt>
                <c:pt idx="18" formatCode="General">
                  <c:v>-122.82472727272727</c:v>
                </c:pt>
                <c:pt idx="19" formatCode="General">
                  <c:v>-122.39854545454546</c:v>
                </c:pt>
                <c:pt idx="20" formatCode="General">
                  <c:v>-122.01066666666667</c:v>
                </c:pt>
                <c:pt idx="21" formatCode="General">
                  <c:v>-113.23296969696966</c:v>
                </c:pt>
                <c:pt idx="22" formatCode="General">
                  <c:v>-97.863272727272701</c:v>
                </c:pt>
                <c:pt idx="23" formatCode="General">
                  <c:v>-94.945060240963855</c:v>
                </c:pt>
                <c:pt idx="24" formatCode="General">
                  <c:v>-93.243636363636369</c:v>
                </c:pt>
                <c:pt idx="25" formatCode="General">
                  <c:v>-91.49818181818182</c:v>
                </c:pt>
                <c:pt idx="26" formatCode="General">
                  <c:v>-89.84</c:v>
                </c:pt>
                <c:pt idx="27" formatCode="General">
                  <c:v>-88.24</c:v>
                </c:pt>
                <c:pt idx="28" formatCode="General">
                  <c:v>-86.732121212121214</c:v>
                </c:pt>
                <c:pt idx="29" formatCode="General">
                  <c:v>-85.27272727272728</c:v>
                </c:pt>
                <c:pt idx="30" formatCode="General">
                  <c:v>-83.915151515151521</c:v>
                </c:pt>
                <c:pt idx="31" formatCode="General">
                  <c:v>-82.714674735249616</c:v>
                </c:pt>
                <c:pt idx="32" formatCode="General">
                  <c:v>-81.598789712556723</c:v>
                </c:pt>
                <c:pt idx="33" formatCode="General">
                  <c:v>-80.482904689863844</c:v>
                </c:pt>
                <c:pt idx="34" formatCode="General">
                  <c:v>-79.36701966717095</c:v>
                </c:pt>
                <c:pt idx="35" formatCode="General">
                  <c:v>-78.251134644478057</c:v>
                </c:pt>
                <c:pt idx="36" formatCode="General">
                  <c:v>-77.135249621785164</c:v>
                </c:pt>
                <c:pt idx="37" formatCode="General">
                  <c:v>-76.036260211800297</c:v>
                </c:pt>
                <c:pt idx="38" formatCode="General">
                  <c:v>-75.342765506807865</c:v>
                </c:pt>
                <c:pt idx="39" formatCode="General">
                  <c:v>-74.649270801815433</c:v>
                </c:pt>
                <c:pt idx="40" formatCode="General">
                  <c:v>-73.955776096823001</c:v>
                </c:pt>
                <c:pt idx="41" formatCode="General">
                  <c:v>-73.262281391830555</c:v>
                </c:pt>
                <c:pt idx="42" formatCode="General">
                  <c:v>-72.568786686838124</c:v>
                </c:pt>
                <c:pt idx="43" formatCode="General">
                  <c:v>-71.875291981845692</c:v>
                </c:pt>
                <c:pt idx="44" formatCode="General">
                  <c:v>-70.849066666666658</c:v>
                </c:pt>
                <c:pt idx="45" formatCode="General">
                  <c:v>-70.472145454545455</c:v>
                </c:pt>
                <c:pt idx="46" formatCode="General">
                  <c:v>-70.124703030303024</c:v>
                </c:pt>
                <c:pt idx="47" formatCode="General">
                  <c:v>-69.853187878787878</c:v>
                </c:pt>
                <c:pt idx="48" formatCode="General">
                  <c:v>-69.617156626506031</c:v>
                </c:pt>
                <c:pt idx="49" formatCode="General">
                  <c:v>-69.41956626506024</c:v>
                </c:pt>
                <c:pt idx="50" formatCode="General">
                  <c:v>-69.272678787878789</c:v>
                </c:pt>
                <c:pt idx="51" formatCode="General">
                  <c:v>-69.147636363636366</c:v>
                </c:pt>
                <c:pt idx="52" formatCode="General">
                  <c:v>-69.074909090909088</c:v>
                </c:pt>
                <c:pt idx="53" formatCode="General">
                  <c:v>-69.027393939393946</c:v>
                </c:pt>
                <c:pt idx="54" formatCode="General">
                  <c:v>-69.003151515151515</c:v>
                </c:pt>
                <c:pt idx="55" formatCode="General">
                  <c:v>-69.008436363636363</c:v>
                </c:pt>
                <c:pt idx="56" formatCode="General">
                  <c:v>-69.04356626506025</c:v>
                </c:pt>
                <c:pt idx="57" formatCode="General">
                  <c:v>-69.16886746987953</c:v>
                </c:pt>
                <c:pt idx="58" formatCode="General">
                  <c:v>-69.414060606060616</c:v>
                </c:pt>
                <c:pt idx="59" formatCode="General">
                  <c:v>-69.753454545454545</c:v>
                </c:pt>
                <c:pt idx="60" formatCode="General">
                  <c:v>-70.097260606060615</c:v>
                </c:pt>
                <c:pt idx="61" formatCode="General">
                  <c:v>-70.445284848484846</c:v>
                </c:pt>
                <c:pt idx="62" formatCode="General">
                  <c:v>-70.804072727272725</c:v>
                </c:pt>
                <c:pt idx="63" formatCode="General">
                  <c:v>-71.165818181818182</c:v>
                </c:pt>
                <c:pt idx="64" formatCode="General">
                  <c:v>-71.529454545454541</c:v>
                </c:pt>
                <c:pt idx="65" formatCode="General">
                  <c:v>-71.90486746987952</c:v>
                </c:pt>
                <c:pt idx="66" formatCode="General">
                  <c:v>-72.284363636363636</c:v>
                </c:pt>
                <c:pt idx="67" formatCode="General">
                  <c:v>-72.672242424242427</c:v>
                </c:pt>
                <c:pt idx="68" formatCode="General">
                  <c:v>-73.069575757575763</c:v>
                </c:pt>
                <c:pt idx="69" formatCode="General">
                  <c:v>-73.471999999999994</c:v>
                </c:pt>
                <c:pt idx="70" formatCode="General">
                  <c:v>-73.471999999999994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-27.298969696969696</c:v>
                </c:pt>
                <c:pt idx="19" formatCode="General">
                  <c:v>-26.98890909090909</c:v>
                </c:pt>
                <c:pt idx="20" formatCode="General">
                  <c:v>-26.698</c:v>
                </c:pt>
                <c:pt idx="21" formatCode="General">
                  <c:v>-26.424060606060607</c:v>
                </c:pt>
                <c:pt idx="22" formatCode="General">
                  <c:v>-26.163454545454545</c:v>
                </c:pt>
                <c:pt idx="23" formatCode="General">
                  <c:v>-25.915240963855421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-22.56978181818182</c:v>
                </c:pt>
                <c:pt idx="45" formatCode="General">
                  <c:v>-22.471599999999999</c:v>
                </c:pt>
                <c:pt idx="46" formatCode="General">
                  <c:v>-22.379563636363638</c:v>
                </c:pt>
                <c:pt idx="47" formatCode="General">
                  <c:v>-22.294460606060607</c:v>
                </c:pt>
                <c:pt idx="48" formatCode="General">
                  <c:v>-22.244157575757576</c:v>
                </c:pt>
                <c:pt idx="49" formatCode="General">
                  <c:v>-22.203253012048194</c:v>
                </c:pt>
                <c:pt idx="50" formatCode="General">
                  <c:v>-22.17253012048193</c:v>
                </c:pt>
                <c:pt idx="51" formatCode="General">
                  <c:v>-22.144139393939394</c:v>
                </c:pt>
                <c:pt idx="52" formatCode="General">
                  <c:v>-22.116260606060607</c:v>
                </c:pt>
                <c:pt idx="53" formatCode="General">
                  <c:v>-22.088381818181819</c:v>
                </c:pt>
                <c:pt idx="54" formatCode="General">
                  <c:v>-22.060503030303032</c:v>
                </c:pt>
                <c:pt idx="55" formatCode="General">
                  <c:v>-22.032624242424244</c:v>
                </c:pt>
                <c:pt idx="56" formatCode="General">
                  <c:v>-22.004745454545453</c:v>
                </c:pt>
                <c:pt idx="57" formatCode="General">
                  <c:v>-21.978839636913769</c:v>
                </c:pt>
                <c:pt idx="58" formatCode="General">
                  <c:v>-21.959928895612709</c:v>
                </c:pt>
                <c:pt idx="59" formatCode="General">
                  <c:v>-21.941018154311649</c:v>
                </c:pt>
                <c:pt idx="60" formatCode="General">
                  <c:v>-21.92210741301059</c:v>
                </c:pt>
                <c:pt idx="61" formatCode="General">
                  <c:v>-21.90319667170953</c:v>
                </c:pt>
                <c:pt idx="62" formatCode="General">
                  <c:v>-21.884285930408474</c:v>
                </c:pt>
                <c:pt idx="63" formatCode="General">
                  <c:v>-21.865375189107414</c:v>
                </c:pt>
                <c:pt idx="64" formatCode="General">
                  <c:v>-21.848757575757574</c:v>
                </c:pt>
                <c:pt idx="65" formatCode="General">
                  <c:v>-21.833606060606058</c:v>
                </c:pt>
                <c:pt idx="66" formatCode="General">
                  <c:v>-21.820277108433736</c:v>
                </c:pt>
                <c:pt idx="67" formatCode="General">
                  <c:v>-21.807363636363636</c:v>
                </c:pt>
                <c:pt idx="68" formatCode="General">
                  <c:v>-21.795242424242424</c:v>
                </c:pt>
                <c:pt idx="69" formatCode="General">
                  <c:v>-21.780363636363635</c:v>
                </c:pt>
                <c:pt idx="70" formatCode="General">
                  <c:v>-21.763999999999999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-126.03806060606054</c:v>
                </c:pt>
                <c:pt idx="1">
                  <c:v>-86.509333333333331</c:v>
                </c:pt>
                <c:pt idx="2" formatCode="General">
                  <c:v>-84.375999999999991</c:v>
                </c:pt>
                <c:pt idx="3" formatCode="General">
                  <c:v>-82.384242424242416</c:v>
                </c:pt>
                <c:pt idx="4" formatCode="General">
                  <c:v>-80.569500756429647</c:v>
                </c:pt>
                <c:pt idx="5" formatCode="General">
                  <c:v>-80.188260211800298</c:v>
                </c:pt>
                <c:pt idx="6" formatCode="General">
                  <c:v>-79.807019667170948</c:v>
                </c:pt>
                <c:pt idx="7" formatCode="General">
                  <c:v>-79.425779122541599</c:v>
                </c:pt>
                <c:pt idx="8" formatCode="General">
                  <c:v>-79.044538577912249</c:v>
                </c:pt>
                <c:pt idx="9" formatCode="General">
                  <c:v>-78.663298033282899</c:v>
                </c:pt>
                <c:pt idx="10" formatCode="General">
                  <c:v>-78.28205748865355</c:v>
                </c:pt>
                <c:pt idx="11" formatCode="General">
                  <c:v>-76.908199697428145</c:v>
                </c:pt>
                <c:pt idx="12" formatCode="General">
                  <c:v>-74.415007564296516</c:v>
                </c:pt>
                <c:pt idx="13" formatCode="General">
                  <c:v>-71.921815431164902</c:v>
                </c:pt>
                <c:pt idx="14" formatCode="General">
                  <c:v>-69.428623298033287</c:v>
                </c:pt>
                <c:pt idx="15" formatCode="General">
                  <c:v>-66.935431164901658</c:v>
                </c:pt>
                <c:pt idx="16" formatCode="General">
                  <c:v>-64.442239031770043</c:v>
                </c:pt>
                <c:pt idx="17" formatCode="General">
                  <c:v>-61.949046898638422</c:v>
                </c:pt>
                <c:pt idx="18" formatCode="General">
                  <c:v>-61.412363636363636</c:v>
                </c:pt>
                <c:pt idx="19" formatCode="General">
                  <c:v>-61.199272727272728</c:v>
                </c:pt>
                <c:pt idx="20" formatCode="General">
                  <c:v>-61.005333333333333</c:v>
                </c:pt>
                <c:pt idx="21" formatCode="General">
                  <c:v>-56.616484848484831</c:v>
                </c:pt>
                <c:pt idx="22" formatCode="General">
                  <c:v>-48.93163636363635</c:v>
                </c:pt>
                <c:pt idx="23" formatCode="General">
                  <c:v>-47.472530120481927</c:v>
                </c:pt>
                <c:pt idx="24" formatCode="General">
                  <c:v>-46.621818181818185</c:v>
                </c:pt>
                <c:pt idx="25" formatCode="General">
                  <c:v>-45.74909090909091</c:v>
                </c:pt>
                <c:pt idx="26" formatCode="General">
                  <c:v>-44.92</c:v>
                </c:pt>
                <c:pt idx="27" formatCode="General">
                  <c:v>-44.12</c:v>
                </c:pt>
                <c:pt idx="28" formatCode="General">
                  <c:v>-43.366060606060607</c:v>
                </c:pt>
                <c:pt idx="29" formatCode="General">
                  <c:v>-42.63636363636364</c:v>
                </c:pt>
                <c:pt idx="30" formatCode="General">
                  <c:v>-41.957575757575761</c:v>
                </c:pt>
                <c:pt idx="31" formatCode="General">
                  <c:v>-41.357337367624808</c:v>
                </c:pt>
                <c:pt idx="32" formatCode="General">
                  <c:v>-40.799394856278361</c:v>
                </c:pt>
                <c:pt idx="33" formatCode="General">
                  <c:v>-40.241452344931922</c:v>
                </c:pt>
                <c:pt idx="34" formatCode="General">
                  <c:v>-39.683509833585475</c:v>
                </c:pt>
                <c:pt idx="35" formatCode="General">
                  <c:v>-39.125567322239029</c:v>
                </c:pt>
                <c:pt idx="36" formatCode="General">
                  <c:v>-38.567624810892582</c:v>
                </c:pt>
                <c:pt idx="37" formatCode="General">
                  <c:v>-38.018130105900148</c:v>
                </c:pt>
                <c:pt idx="38" formatCode="General">
                  <c:v>-37.671382753403932</c:v>
                </c:pt>
                <c:pt idx="39" formatCode="General">
                  <c:v>-37.324635400907717</c:v>
                </c:pt>
                <c:pt idx="40" formatCode="General">
                  <c:v>-36.977888048411501</c:v>
                </c:pt>
                <c:pt idx="41" formatCode="General">
                  <c:v>-36.631140695915278</c:v>
                </c:pt>
                <c:pt idx="42" formatCode="General">
                  <c:v>-36.284393343419062</c:v>
                </c:pt>
                <c:pt idx="43" formatCode="General">
                  <c:v>-35.937645990922846</c:v>
                </c:pt>
                <c:pt idx="44" formatCode="General">
                  <c:v>-35.424533333333329</c:v>
                </c:pt>
                <c:pt idx="45" formatCode="General">
                  <c:v>-35.236072727272727</c:v>
                </c:pt>
                <c:pt idx="46" formatCode="General">
                  <c:v>-35.062351515151512</c:v>
                </c:pt>
                <c:pt idx="47" formatCode="General">
                  <c:v>-34.926593939393939</c:v>
                </c:pt>
                <c:pt idx="48" formatCode="General">
                  <c:v>-34.808578313253015</c:v>
                </c:pt>
                <c:pt idx="49" formatCode="General">
                  <c:v>-34.70978313253012</c:v>
                </c:pt>
                <c:pt idx="50" formatCode="General">
                  <c:v>-34.636339393939394</c:v>
                </c:pt>
                <c:pt idx="51" formatCode="General">
                  <c:v>-34.573818181818183</c:v>
                </c:pt>
                <c:pt idx="52" formatCode="General">
                  <c:v>-34.537454545454544</c:v>
                </c:pt>
                <c:pt idx="53" formatCode="General">
                  <c:v>-34.513696969696973</c:v>
                </c:pt>
                <c:pt idx="54" formatCode="General">
                  <c:v>-34.501575757575758</c:v>
                </c:pt>
                <c:pt idx="55" formatCode="General">
                  <c:v>-34.504218181818182</c:v>
                </c:pt>
                <c:pt idx="56" formatCode="General">
                  <c:v>-34.521783132530125</c:v>
                </c:pt>
                <c:pt idx="57" formatCode="General">
                  <c:v>-34.584433734939765</c:v>
                </c:pt>
                <c:pt idx="58" formatCode="General">
                  <c:v>-34.707030303030308</c:v>
                </c:pt>
                <c:pt idx="59" formatCode="General">
                  <c:v>-34.876727272727273</c:v>
                </c:pt>
                <c:pt idx="60" formatCode="General">
                  <c:v>-35.048630303030308</c:v>
                </c:pt>
                <c:pt idx="61" formatCode="General">
                  <c:v>-35.222642424242423</c:v>
                </c:pt>
                <c:pt idx="62" formatCode="General">
                  <c:v>-35.402036363636363</c:v>
                </c:pt>
                <c:pt idx="63" formatCode="General">
                  <c:v>-35.582909090909091</c:v>
                </c:pt>
                <c:pt idx="64" formatCode="General">
                  <c:v>-35.764727272727271</c:v>
                </c:pt>
                <c:pt idx="65" formatCode="General">
                  <c:v>-35.95243373493976</c:v>
                </c:pt>
                <c:pt idx="66" formatCode="General">
                  <c:v>-36.142181818181818</c:v>
                </c:pt>
                <c:pt idx="67" formatCode="General">
                  <c:v>-36.336121212121213</c:v>
                </c:pt>
                <c:pt idx="68" formatCode="General">
                  <c:v>-36.534787878787881</c:v>
                </c:pt>
                <c:pt idx="69" formatCode="General">
                  <c:v>-36.735999999999997</c:v>
                </c:pt>
                <c:pt idx="70" formatCode="General">
                  <c:v>-36.735999999999997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-157.54757575757569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-96.135249621785178</c:v>
                      </c:pt>
                      <c:pt idx="12" formatCode="General">
                        <c:v>-93.018759455370642</c:v>
                      </c:pt>
                      <c:pt idx="13" formatCode="General">
                        <c:v>-89.90226928895612</c:v>
                      </c:pt>
                      <c:pt idx="14" formatCode="General">
                        <c:v>-86.785779122541598</c:v>
                      </c:pt>
                      <c:pt idx="15" formatCode="General">
                        <c:v>-83.669288956127076</c:v>
                      </c:pt>
                      <c:pt idx="16" formatCode="General">
                        <c:v>-80.552798789712554</c:v>
                      </c:pt>
                      <c:pt idx="17" formatCode="General">
                        <c:v>-77.436308623298032</c:v>
                      </c:pt>
                      <c:pt idx="18" formatCode="General">
                        <c:v>-76.765454545454546</c:v>
                      </c:pt>
                      <c:pt idx="19" formatCode="General">
                        <c:v>-76.49909090909091</c:v>
                      </c:pt>
                      <c:pt idx="20" formatCode="General">
                        <c:v>-76.256666666666675</c:v>
                      </c:pt>
                      <c:pt idx="21" formatCode="General">
                        <c:v>-70.770606060606042</c:v>
                      </c:pt>
                      <c:pt idx="22" formatCode="General">
                        <c:v>-61.164545454545433</c:v>
                      </c:pt>
                      <c:pt idx="23" formatCode="General">
                        <c:v>-59.340662650602411</c:v>
                      </c:pt>
                      <c:pt idx="24" formatCode="General">
                        <c:v>-58.277272727272731</c:v>
                      </c:pt>
                      <c:pt idx="25" formatCode="General">
                        <c:v>-57.186363636363637</c:v>
                      </c:pt>
                      <c:pt idx="26" formatCode="General">
                        <c:v>-56.15</c:v>
                      </c:pt>
                      <c:pt idx="27" formatCode="General">
                        <c:v>-55.149999999999991</c:v>
                      </c:pt>
                      <c:pt idx="28" formatCode="General">
                        <c:v>-54.207575757575761</c:v>
                      </c:pt>
                      <c:pt idx="29" formatCode="General">
                        <c:v>-53.295454545454547</c:v>
                      </c:pt>
                      <c:pt idx="30" formatCode="General">
                        <c:v>-52.446969696969695</c:v>
                      </c:pt>
                      <c:pt idx="31" formatCode="General">
                        <c:v>-51.69667170953101</c:v>
                      </c:pt>
                      <c:pt idx="32" formatCode="General">
                        <c:v>-50.999243570347957</c:v>
                      </c:pt>
                      <c:pt idx="33" formatCode="General">
                        <c:v>-50.301815431164897</c:v>
                      </c:pt>
                      <c:pt idx="34" formatCode="General">
                        <c:v>-49.604387291981844</c:v>
                      </c:pt>
                      <c:pt idx="35" formatCode="General">
                        <c:v>-48.906959152798784</c:v>
                      </c:pt>
                      <c:pt idx="36" formatCode="General">
                        <c:v>-48.209531013615731</c:v>
                      </c:pt>
                      <c:pt idx="37" formatCode="General">
                        <c:v>-47.52266263237518</c:v>
                      </c:pt>
                      <c:pt idx="38" formatCode="General">
                        <c:v>-47.089228441754912</c:v>
                      </c:pt>
                      <c:pt idx="39" formatCode="General">
                        <c:v>-46.655794251134644</c:v>
                      </c:pt>
                      <c:pt idx="40" formatCode="General">
                        <c:v>-46.222360060514369</c:v>
                      </c:pt>
                      <c:pt idx="41" formatCode="General">
                        <c:v>-45.788925869894101</c:v>
                      </c:pt>
                      <c:pt idx="42" formatCode="General">
                        <c:v>-45.355491679273833</c:v>
                      </c:pt>
                      <c:pt idx="43" formatCode="General">
                        <c:v>-44.922057488653557</c:v>
                      </c:pt>
                      <c:pt idx="44" formatCode="General">
                        <c:v>-44.280666666666669</c:v>
                      </c:pt>
                      <c:pt idx="45" formatCode="General">
                        <c:v>-44.045090909090909</c:v>
                      </c:pt>
                      <c:pt idx="46" formatCode="General">
                        <c:v>-43.827939393939388</c:v>
                      </c:pt>
                      <c:pt idx="47" formatCode="General">
                        <c:v>-43.658242424242424</c:v>
                      </c:pt>
                      <c:pt idx="48" formatCode="General">
                        <c:v>-43.510722891566267</c:v>
                      </c:pt>
                      <c:pt idx="49" formatCode="General">
                        <c:v>-43.387228915662654</c:v>
                      </c:pt>
                      <c:pt idx="50" formatCode="General">
                        <c:v>-43.295424242424239</c:v>
                      </c:pt>
                      <c:pt idx="51" formatCode="General">
                        <c:v>-43.217272727272722</c:v>
                      </c:pt>
                      <c:pt idx="52" formatCode="General">
                        <c:v>-43.171818181818182</c:v>
                      </c:pt>
                      <c:pt idx="53" formatCode="General">
                        <c:v>-43.142121212121218</c:v>
                      </c:pt>
                      <c:pt idx="54" formatCode="General">
                        <c:v>-43.126969696969695</c:v>
                      </c:pt>
                      <c:pt idx="55" formatCode="General">
                        <c:v>-43.130272727272732</c:v>
                      </c:pt>
                      <c:pt idx="56" formatCode="General">
                        <c:v>-43.152228915662654</c:v>
                      </c:pt>
                      <c:pt idx="57" formatCode="General">
                        <c:v>-43.230542168674702</c:v>
                      </c:pt>
                      <c:pt idx="58" formatCode="General">
                        <c:v>-43.383787878787878</c:v>
                      </c:pt>
                      <c:pt idx="59" formatCode="General">
                        <c:v>-43.595909090909096</c:v>
                      </c:pt>
                      <c:pt idx="60" formatCode="General">
                        <c:v>-43.810787878787878</c:v>
                      </c:pt>
                      <c:pt idx="61" formatCode="General">
                        <c:v>-44.028303030303029</c:v>
                      </c:pt>
                      <c:pt idx="62" formatCode="General">
                        <c:v>-44.252545454545455</c:v>
                      </c:pt>
                      <c:pt idx="63" formatCode="General">
                        <c:v>-44.478636363636362</c:v>
                      </c:pt>
                      <c:pt idx="64" formatCode="General">
                        <c:v>-44.705909090909088</c:v>
                      </c:pt>
                      <c:pt idx="65" formatCode="General">
                        <c:v>-44.940542168674696</c:v>
                      </c:pt>
                      <c:pt idx="66" formatCode="General">
                        <c:v>-45.177727272727275</c:v>
                      </c:pt>
                      <c:pt idx="67" formatCode="General">
                        <c:v>-45.420151515151517</c:v>
                      </c:pt>
                      <c:pt idx="68" formatCode="General">
                        <c:v>-45.668484848484844</c:v>
                      </c:pt>
                      <c:pt idx="69" formatCode="General">
                        <c:v>-45.919999999999995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-125.48351515151515</c:v>
                </c:pt>
                <c:pt idx="19" formatCode="General">
                  <c:v>-123.47545454545454</c:v>
                </c:pt>
                <c:pt idx="20" formatCode="General">
                  <c:v>-121.59666666666666</c:v>
                </c:pt>
                <c:pt idx="21" formatCode="General">
                  <c:v>-119.80951515151516</c:v>
                </c:pt>
                <c:pt idx="22" formatCode="General">
                  <c:v>-118.09436363636362</c:v>
                </c:pt>
                <c:pt idx="23" formatCode="General">
                  <c:v>-117.00807228915662</c:v>
                </c:pt>
                <c:pt idx="24" formatCode="General">
                  <c:v>-116.02068181818181</c:v>
                </c:pt>
                <c:pt idx="25" formatCode="General">
                  <c:v>-115.14340909090909</c:v>
                </c:pt>
                <c:pt idx="26" formatCode="General">
                  <c:v>-114.26613636363636</c:v>
                </c:pt>
                <c:pt idx="27" formatCode="General">
                  <c:v>-113.38886363636362</c:v>
                </c:pt>
                <c:pt idx="28" formatCode="General">
                  <c:v>-112.5115909090909</c:v>
                </c:pt>
                <c:pt idx="29" formatCode="General">
                  <c:v>-111.63431818181817</c:v>
                </c:pt>
                <c:pt idx="30" formatCode="General">
                  <c:v>-110.75704545454545</c:v>
                </c:pt>
                <c:pt idx="31" formatCode="General">
                  <c:v>-110.00276853252646</c:v>
                </c:pt>
                <c:pt idx="32" formatCode="General">
                  <c:v>-109.31472012102873</c:v>
                </c:pt>
                <c:pt idx="33" formatCode="General">
                  <c:v>-108.626671709531</c:v>
                </c:pt>
                <c:pt idx="34" formatCode="General">
                  <c:v>-107.93862329803328</c:v>
                </c:pt>
                <c:pt idx="35" formatCode="General">
                  <c:v>-107.25057488653555</c:v>
                </c:pt>
                <c:pt idx="36" formatCode="General">
                  <c:v>-106.56252647503781</c:v>
                </c:pt>
                <c:pt idx="37" formatCode="General">
                  <c:v>-105.87867878787877</c:v>
                </c:pt>
                <c:pt idx="38" formatCode="General">
                  <c:v>-105.29564848484848</c:v>
                </c:pt>
                <c:pt idx="39" formatCode="General">
                  <c:v>-104.73043373493977</c:v>
                </c:pt>
                <c:pt idx="40" formatCode="General">
                  <c:v>-104.1930843373494</c:v>
                </c:pt>
                <c:pt idx="41" formatCode="General">
                  <c:v>-103.68167272727273</c:v>
                </c:pt>
                <c:pt idx="42" formatCode="General">
                  <c:v>-103.18295757575758</c:v>
                </c:pt>
                <c:pt idx="43" formatCode="General">
                  <c:v>-102.71992727272728</c:v>
                </c:pt>
                <c:pt idx="44" formatCode="General">
                  <c:v>-102.28764848484849</c:v>
                </c:pt>
                <c:pt idx="45" formatCode="General">
                  <c:v>-101.89613333333334</c:v>
                </c:pt>
                <c:pt idx="46" formatCode="General">
                  <c:v>-101.57505454545455</c:v>
                </c:pt>
                <c:pt idx="47" formatCode="General">
                  <c:v>-101.25162424242424</c:v>
                </c:pt>
                <c:pt idx="48" formatCode="General">
                  <c:v>-100.77950303030303</c:v>
                </c:pt>
                <c:pt idx="49" formatCode="General">
                  <c:v>-100.31626506024097</c:v>
                </c:pt>
                <c:pt idx="50" formatCode="General">
                  <c:v>-99.862650602409644</c:v>
                </c:pt>
                <c:pt idx="51" formatCode="General">
                  <c:v>-99.439084848484853</c:v>
                </c:pt>
                <c:pt idx="52" formatCode="General">
                  <c:v>-99.022115151515152</c:v>
                </c:pt>
                <c:pt idx="53" formatCode="General">
                  <c:v>-98.60514545454545</c:v>
                </c:pt>
                <c:pt idx="54" formatCode="General">
                  <c:v>-98.188175757575749</c:v>
                </c:pt>
                <c:pt idx="55" formatCode="General">
                  <c:v>-97.771206060606062</c:v>
                </c:pt>
                <c:pt idx="56" formatCode="General">
                  <c:v>-97.35423636363636</c:v>
                </c:pt>
                <c:pt idx="57" formatCode="General">
                  <c:v>-96.950285930408469</c:v>
                </c:pt>
                <c:pt idx="58" formatCode="General">
                  <c:v>-96.592494704992433</c:v>
                </c:pt>
                <c:pt idx="59" formatCode="General">
                  <c:v>-96.234703479576396</c:v>
                </c:pt>
                <c:pt idx="60" formatCode="General">
                  <c:v>-95.876912254160359</c:v>
                </c:pt>
                <c:pt idx="61" formatCode="General">
                  <c:v>-95.519121028744323</c:v>
                </c:pt>
                <c:pt idx="62" formatCode="General">
                  <c:v>-95.161329803328286</c:v>
                </c:pt>
                <c:pt idx="63" formatCode="General">
                  <c:v>-94.803538577912249</c:v>
                </c:pt>
                <c:pt idx="64" formatCode="General">
                  <c:v>-94.458818181818188</c:v>
                </c:pt>
                <c:pt idx="65" formatCode="General">
                  <c:v>-94.122454545454559</c:v>
                </c:pt>
                <c:pt idx="66" formatCode="General">
                  <c:v>-93.804807228915664</c:v>
                </c:pt>
                <c:pt idx="67" formatCode="General">
                  <c:v>-93.492090909090905</c:v>
                </c:pt>
                <c:pt idx="68" formatCode="General">
                  <c:v>-93.189060606060607</c:v>
                </c:pt>
                <c:pt idx="69" formatCode="General">
                  <c:v>-92.889575757575756</c:v>
                </c:pt>
                <c:pt idx="70" formatCode="General">
                  <c:v>-92.592000000000013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-157.54757575757569</c:v>
                </c:pt>
                <c:pt idx="1">
                  <c:v>-108.13666666666666</c:v>
                </c:pt>
                <c:pt idx="2" formatCode="General">
                  <c:v>-105.47</c:v>
                </c:pt>
                <c:pt idx="3" formatCode="General">
                  <c:v>-102.98030303030303</c:v>
                </c:pt>
                <c:pt idx="4" formatCode="General">
                  <c:v>-100.71187594553706</c:v>
                </c:pt>
                <c:pt idx="5" formatCode="General">
                  <c:v>-100.23532526475037</c:v>
                </c:pt>
                <c:pt idx="6" formatCode="General">
                  <c:v>-99.758774583963685</c:v>
                </c:pt>
                <c:pt idx="7" formatCode="General">
                  <c:v>-99.282223903176998</c:v>
                </c:pt>
                <c:pt idx="8" formatCode="General">
                  <c:v>-98.805673222390311</c:v>
                </c:pt>
                <c:pt idx="9" formatCode="General">
                  <c:v>-98.329122541603624</c:v>
                </c:pt>
                <c:pt idx="10" formatCode="General">
                  <c:v>-97.852571860816937</c:v>
                </c:pt>
                <c:pt idx="11" formatCode="General">
                  <c:v>-96.135249621785178</c:v>
                </c:pt>
                <c:pt idx="12" formatCode="General">
                  <c:v>-93.018759455370642</c:v>
                </c:pt>
                <c:pt idx="13" formatCode="General">
                  <c:v>-89.90226928895612</c:v>
                </c:pt>
                <c:pt idx="14" formatCode="General">
                  <c:v>-86.785779122541598</c:v>
                </c:pt>
                <c:pt idx="15" formatCode="General">
                  <c:v>-83.669288956127076</c:v>
                </c:pt>
                <c:pt idx="16" formatCode="General">
                  <c:v>-80.552798789712554</c:v>
                </c:pt>
                <c:pt idx="17" formatCode="General">
                  <c:v>-77.436308623298032</c:v>
                </c:pt>
                <c:pt idx="18" formatCode="General">
                  <c:v>-76.765454545454546</c:v>
                </c:pt>
                <c:pt idx="19" formatCode="General">
                  <c:v>-76.49909090909091</c:v>
                </c:pt>
                <c:pt idx="20" formatCode="General">
                  <c:v>-76.256666666666675</c:v>
                </c:pt>
                <c:pt idx="21" formatCode="General">
                  <c:v>-70.770606060606042</c:v>
                </c:pt>
                <c:pt idx="22" formatCode="General">
                  <c:v>-61.164545454545433</c:v>
                </c:pt>
                <c:pt idx="23" formatCode="General">
                  <c:v>-59.340662650602411</c:v>
                </c:pt>
                <c:pt idx="24" formatCode="General">
                  <c:v>-58.277272727272731</c:v>
                </c:pt>
                <c:pt idx="25" formatCode="General">
                  <c:v>-57.186363636363637</c:v>
                </c:pt>
                <c:pt idx="26" formatCode="General">
                  <c:v>-56.15</c:v>
                </c:pt>
                <c:pt idx="27" formatCode="General">
                  <c:v>-55.149999999999991</c:v>
                </c:pt>
                <c:pt idx="28" formatCode="General">
                  <c:v>-54.207575757575761</c:v>
                </c:pt>
                <c:pt idx="29" formatCode="General">
                  <c:v>-53.295454545454547</c:v>
                </c:pt>
                <c:pt idx="30" formatCode="General">
                  <c:v>-52.446969696969695</c:v>
                </c:pt>
                <c:pt idx="31" formatCode="General">
                  <c:v>-51.69667170953101</c:v>
                </c:pt>
                <c:pt idx="32" formatCode="General">
                  <c:v>-50.999243570347957</c:v>
                </c:pt>
                <c:pt idx="33" formatCode="General">
                  <c:v>-50.301815431164897</c:v>
                </c:pt>
                <c:pt idx="34" formatCode="General">
                  <c:v>-49.604387291981844</c:v>
                </c:pt>
                <c:pt idx="35" formatCode="General">
                  <c:v>-48.906959152798784</c:v>
                </c:pt>
                <c:pt idx="36" formatCode="General">
                  <c:v>-48.209531013615731</c:v>
                </c:pt>
                <c:pt idx="37" formatCode="General">
                  <c:v>-47.52266263237518</c:v>
                </c:pt>
                <c:pt idx="38" formatCode="General">
                  <c:v>-47.089228441754912</c:v>
                </c:pt>
                <c:pt idx="39" formatCode="General">
                  <c:v>-46.655794251134644</c:v>
                </c:pt>
                <c:pt idx="40" formatCode="General">
                  <c:v>-46.222360060514369</c:v>
                </c:pt>
                <c:pt idx="41" formatCode="General">
                  <c:v>-45.788925869894101</c:v>
                </c:pt>
                <c:pt idx="42" formatCode="General">
                  <c:v>-45.355491679273833</c:v>
                </c:pt>
                <c:pt idx="43" formatCode="General">
                  <c:v>-44.922057488653557</c:v>
                </c:pt>
                <c:pt idx="44" formatCode="General">
                  <c:v>-44.280666666666669</c:v>
                </c:pt>
                <c:pt idx="45" formatCode="General">
                  <c:v>-44.045090909090909</c:v>
                </c:pt>
                <c:pt idx="46" formatCode="General">
                  <c:v>-43.827939393939388</c:v>
                </c:pt>
                <c:pt idx="47" formatCode="General">
                  <c:v>-43.658242424242424</c:v>
                </c:pt>
                <c:pt idx="48" formatCode="General">
                  <c:v>-43.510722891566267</c:v>
                </c:pt>
                <c:pt idx="49" formatCode="General">
                  <c:v>-43.387228915662654</c:v>
                </c:pt>
                <c:pt idx="50" formatCode="General">
                  <c:v>-43.295424242424239</c:v>
                </c:pt>
                <c:pt idx="51" formatCode="General">
                  <c:v>-43.217272727272722</c:v>
                </c:pt>
                <c:pt idx="52" formatCode="General">
                  <c:v>-43.171818181818182</c:v>
                </c:pt>
                <c:pt idx="53" formatCode="General">
                  <c:v>-43.142121212121218</c:v>
                </c:pt>
                <c:pt idx="54" formatCode="General">
                  <c:v>-43.126969696969695</c:v>
                </c:pt>
                <c:pt idx="55" formatCode="General">
                  <c:v>-43.130272727272732</c:v>
                </c:pt>
                <c:pt idx="56" formatCode="General">
                  <c:v>-43.152228915662654</c:v>
                </c:pt>
                <c:pt idx="57" formatCode="General">
                  <c:v>-43.230542168674702</c:v>
                </c:pt>
                <c:pt idx="58" formatCode="General">
                  <c:v>-43.383787878787878</c:v>
                </c:pt>
                <c:pt idx="59" formatCode="General">
                  <c:v>-43.595909090909096</c:v>
                </c:pt>
                <c:pt idx="60" formatCode="General">
                  <c:v>-43.810787878787878</c:v>
                </c:pt>
                <c:pt idx="61" formatCode="General">
                  <c:v>-44.028303030303029</c:v>
                </c:pt>
                <c:pt idx="62" formatCode="General">
                  <c:v>-44.252545454545455</c:v>
                </c:pt>
                <c:pt idx="63" formatCode="General">
                  <c:v>-44.478636363636362</c:v>
                </c:pt>
                <c:pt idx="64" formatCode="General">
                  <c:v>-44.705909090909088</c:v>
                </c:pt>
                <c:pt idx="65" formatCode="General">
                  <c:v>-44.940542168674696</c:v>
                </c:pt>
                <c:pt idx="66" formatCode="General">
                  <c:v>-45.177727272727275</c:v>
                </c:pt>
                <c:pt idx="67" formatCode="General">
                  <c:v>-45.420151515151517</c:v>
                </c:pt>
                <c:pt idx="68" formatCode="General">
                  <c:v>-45.668484848484844</c:v>
                </c:pt>
                <c:pt idx="69" formatCode="General">
                  <c:v>-45.919999999999995</c:v>
                </c:pt>
                <c:pt idx="70" formatCode="General">
                  <c:v>-45.919999999999995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-22.837236363636364</c:v>
                      </c:pt>
                      <c:pt idx="1">
                        <c:v>-23.051830303030304</c:v>
                      </c:pt>
                      <c:pt idx="2" formatCode="General">
                        <c:v>-23.272436363636366</c:v>
                      </c:pt>
                      <c:pt idx="3" formatCode="General">
                        <c:v>-23.498351515151516</c:v>
                      </c:pt>
                      <c:pt idx="4" formatCode="General">
                        <c:v>-23.726832072617245</c:v>
                      </c:pt>
                      <c:pt idx="5" formatCode="General">
                        <c:v>-23.962232980332828</c:v>
                      </c:pt>
                      <c:pt idx="6" formatCode="General">
                        <c:v>-24.197633888048411</c:v>
                      </c:pt>
                      <c:pt idx="7" formatCode="General">
                        <c:v>-24.433034795763994</c:v>
                      </c:pt>
                      <c:pt idx="8" formatCode="General">
                        <c:v>-24.668435703479574</c:v>
                      </c:pt>
                      <c:pt idx="9" formatCode="General">
                        <c:v>-24.903836611195157</c:v>
                      </c:pt>
                      <c:pt idx="10" formatCode="General">
                        <c:v>-25.13923751891074</c:v>
                      </c:pt>
                      <c:pt idx="11" formatCode="General">
                        <c:v>-25.374521212121213</c:v>
                      </c:pt>
                      <c:pt idx="12" formatCode="General">
                        <c:v>-25.609672727272727</c:v>
                      </c:pt>
                      <c:pt idx="13" formatCode="General">
                        <c:v>-25.844824242424242</c:v>
                      </c:pt>
                      <c:pt idx="14" formatCode="General">
                        <c:v>-26.078915662650601</c:v>
                      </c:pt>
                      <c:pt idx="15" formatCode="General">
                        <c:v>-26.307831325301205</c:v>
                      </c:pt>
                      <c:pt idx="16" formatCode="General">
                        <c:v>-26.537454545454548</c:v>
                      </c:pt>
                      <c:pt idx="17" formatCode="General">
                        <c:v>-26.767757575757578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-28.311818181818182</c:v>
                      </c:pt>
                      <c:pt idx="25" formatCode="General">
                        <c:v>-28.519090909090909</c:v>
                      </c:pt>
                      <c:pt idx="26" formatCode="General">
                        <c:v>-28.726363636363637</c:v>
                      </c:pt>
                      <c:pt idx="27" formatCode="General">
                        <c:v>-28.933636363636364</c:v>
                      </c:pt>
                      <c:pt idx="28" formatCode="General">
                        <c:v>-29.140909090909091</c:v>
                      </c:pt>
                      <c:pt idx="29" formatCode="General">
                        <c:v>-29.348181818181818</c:v>
                      </c:pt>
                      <c:pt idx="30" formatCode="General">
                        <c:v>-29.555454545454545</c:v>
                      </c:pt>
                      <c:pt idx="31" formatCode="General">
                        <c:v>-29.753476550680787</c:v>
                      </c:pt>
                      <c:pt idx="32" formatCode="General">
                        <c:v>-29.946517397881998</c:v>
                      </c:pt>
                      <c:pt idx="33" formatCode="General">
                        <c:v>-30.139558245083208</c:v>
                      </c:pt>
                      <c:pt idx="34" formatCode="General">
                        <c:v>-30.332599092284418</c:v>
                      </c:pt>
                      <c:pt idx="35" formatCode="General">
                        <c:v>-30.525639939485629</c:v>
                      </c:pt>
                      <c:pt idx="36" formatCode="General">
                        <c:v>-30.718680786686839</c:v>
                      </c:pt>
                      <c:pt idx="37" formatCode="General">
                        <c:v>-30.911237518910742</c:v>
                      </c:pt>
                      <c:pt idx="38" formatCode="General">
                        <c:v>-31.092175491679274</c:v>
                      </c:pt>
                      <c:pt idx="39" formatCode="General">
                        <c:v>-31.273113464447807</c:v>
                      </c:pt>
                      <c:pt idx="40" formatCode="General">
                        <c:v>-31.454051437216339</c:v>
                      </c:pt>
                      <c:pt idx="41" formatCode="General">
                        <c:v>-31.634989409984872</c:v>
                      </c:pt>
                      <c:pt idx="42" formatCode="General">
                        <c:v>-31.815927382753404</c:v>
                      </c:pt>
                      <c:pt idx="43" formatCode="General">
                        <c:v>-31.996865355521937</c:v>
                      </c:pt>
                      <c:pt idx="44" formatCode="General">
                        <c:v>-32.173379727685329</c:v>
                      </c:pt>
                      <c:pt idx="45" formatCode="General">
                        <c:v>-32.344030257186084</c:v>
                      </c:pt>
                      <c:pt idx="46" formatCode="General">
                        <c:v>-32.514680786686839</c:v>
                      </c:pt>
                      <c:pt idx="47" formatCode="General">
                        <c:v>-32.685331316187593</c:v>
                      </c:pt>
                      <c:pt idx="48" formatCode="General">
                        <c:v>-32.855981845688355</c:v>
                      </c:pt>
                      <c:pt idx="49" formatCode="General">
                        <c:v>-33.026632375189109</c:v>
                      </c:pt>
                      <c:pt idx="50" formatCode="General">
                        <c:v>-33.197282904689864</c:v>
                      </c:pt>
                      <c:pt idx="51" formatCode="General">
                        <c:v>-33.36516363636364</c:v>
                      </c:pt>
                      <c:pt idx="52" formatCode="General">
                        <c:v>-33.532436363636364</c:v>
                      </c:pt>
                      <c:pt idx="53" formatCode="General">
                        <c:v>-33.699709090909089</c:v>
                      </c:pt>
                      <c:pt idx="54" formatCode="General">
                        <c:v>-33.86698181818182</c:v>
                      </c:pt>
                      <c:pt idx="55" formatCode="General">
                        <c:v>-34.034254545454544</c:v>
                      </c:pt>
                      <c:pt idx="56" formatCode="General">
                        <c:v>-34.201527272727276</c:v>
                      </c:pt>
                      <c:pt idx="57" formatCode="General">
                        <c:v>-34.36857831325301</c:v>
                      </c:pt>
                      <c:pt idx="58" formatCode="General">
                        <c:v>-34.534843373493977</c:v>
                      </c:pt>
                      <c:pt idx="59" formatCode="General">
                        <c:v>-34.704387878787877</c:v>
                      </c:pt>
                      <c:pt idx="60" formatCode="General">
                        <c:v>-34.876509090909096</c:v>
                      </c:pt>
                      <c:pt idx="61" formatCode="General">
                        <c:v>-35.048630303030308</c:v>
                      </c:pt>
                      <c:pt idx="62" formatCode="General">
                        <c:v>-35.222642424242423</c:v>
                      </c:pt>
                      <c:pt idx="63" formatCode="General">
                        <c:v>-35.402036363636363</c:v>
                      </c:pt>
                      <c:pt idx="64" formatCode="General">
                        <c:v>-35.582909090909091</c:v>
                      </c:pt>
                      <c:pt idx="65" formatCode="General">
                        <c:v>-35.764727272727271</c:v>
                      </c:pt>
                      <c:pt idx="66" formatCode="General">
                        <c:v>-35.95243373493976</c:v>
                      </c:pt>
                      <c:pt idx="67" formatCode="General">
                        <c:v>-36.142181818181818</c:v>
                      </c:pt>
                      <c:pt idx="68" formatCode="General">
                        <c:v>-36.336121212121213</c:v>
                      </c:pt>
                      <c:pt idx="69" formatCode="General">
                        <c:v>-36.534787878787881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-28.546545454545456</c:v>
                      </c:pt>
                      <c:pt idx="1">
                        <c:v>-28.814787878787879</c:v>
                      </c:pt>
                      <c:pt idx="2" formatCode="General">
                        <c:v>-29.090545454545456</c:v>
                      </c:pt>
                      <c:pt idx="3" formatCode="General">
                        <c:v>-29.372939393939394</c:v>
                      </c:pt>
                      <c:pt idx="4" formatCode="General">
                        <c:v>-29.658540090771556</c:v>
                      </c:pt>
                      <c:pt idx="5" formatCode="General">
                        <c:v>-29.952791225416036</c:v>
                      </c:pt>
                      <c:pt idx="6" formatCode="General">
                        <c:v>-30.247042360060512</c:v>
                      </c:pt>
                      <c:pt idx="7" formatCode="General">
                        <c:v>-30.541293494704991</c:v>
                      </c:pt>
                      <c:pt idx="8" formatCode="General">
                        <c:v>-30.835544629349467</c:v>
                      </c:pt>
                      <c:pt idx="9" formatCode="General">
                        <c:v>-31.129795763993947</c:v>
                      </c:pt>
                      <c:pt idx="10" formatCode="General">
                        <c:v>-31.424046898638423</c:v>
                      </c:pt>
                      <c:pt idx="11" formatCode="General">
                        <c:v>-31.718151515151511</c:v>
                      </c:pt>
                      <c:pt idx="12" formatCode="General">
                        <c:v>-32.012090909090908</c:v>
                      </c:pt>
                      <c:pt idx="13" formatCode="General">
                        <c:v>-32.306030303030298</c:v>
                      </c:pt>
                      <c:pt idx="14" formatCode="General">
                        <c:v>-32.598644578313248</c:v>
                      </c:pt>
                      <c:pt idx="15" formatCode="General">
                        <c:v>-32.88478915662651</c:v>
                      </c:pt>
                      <c:pt idx="16" formatCode="General">
                        <c:v>-33.171818181818189</c:v>
                      </c:pt>
                      <c:pt idx="17" formatCode="General">
                        <c:v>-33.459696969696971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-35.389772727272728</c:v>
                      </c:pt>
                      <c:pt idx="25" formatCode="General">
                        <c:v>-35.648863636363636</c:v>
                      </c:pt>
                      <c:pt idx="26" formatCode="General">
                        <c:v>-35.907954545454544</c:v>
                      </c:pt>
                      <c:pt idx="27" formatCode="General">
                        <c:v>-36.167045454545452</c:v>
                      </c:pt>
                      <c:pt idx="28" formatCode="General">
                        <c:v>-36.42613636363636</c:v>
                      </c:pt>
                      <c:pt idx="29" formatCode="General">
                        <c:v>-36.685227272727268</c:v>
                      </c:pt>
                      <c:pt idx="30" formatCode="General">
                        <c:v>-36.944318181818176</c:v>
                      </c:pt>
                      <c:pt idx="31" formatCode="General">
                        <c:v>-37.19184568835098</c:v>
                      </c:pt>
                      <c:pt idx="32" formatCode="General">
                        <c:v>-37.433146747352495</c:v>
                      </c:pt>
                      <c:pt idx="33" formatCode="General">
                        <c:v>-37.67444780635401</c:v>
                      </c:pt>
                      <c:pt idx="34" formatCode="General">
                        <c:v>-37.915748865355525</c:v>
                      </c:pt>
                      <c:pt idx="35" formatCode="General">
                        <c:v>-38.157049924357032</c:v>
                      </c:pt>
                      <c:pt idx="36" formatCode="General">
                        <c:v>-38.398350983358547</c:v>
                      </c:pt>
                      <c:pt idx="37" formatCode="General">
                        <c:v>-38.639046898638426</c:v>
                      </c:pt>
                      <c:pt idx="38" formatCode="General">
                        <c:v>-38.865219364599092</c:v>
                      </c:pt>
                      <c:pt idx="39" formatCode="General">
                        <c:v>-39.091391830559758</c:v>
                      </c:pt>
                      <c:pt idx="40" formatCode="General">
                        <c:v>-39.317564296520423</c:v>
                      </c:pt>
                      <c:pt idx="41" formatCode="General">
                        <c:v>-39.543736762481089</c:v>
                      </c:pt>
                      <c:pt idx="42" formatCode="General">
                        <c:v>-39.769909228441755</c:v>
                      </c:pt>
                      <c:pt idx="43" formatCode="General">
                        <c:v>-39.99608169440242</c:v>
                      </c:pt>
                      <c:pt idx="44" formatCode="General">
                        <c:v>-40.216724659606655</c:v>
                      </c:pt>
                      <c:pt idx="45" formatCode="General">
                        <c:v>-40.4300378214826</c:v>
                      </c:pt>
                      <c:pt idx="46" formatCode="General">
                        <c:v>-40.643350983358552</c:v>
                      </c:pt>
                      <c:pt idx="47" formatCode="General">
                        <c:v>-40.856664145234497</c:v>
                      </c:pt>
                      <c:pt idx="48" formatCode="General">
                        <c:v>-41.069977307110442</c:v>
                      </c:pt>
                      <c:pt idx="49" formatCode="General">
                        <c:v>-41.283290468986387</c:v>
                      </c:pt>
                      <c:pt idx="50" formatCode="General">
                        <c:v>-41.496603630862332</c:v>
                      </c:pt>
                      <c:pt idx="51" formatCode="General">
                        <c:v>-41.706454545454548</c:v>
                      </c:pt>
                      <c:pt idx="52" formatCode="General">
                        <c:v>-41.915545454545452</c:v>
                      </c:pt>
                      <c:pt idx="53" formatCode="General">
                        <c:v>-42.124636363636363</c:v>
                      </c:pt>
                      <c:pt idx="54" formatCode="General">
                        <c:v>-42.333727272727273</c:v>
                      </c:pt>
                      <c:pt idx="55" formatCode="General">
                        <c:v>-42.542818181818177</c:v>
                      </c:pt>
                      <c:pt idx="56" formatCode="General">
                        <c:v>-42.751909090909088</c:v>
                      </c:pt>
                      <c:pt idx="57" formatCode="General">
                        <c:v>-42.960722891566263</c:v>
                      </c:pt>
                      <c:pt idx="58" formatCode="General">
                        <c:v>-43.16855421686747</c:v>
                      </c:pt>
                      <c:pt idx="59" formatCode="General">
                        <c:v>-43.380484848484848</c:v>
                      </c:pt>
                      <c:pt idx="60" formatCode="General">
                        <c:v>-43.595636363636366</c:v>
                      </c:pt>
                      <c:pt idx="61" formatCode="General">
                        <c:v>-43.810787878787878</c:v>
                      </c:pt>
                      <c:pt idx="62" formatCode="General">
                        <c:v>-44.028303030303029</c:v>
                      </c:pt>
                      <c:pt idx="63" formatCode="General">
                        <c:v>-44.252545454545455</c:v>
                      </c:pt>
                      <c:pt idx="64" formatCode="General">
                        <c:v>-44.478636363636362</c:v>
                      </c:pt>
                      <c:pt idx="65" formatCode="General">
                        <c:v>-44.705909090909088</c:v>
                      </c:pt>
                      <c:pt idx="66" formatCode="General">
                        <c:v>-44.940542168674696</c:v>
                      </c:pt>
                      <c:pt idx="67" formatCode="General">
                        <c:v>-45.177727272727275</c:v>
                      </c:pt>
                      <c:pt idx="68" formatCode="General">
                        <c:v>-45.420151515151517</c:v>
                      </c:pt>
                      <c:pt idx="69" formatCode="General">
                        <c:v>-45.668484848484844</c:v>
                      </c:pt>
                      <c:pt idx="70" formatCode="General">
                        <c:v>-45.919999999999995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-34.255854545454547</c:v>
                      </c:pt>
                      <c:pt idx="1">
                        <c:v>-34.577745454545457</c:v>
                      </c:pt>
                      <c:pt idx="2" formatCode="General">
                        <c:v>-34.908654545454553</c:v>
                      </c:pt>
                      <c:pt idx="3" formatCode="General">
                        <c:v>-35.247527272727275</c:v>
                      </c:pt>
                      <c:pt idx="4" formatCode="General">
                        <c:v>-35.59024810892587</c:v>
                      </c:pt>
                      <c:pt idx="5" formatCode="General">
                        <c:v>-35.943349470499243</c:v>
                      </c:pt>
                      <c:pt idx="6" formatCode="General">
                        <c:v>-36.296450832072615</c:v>
                      </c:pt>
                      <c:pt idx="7" formatCode="General">
                        <c:v>-36.649552193645988</c:v>
                      </c:pt>
                      <c:pt idx="8" formatCode="General">
                        <c:v>-37.002653555219368</c:v>
                      </c:pt>
                      <c:pt idx="9" formatCode="General">
                        <c:v>-37.355754916792741</c:v>
                      </c:pt>
                      <c:pt idx="10" formatCode="General">
                        <c:v>-37.708856278366113</c:v>
                      </c:pt>
                      <c:pt idx="11" formatCode="General">
                        <c:v>-38.061781818181821</c:v>
                      </c:pt>
                      <c:pt idx="12" formatCode="General">
                        <c:v>-38.414509090909092</c:v>
                      </c:pt>
                      <c:pt idx="13" formatCode="General">
                        <c:v>-38.767236363636364</c:v>
                      </c:pt>
                      <c:pt idx="14" formatCode="General">
                        <c:v>-39.118373493975909</c:v>
                      </c:pt>
                      <c:pt idx="15" formatCode="General">
                        <c:v>-39.461746987951813</c:v>
                      </c:pt>
                      <c:pt idx="16" formatCode="General">
                        <c:v>-39.80618181818182</c:v>
                      </c:pt>
                      <c:pt idx="17" formatCode="General">
                        <c:v>-40.151636363636371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-42.467727272727274</c:v>
                      </c:pt>
                      <c:pt idx="25" formatCode="General">
                        <c:v>-42.778636363636366</c:v>
                      </c:pt>
                      <c:pt idx="26" formatCode="General">
                        <c:v>-43.089545454545458</c:v>
                      </c:pt>
                      <c:pt idx="27" formatCode="General">
                        <c:v>-43.400454545454544</c:v>
                      </c:pt>
                      <c:pt idx="28" formatCode="General">
                        <c:v>-43.711363636363636</c:v>
                      </c:pt>
                      <c:pt idx="29" formatCode="General">
                        <c:v>-44.022272727272728</c:v>
                      </c:pt>
                      <c:pt idx="30" formatCode="General">
                        <c:v>-44.333181818181821</c:v>
                      </c:pt>
                      <c:pt idx="31" formatCode="General">
                        <c:v>-44.630214826021181</c:v>
                      </c:pt>
                      <c:pt idx="32" formatCode="General">
                        <c:v>-44.919776096822993</c:v>
                      </c:pt>
                      <c:pt idx="33" formatCode="General">
                        <c:v>-45.209337367624812</c:v>
                      </c:pt>
                      <c:pt idx="34" formatCode="General">
                        <c:v>-45.498898638426624</c:v>
                      </c:pt>
                      <c:pt idx="35" formatCode="General">
                        <c:v>-45.788459909228443</c:v>
                      </c:pt>
                      <c:pt idx="36" formatCode="General">
                        <c:v>-46.078021180030255</c:v>
                      </c:pt>
                      <c:pt idx="37" formatCode="General">
                        <c:v>-46.366856278366114</c:v>
                      </c:pt>
                      <c:pt idx="38" formatCode="General">
                        <c:v>-46.638263237518913</c:v>
                      </c:pt>
                      <c:pt idx="39" formatCode="General">
                        <c:v>-46.909670196671712</c:v>
                      </c:pt>
                      <c:pt idx="40" formatCode="General">
                        <c:v>-47.181077155824511</c:v>
                      </c:pt>
                      <c:pt idx="41" formatCode="General">
                        <c:v>-47.45248411497731</c:v>
                      </c:pt>
                      <c:pt idx="42" formatCode="General">
                        <c:v>-47.723891074130108</c:v>
                      </c:pt>
                      <c:pt idx="43" formatCode="General">
                        <c:v>-47.995298033282907</c:v>
                      </c:pt>
                      <c:pt idx="44" formatCode="General">
                        <c:v>-48.260069591527994</c:v>
                      </c:pt>
                      <c:pt idx="45" formatCode="General">
                        <c:v>-48.516045385779123</c:v>
                      </c:pt>
                      <c:pt idx="46" formatCode="General">
                        <c:v>-48.772021180030258</c:v>
                      </c:pt>
                      <c:pt idx="47" formatCode="General">
                        <c:v>-49.027996974281393</c:v>
                      </c:pt>
                      <c:pt idx="48" formatCode="General">
                        <c:v>-49.283972768532529</c:v>
                      </c:pt>
                      <c:pt idx="49" formatCode="General">
                        <c:v>-49.539948562783664</c:v>
                      </c:pt>
                      <c:pt idx="50" formatCode="General">
                        <c:v>-49.795924357034792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-50.800472727272727</c:v>
                      </c:pt>
                      <c:pt idx="55" formatCode="General">
                        <c:v>-51.051381818181817</c:v>
                      </c:pt>
                      <c:pt idx="56" formatCode="General">
                        <c:v>-51.302290909090914</c:v>
                      </c:pt>
                      <c:pt idx="57" formatCode="General">
                        <c:v>-51.552867469879523</c:v>
                      </c:pt>
                      <c:pt idx="58" formatCode="General">
                        <c:v>-51.802265060240963</c:v>
                      </c:pt>
                      <c:pt idx="59" formatCode="General">
                        <c:v>-52.056581818181819</c:v>
                      </c:pt>
                      <c:pt idx="60" formatCode="General">
                        <c:v>-52.314763636363644</c:v>
                      </c:pt>
                      <c:pt idx="61" formatCode="General">
                        <c:v>-52.572945454545462</c:v>
                      </c:pt>
                      <c:pt idx="62" formatCode="General">
                        <c:v>-52.833963636363642</c:v>
                      </c:pt>
                      <c:pt idx="63" formatCode="General">
                        <c:v>-53.103054545454548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-45.674472727272729</c:v>
                      </c:pt>
                      <c:pt idx="1">
                        <c:v>-46.103660606060608</c:v>
                      </c:pt>
                      <c:pt idx="2" formatCode="General">
                        <c:v>-46.544872727272733</c:v>
                      </c:pt>
                      <c:pt idx="3" formatCode="General">
                        <c:v>-46.996703030303031</c:v>
                      </c:pt>
                      <c:pt idx="4" formatCode="General">
                        <c:v>-47.453664145234491</c:v>
                      </c:pt>
                      <c:pt idx="5" formatCode="General">
                        <c:v>-47.924465960665657</c:v>
                      </c:pt>
                      <c:pt idx="6" formatCode="General">
                        <c:v>-48.395267776096823</c:v>
                      </c:pt>
                      <c:pt idx="7" formatCode="General">
                        <c:v>-48.866069591527989</c:v>
                      </c:pt>
                      <c:pt idx="8" formatCode="General">
                        <c:v>-49.336871406959148</c:v>
                      </c:pt>
                      <c:pt idx="9" formatCode="General">
                        <c:v>-49.807673222390314</c:v>
                      </c:pt>
                      <c:pt idx="10" formatCode="General">
                        <c:v>-50.27847503782148</c:v>
                      </c:pt>
                      <c:pt idx="11" formatCode="General">
                        <c:v>-50.749042424242425</c:v>
                      </c:pt>
                      <c:pt idx="12" formatCode="General">
                        <c:v>-51.219345454545454</c:v>
                      </c:pt>
                      <c:pt idx="13" formatCode="General">
                        <c:v>-51.689648484848483</c:v>
                      </c:pt>
                      <c:pt idx="14" formatCode="General">
                        <c:v>-52.157831325301203</c:v>
                      </c:pt>
                      <c:pt idx="15" formatCode="General">
                        <c:v>-52.61566265060241</c:v>
                      </c:pt>
                      <c:pt idx="16" formatCode="General">
                        <c:v>-53.074909090909095</c:v>
                      </c:pt>
                      <c:pt idx="17" formatCode="General">
                        <c:v>-53.535515151515156</c:v>
                      </c:pt>
                      <c:pt idx="18" formatCode="General">
                        <c:v>-53.979909228441755</c:v>
                      </c:pt>
                      <c:pt idx="19" formatCode="General">
                        <c:v>-54.421664145234494</c:v>
                      </c:pt>
                      <c:pt idx="20" formatCode="General">
                        <c:v>-54.863419062027234</c:v>
                      </c:pt>
                      <c:pt idx="21" formatCode="General">
                        <c:v>-55.305173978819973</c:v>
                      </c:pt>
                      <c:pt idx="22" formatCode="General">
                        <c:v>-55.746928895612712</c:v>
                      </c:pt>
                      <c:pt idx="23" formatCode="General">
                        <c:v>-56.188683812405451</c:v>
                      </c:pt>
                      <c:pt idx="24" formatCode="General">
                        <c:v>-56.623636363636365</c:v>
                      </c:pt>
                      <c:pt idx="25" formatCode="General">
                        <c:v>-57.038181818181819</c:v>
                      </c:pt>
                      <c:pt idx="26" formatCode="General">
                        <c:v>-57.452727272727273</c:v>
                      </c:pt>
                      <c:pt idx="27" formatCode="General">
                        <c:v>-57.867272727272727</c:v>
                      </c:pt>
                      <c:pt idx="28" formatCode="General">
                        <c:v>-58.281818181818181</c:v>
                      </c:pt>
                      <c:pt idx="29" formatCode="General">
                        <c:v>-58.696363636363635</c:v>
                      </c:pt>
                      <c:pt idx="30" formatCode="General">
                        <c:v>-59.11090909090909</c:v>
                      </c:pt>
                      <c:pt idx="31" formatCode="General">
                        <c:v>-59.506953101361574</c:v>
                      </c:pt>
                      <c:pt idx="32" formatCode="General">
                        <c:v>-59.893034795763995</c:v>
                      </c:pt>
                      <c:pt idx="33" formatCode="General">
                        <c:v>-60.279116490166416</c:v>
                      </c:pt>
                      <c:pt idx="34" formatCode="General">
                        <c:v>-60.665198184568837</c:v>
                      </c:pt>
                      <c:pt idx="35" formatCode="General">
                        <c:v>-61.051279878971258</c:v>
                      </c:pt>
                      <c:pt idx="36" formatCode="General">
                        <c:v>-61.437361573373678</c:v>
                      </c:pt>
                      <c:pt idx="37" formatCode="General">
                        <c:v>-61.822475037821484</c:v>
                      </c:pt>
                      <c:pt idx="38" formatCode="General">
                        <c:v>-62.184350983358549</c:v>
                      </c:pt>
                      <c:pt idx="39" formatCode="General">
                        <c:v>-62.546226928895614</c:v>
                      </c:pt>
                      <c:pt idx="40" formatCode="General">
                        <c:v>-62.908102874432679</c:v>
                      </c:pt>
                      <c:pt idx="41" formatCode="General">
                        <c:v>-63.269978819969744</c:v>
                      </c:pt>
                      <c:pt idx="42" formatCode="General">
                        <c:v>-63.631854765506809</c:v>
                      </c:pt>
                      <c:pt idx="43" formatCode="General">
                        <c:v>-63.993730711043874</c:v>
                      </c:pt>
                      <c:pt idx="44" formatCode="General">
                        <c:v>-64.346759455370659</c:v>
                      </c:pt>
                      <c:pt idx="45" formatCode="General">
                        <c:v>-64.688060514372168</c:v>
                      </c:pt>
                      <c:pt idx="46" formatCode="General">
                        <c:v>-65.029361573373677</c:v>
                      </c:pt>
                      <c:pt idx="47" formatCode="General">
                        <c:v>-65.370662632375186</c:v>
                      </c:pt>
                      <c:pt idx="48" formatCode="General">
                        <c:v>-65.71196369137671</c:v>
                      </c:pt>
                      <c:pt idx="49" formatCode="General">
                        <c:v>-66.053264750378219</c:v>
                      </c:pt>
                      <c:pt idx="50" formatCode="General">
                        <c:v>-66.394565809379728</c:v>
                      </c:pt>
                      <c:pt idx="51" formatCode="General">
                        <c:v>-66.73032727272728</c:v>
                      </c:pt>
                      <c:pt idx="52" formatCode="General">
                        <c:v>-67.064872727272729</c:v>
                      </c:pt>
                      <c:pt idx="53" formatCode="General">
                        <c:v>-67.399418181818177</c:v>
                      </c:pt>
                      <c:pt idx="54" formatCode="General">
                        <c:v>-67.73396363636364</c:v>
                      </c:pt>
                      <c:pt idx="55" formatCode="General">
                        <c:v>-68.068509090909089</c:v>
                      </c:pt>
                      <c:pt idx="56" formatCode="General">
                        <c:v>-68.403054545454552</c:v>
                      </c:pt>
                      <c:pt idx="57" formatCode="General">
                        <c:v>-68.737156626506021</c:v>
                      </c:pt>
                      <c:pt idx="58" formatCode="General">
                        <c:v>-69.069686746987955</c:v>
                      </c:pt>
                      <c:pt idx="59" formatCode="General">
                        <c:v>-69.408775757575754</c:v>
                      </c:pt>
                      <c:pt idx="60" formatCode="General">
                        <c:v>-69.753018181818192</c:v>
                      </c:pt>
                      <c:pt idx="61" formatCode="General">
                        <c:v>-70.097260606060615</c:v>
                      </c:pt>
                      <c:pt idx="62" formatCode="General">
                        <c:v>-70.445284848484846</c:v>
                      </c:pt>
                      <c:pt idx="63" formatCode="General">
                        <c:v>-70.804072727272725</c:v>
                      </c:pt>
                      <c:pt idx="64" formatCode="General">
                        <c:v>-71.165818181818182</c:v>
                      </c:pt>
                      <c:pt idx="65" formatCode="General">
                        <c:v>-71.529454545454541</c:v>
                      </c:pt>
                      <c:pt idx="66" formatCode="General">
                        <c:v>-71.90486746987952</c:v>
                      </c:pt>
                      <c:pt idx="67" formatCode="General">
                        <c:v>-72.284363636363636</c:v>
                      </c:pt>
                      <c:pt idx="68" formatCode="General">
                        <c:v>-72.672242424242427</c:v>
                      </c:pt>
                      <c:pt idx="69" formatCode="General">
                        <c:v>-73.069575757575763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-17.127927272727273</c:v>
                      </c:pt>
                      <c:pt idx="1">
                        <c:v>-17.288872727272729</c:v>
                      </c:pt>
                      <c:pt idx="2" formatCode="General">
                        <c:v>-17.454327272727276</c:v>
                      </c:pt>
                      <c:pt idx="3" formatCode="General">
                        <c:v>-17.623763636363638</c:v>
                      </c:pt>
                      <c:pt idx="4" formatCode="General">
                        <c:v>-17.795124054462935</c:v>
                      </c:pt>
                      <c:pt idx="5" formatCode="General">
                        <c:v>-17.971674735249621</c:v>
                      </c:pt>
                      <c:pt idx="6" formatCode="General">
                        <c:v>-18.148225416036308</c:v>
                      </c:pt>
                      <c:pt idx="7" formatCode="General">
                        <c:v>-18.324776096822994</c:v>
                      </c:pt>
                      <c:pt idx="8" formatCode="General">
                        <c:v>-18.501326777609684</c:v>
                      </c:pt>
                      <c:pt idx="9" formatCode="General">
                        <c:v>-18.67787745839637</c:v>
                      </c:pt>
                      <c:pt idx="10" formatCode="General">
                        <c:v>-18.854428139183057</c:v>
                      </c:pt>
                      <c:pt idx="11" formatCode="General">
                        <c:v>-19.03089090909091</c:v>
                      </c:pt>
                      <c:pt idx="12" formatCode="General">
                        <c:v>-19.207254545454546</c:v>
                      </c:pt>
                      <c:pt idx="13" formatCode="General">
                        <c:v>-19.383618181818182</c:v>
                      </c:pt>
                      <c:pt idx="14" formatCode="General">
                        <c:v>-19.559186746987955</c:v>
                      </c:pt>
                      <c:pt idx="15" formatCode="General">
                        <c:v>-19.730873493975906</c:v>
                      </c:pt>
                      <c:pt idx="16" formatCode="General">
                        <c:v>-19.90309090909091</c:v>
                      </c:pt>
                      <c:pt idx="17" formatCode="General">
                        <c:v>-20.075818181818185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-21.233863636363637</c:v>
                      </c:pt>
                      <c:pt idx="25" formatCode="General">
                        <c:v>-21.389318181818183</c:v>
                      </c:pt>
                      <c:pt idx="26" formatCode="General">
                        <c:v>-21.544772727272729</c:v>
                      </c:pt>
                      <c:pt idx="27" formatCode="General">
                        <c:v>-21.700227272727272</c:v>
                      </c:pt>
                      <c:pt idx="28" formatCode="General">
                        <c:v>-21.855681818181818</c:v>
                      </c:pt>
                      <c:pt idx="29" formatCode="General">
                        <c:v>-22.011136363636364</c:v>
                      </c:pt>
                      <c:pt idx="30" formatCode="General">
                        <c:v>-22.16659090909091</c:v>
                      </c:pt>
                      <c:pt idx="31" formatCode="General">
                        <c:v>-22.31510741301059</c:v>
                      </c:pt>
                      <c:pt idx="32" formatCode="General">
                        <c:v>-22.459888048411496</c:v>
                      </c:pt>
                      <c:pt idx="33" formatCode="General">
                        <c:v>-22.604668683812406</c:v>
                      </c:pt>
                      <c:pt idx="34" formatCode="General">
                        <c:v>-22.749449319213312</c:v>
                      </c:pt>
                      <c:pt idx="35" formatCode="General">
                        <c:v>-22.894229954614222</c:v>
                      </c:pt>
                      <c:pt idx="36" formatCode="General">
                        <c:v>-23.039010590015128</c:v>
                      </c:pt>
                      <c:pt idx="37" formatCode="General">
                        <c:v>-23.183428139183057</c:v>
                      </c:pt>
                      <c:pt idx="38" formatCode="General">
                        <c:v>-23.319131618759457</c:v>
                      </c:pt>
                      <c:pt idx="39" formatCode="General">
                        <c:v>-23.454835098335856</c:v>
                      </c:pt>
                      <c:pt idx="40" formatCode="General">
                        <c:v>-23.590538577912255</c:v>
                      </c:pt>
                      <c:pt idx="41" formatCode="General">
                        <c:v>-23.726242057488655</c:v>
                      </c:pt>
                      <c:pt idx="42" formatCode="General">
                        <c:v>-23.861945537065054</c:v>
                      </c:pt>
                      <c:pt idx="43" formatCode="General">
                        <c:v>-23.997649016641454</c:v>
                      </c:pt>
                      <c:pt idx="44" formatCode="General">
                        <c:v>-24.130034795763997</c:v>
                      </c:pt>
                      <c:pt idx="45" formatCode="General">
                        <c:v>-24.258022692889561</c:v>
                      </c:pt>
                      <c:pt idx="46" formatCode="General">
                        <c:v>-24.386010590015129</c:v>
                      </c:pt>
                      <c:pt idx="47" formatCode="General">
                        <c:v>-24.513998487140697</c:v>
                      </c:pt>
                      <c:pt idx="48" formatCode="General">
                        <c:v>-24.641986384266264</c:v>
                      </c:pt>
                      <c:pt idx="49" formatCode="General">
                        <c:v>-24.769974281391832</c:v>
                      </c:pt>
                      <c:pt idx="50" formatCode="General">
                        <c:v>-24.897962178517396</c:v>
                      </c:pt>
                      <c:pt idx="51" formatCode="General">
                        <c:v>-25.023872727272728</c:v>
                      </c:pt>
                      <c:pt idx="52" formatCode="General">
                        <c:v>-25.149327272727273</c:v>
                      </c:pt>
                      <c:pt idx="53" formatCode="General">
                        <c:v>-25.274781818181818</c:v>
                      </c:pt>
                      <c:pt idx="54" formatCode="General">
                        <c:v>-25.400236363636363</c:v>
                      </c:pt>
                      <c:pt idx="55" formatCode="General">
                        <c:v>-25.525690909090908</c:v>
                      </c:pt>
                      <c:pt idx="56" formatCode="General">
                        <c:v>-25.651145454545457</c:v>
                      </c:pt>
                      <c:pt idx="57" formatCode="General">
                        <c:v>-25.776433734939761</c:v>
                      </c:pt>
                      <c:pt idx="58" formatCode="General">
                        <c:v>-25.901132530120481</c:v>
                      </c:pt>
                      <c:pt idx="59" formatCode="General">
                        <c:v>-26.028290909090909</c:v>
                      </c:pt>
                      <c:pt idx="60" formatCode="General">
                        <c:v>-26.157381818181822</c:v>
                      </c:pt>
                      <c:pt idx="61" formatCode="General">
                        <c:v>-26.286472727272731</c:v>
                      </c:pt>
                      <c:pt idx="62" formatCode="General">
                        <c:v>-26.416981818181821</c:v>
                      </c:pt>
                      <c:pt idx="63" formatCode="General">
                        <c:v>-26.551527272727274</c:v>
                      </c:pt>
                      <c:pt idx="64" formatCode="General">
                        <c:v>-26.68718181818182</c:v>
                      </c:pt>
                      <c:pt idx="65" formatCode="General">
                        <c:v>-26.823545454545457</c:v>
                      </c:pt>
                      <c:pt idx="66" formatCode="General">
                        <c:v>-26.96432530120482</c:v>
                      </c:pt>
                      <c:pt idx="67" formatCode="General">
                        <c:v>-27.106636363636365</c:v>
                      </c:pt>
                      <c:pt idx="68" formatCode="General">
                        <c:v>-27.252090909090914</c:v>
                      </c:pt>
                      <c:pt idx="69" formatCode="General">
                        <c:v>-27.401090909090911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-11.418618181818182</c:v>
                      </c:pt>
                      <c:pt idx="1">
                        <c:v>-11.525915151515152</c:v>
                      </c:pt>
                      <c:pt idx="2" formatCode="General">
                        <c:v>-11.636218181818183</c:v>
                      </c:pt>
                      <c:pt idx="3" formatCode="General">
                        <c:v>-11.749175757575758</c:v>
                      </c:pt>
                      <c:pt idx="4" formatCode="General">
                        <c:v>-11.863416036308623</c:v>
                      </c:pt>
                      <c:pt idx="5" formatCode="General">
                        <c:v>-11.981116490166414</c:v>
                      </c:pt>
                      <c:pt idx="6" formatCode="General">
                        <c:v>-12.098816944024206</c:v>
                      </c:pt>
                      <c:pt idx="7" formatCode="General">
                        <c:v>-12.216517397881997</c:v>
                      </c:pt>
                      <c:pt idx="8" formatCode="General">
                        <c:v>-12.334217851739787</c:v>
                      </c:pt>
                      <c:pt idx="9" formatCode="General">
                        <c:v>-12.451918305597578</c:v>
                      </c:pt>
                      <c:pt idx="10" formatCode="General">
                        <c:v>-12.56961875945537</c:v>
                      </c:pt>
                      <c:pt idx="11" formatCode="General">
                        <c:v>-12.687260606060606</c:v>
                      </c:pt>
                      <c:pt idx="12" formatCode="General">
                        <c:v>-12.804836363636364</c:v>
                      </c:pt>
                      <c:pt idx="13" formatCode="General">
                        <c:v>-12.922412121212121</c:v>
                      </c:pt>
                      <c:pt idx="14" formatCode="General">
                        <c:v>-13.039457831325301</c:v>
                      </c:pt>
                      <c:pt idx="15" formatCode="General">
                        <c:v>-13.153915662650602</c:v>
                      </c:pt>
                      <c:pt idx="16" formatCode="General">
                        <c:v>-13.268727272727274</c:v>
                      </c:pt>
                      <c:pt idx="17" formatCode="General">
                        <c:v>-13.383878787878789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-14.155909090909091</c:v>
                      </c:pt>
                      <c:pt idx="25" formatCode="General">
                        <c:v>-14.259545454545455</c:v>
                      </c:pt>
                      <c:pt idx="26" formatCode="General">
                        <c:v>-14.363181818181818</c:v>
                      </c:pt>
                      <c:pt idx="27" formatCode="General">
                        <c:v>-14.466818181818182</c:v>
                      </c:pt>
                      <c:pt idx="28" formatCode="General">
                        <c:v>-14.570454545454545</c:v>
                      </c:pt>
                      <c:pt idx="29" formatCode="General">
                        <c:v>-14.674090909090909</c:v>
                      </c:pt>
                      <c:pt idx="30" formatCode="General">
                        <c:v>-14.777727272727272</c:v>
                      </c:pt>
                      <c:pt idx="31" formatCode="General">
                        <c:v>-14.876738275340394</c:v>
                      </c:pt>
                      <c:pt idx="32" formatCode="General">
                        <c:v>-14.973258698940999</c:v>
                      </c:pt>
                      <c:pt idx="33" formatCode="General">
                        <c:v>-15.069779122541604</c:v>
                      </c:pt>
                      <c:pt idx="34" formatCode="General">
                        <c:v>-15.166299546142209</c:v>
                      </c:pt>
                      <c:pt idx="35" formatCode="General">
                        <c:v>-15.262819969742814</c:v>
                      </c:pt>
                      <c:pt idx="36" formatCode="General">
                        <c:v>-15.35934039334342</c:v>
                      </c:pt>
                      <c:pt idx="37" formatCode="General">
                        <c:v>-15.455618759455371</c:v>
                      </c:pt>
                      <c:pt idx="38" formatCode="General">
                        <c:v>-15.546087745839637</c:v>
                      </c:pt>
                      <c:pt idx="39" formatCode="General">
                        <c:v>-15.636556732223903</c:v>
                      </c:pt>
                      <c:pt idx="40" formatCode="General">
                        <c:v>-15.72702571860817</c:v>
                      </c:pt>
                      <c:pt idx="41" formatCode="General">
                        <c:v>-15.817494704992436</c:v>
                      </c:pt>
                      <c:pt idx="42" formatCode="General">
                        <c:v>-15.907963691376702</c:v>
                      </c:pt>
                      <c:pt idx="43" formatCode="General">
                        <c:v>-15.998432677760968</c:v>
                      </c:pt>
                      <c:pt idx="44" formatCode="General">
                        <c:v>-16.086689863842665</c:v>
                      </c:pt>
                      <c:pt idx="45" formatCode="General">
                        <c:v>-16.172015128593042</c:v>
                      </c:pt>
                      <c:pt idx="46" formatCode="General">
                        <c:v>-16.257340393343419</c:v>
                      </c:pt>
                      <c:pt idx="47" formatCode="General">
                        <c:v>-16.342665658093797</c:v>
                      </c:pt>
                      <c:pt idx="48" formatCode="General">
                        <c:v>-16.427990922844177</c:v>
                      </c:pt>
                      <c:pt idx="49" formatCode="General">
                        <c:v>-16.513316187594555</c:v>
                      </c:pt>
                      <c:pt idx="50" formatCode="General">
                        <c:v>-16.598641452344932</c:v>
                      </c:pt>
                      <c:pt idx="51" formatCode="General">
                        <c:v>-16.68258181818182</c:v>
                      </c:pt>
                      <c:pt idx="52" formatCode="General">
                        <c:v>-16.766218181818182</c:v>
                      </c:pt>
                      <c:pt idx="53" formatCode="General">
                        <c:v>-16.849854545454544</c:v>
                      </c:pt>
                      <c:pt idx="54" formatCode="General">
                        <c:v>-16.93349090909091</c:v>
                      </c:pt>
                      <c:pt idx="55" formatCode="General">
                        <c:v>-17.017127272727272</c:v>
                      </c:pt>
                      <c:pt idx="56" formatCode="General">
                        <c:v>-17.100763636363638</c:v>
                      </c:pt>
                      <c:pt idx="57" formatCode="General">
                        <c:v>-17.184289156626505</c:v>
                      </c:pt>
                      <c:pt idx="58" formatCode="General">
                        <c:v>-17.267421686746989</c:v>
                      </c:pt>
                      <c:pt idx="59" formatCode="General">
                        <c:v>-17.352193939393938</c:v>
                      </c:pt>
                      <c:pt idx="60" formatCode="General">
                        <c:v>-17.438254545454548</c:v>
                      </c:pt>
                      <c:pt idx="61" formatCode="General">
                        <c:v>-17.524315151515154</c:v>
                      </c:pt>
                      <c:pt idx="62" formatCode="General">
                        <c:v>-17.611321212121211</c:v>
                      </c:pt>
                      <c:pt idx="63" formatCode="General">
                        <c:v>-17.701018181818181</c:v>
                      </c:pt>
                      <c:pt idx="64" formatCode="General">
                        <c:v>-17.791454545454545</c:v>
                      </c:pt>
                      <c:pt idx="65" formatCode="General">
                        <c:v>-17.882363636363635</c:v>
                      </c:pt>
                      <c:pt idx="66" formatCode="General">
                        <c:v>-17.97621686746988</c:v>
                      </c:pt>
                      <c:pt idx="67" formatCode="General">
                        <c:v>-18.071090909090909</c:v>
                      </c:pt>
                      <c:pt idx="68" formatCode="General">
                        <c:v>-18.168060606060607</c:v>
                      </c:pt>
                      <c:pt idx="69" formatCode="General">
                        <c:v>-18.267393939393941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-31.900218181818179</c:v>
                      </c:pt>
                      <c:pt idx="1">
                        <c:v>-31.256533333333334</c:v>
                      </c:pt>
                      <c:pt idx="2" formatCode="General">
                        <c:v>-30.6632</c:v>
                      </c:pt>
                      <c:pt idx="3" formatCode="General">
                        <c:v>-30.119860606060605</c:v>
                      </c:pt>
                      <c:pt idx="4" formatCode="General">
                        <c:v>-29.605399394856278</c:v>
                      </c:pt>
                      <c:pt idx="5" formatCode="General">
                        <c:v>-29.210391830559757</c:v>
                      </c:pt>
                      <c:pt idx="6" formatCode="General">
                        <c:v>-28.815384266263237</c:v>
                      </c:pt>
                      <c:pt idx="7" formatCode="General">
                        <c:v>-28.420376701966717</c:v>
                      </c:pt>
                      <c:pt idx="8" formatCode="General">
                        <c:v>-28.025369137670197</c:v>
                      </c:pt>
                      <c:pt idx="9" formatCode="General">
                        <c:v>-27.630361573373676</c:v>
                      </c:pt>
                      <c:pt idx="10" formatCode="General">
                        <c:v>-27.235354009077156</c:v>
                      </c:pt>
                      <c:pt idx="11" formatCode="General">
                        <c:v>-26.885569696969696</c:v>
                      </c:pt>
                      <c:pt idx="12" formatCode="General">
                        <c:v>-26.586781818181819</c:v>
                      </c:pt>
                      <c:pt idx="13" formatCode="General">
                        <c:v>-26.312842424242422</c:v>
                      </c:pt>
                      <c:pt idx="14" formatCode="General">
                        <c:v>-26.048524096385538</c:v>
                      </c:pt>
                      <c:pt idx="15" formatCode="General">
                        <c:v>-25.804548192771083</c:v>
                      </c:pt>
                      <c:pt idx="16" formatCode="General">
                        <c:v>-25.572181818181818</c:v>
                      </c:pt>
                      <c:pt idx="17" formatCode="General">
                        <c:v>-25.350969696969695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-24.144772727272727</c:v>
                      </c:pt>
                      <c:pt idx="25" formatCode="General">
                        <c:v>-24.023863636363636</c:v>
                      </c:pt>
                      <c:pt idx="26" formatCode="General">
                        <c:v>-23.902954545454548</c:v>
                      </c:pt>
                      <c:pt idx="27" formatCode="General">
                        <c:v>-23.782045454545457</c:v>
                      </c:pt>
                      <c:pt idx="28" formatCode="General">
                        <c:v>-23.661136363636366</c:v>
                      </c:pt>
                      <c:pt idx="29" formatCode="General">
                        <c:v>-23.540227272727275</c:v>
                      </c:pt>
                      <c:pt idx="30" formatCode="General">
                        <c:v>-23.419318181818184</c:v>
                      </c:pt>
                      <c:pt idx="31" formatCode="General">
                        <c:v>-23.321833585476554</c:v>
                      </c:pt>
                      <c:pt idx="32" formatCode="General">
                        <c:v>-23.236962178517398</c:v>
                      </c:pt>
                      <c:pt idx="33" formatCode="General">
                        <c:v>-23.152090771558246</c:v>
                      </c:pt>
                      <c:pt idx="34" formatCode="General">
                        <c:v>-23.067219364599094</c:v>
                      </c:pt>
                      <c:pt idx="35" formatCode="General">
                        <c:v>-22.982347957639938</c:v>
                      </c:pt>
                      <c:pt idx="36" formatCode="General">
                        <c:v>-22.897476550680786</c:v>
                      </c:pt>
                      <c:pt idx="37" formatCode="General">
                        <c:v>-22.813694402420573</c:v>
                      </c:pt>
                      <c:pt idx="38" formatCode="General">
                        <c:v>-22.756054462934948</c:v>
                      </c:pt>
                      <c:pt idx="39" formatCode="General">
                        <c:v>-22.698414523449319</c:v>
                      </c:pt>
                      <c:pt idx="40" formatCode="General">
                        <c:v>-22.640774583963694</c:v>
                      </c:pt>
                      <c:pt idx="41" formatCode="General">
                        <c:v>-22.583134644478065</c:v>
                      </c:pt>
                      <c:pt idx="42" formatCode="General">
                        <c:v>-22.525494704992436</c:v>
                      </c:pt>
                      <c:pt idx="43" formatCode="General">
                        <c:v>-22.467854765506811</c:v>
                      </c:pt>
                      <c:pt idx="44" formatCode="General">
                        <c:v>-22.417565809379731</c:v>
                      </c:pt>
                      <c:pt idx="45" formatCode="General">
                        <c:v>-22.377021180030258</c:v>
                      </c:pt>
                      <c:pt idx="46" formatCode="General">
                        <c:v>-22.336476550680789</c:v>
                      </c:pt>
                      <c:pt idx="47" formatCode="General">
                        <c:v>-22.295931921331317</c:v>
                      </c:pt>
                      <c:pt idx="48" formatCode="General">
                        <c:v>-22.255387291981847</c:v>
                      </c:pt>
                      <c:pt idx="49" formatCode="General">
                        <c:v>-22.214842662632378</c:v>
                      </c:pt>
                      <c:pt idx="50" formatCode="General">
                        <c:v>-22.174298033282906</c:v>
                      </c:pt>
                      <c:pt idx="51" formatCode="General">
                        <c:v>-22.136684848484851</c:v>
                      </c:pt>
                      <c:pt idx="52" formatCode="General">
                        <c:v>-22.101775757575759</c:v>
                      </c:pt>
                      <c:pt idx="53" formatCode="General">
                        <c:v>-22.076927272727271</c:v>
                      </c:pt>
                      <c:pt idx="54" formatCode="General">
                        <c:v>-22.048927272727269</c:v>
                      </c:pt>
                      <c:pt idx="55" formatCode="General">
                        <c:v>-22.018018181818181</c:v>
                      </c:pt>
                      <c:pt idx="56" formatCode="General">
                        <c:v>-21.997654545454544</c:v>
                      </c:pt>
                      <c:pt idx="57" formatCode="General">
                        <c:v>-21.97756626506024</c:v>
                      </c:pt>
                      <c:pt idx="58" formatCode="General">
                        <c:v>-21.952867469879518</c:v>
                      </c:pt>
                      <c:pt idx="59" formatCode="General">
                        <c:v>-21.932157575757575</c:v>
                      </c:pt>
                      <c:pt idx="60" formatCode="General">
                        <c:v>-21.914581818181819</c:v>
                      </c:pt>
                      <c:pt idx="61" formatCode="General">
                        <c:v>-21.89700606060606</c:v>
                      </c:pt>
                      <c:pt idx="62" formatCode="General">
                        <c:v>-21.87990303030303</c:v>
                      </c:pt>
                      <c:pt idx="63" formatCode="General">
                        <c:v>-21.864145454545454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-160.17471515151516</c:v>
                      </c:pt>
                      <c:pt idx="1">
                        <c:v>-157.03432727272727</c:v>
                      </c:pt>
                      <c:pt idx="2" formatCode="General">
                        <c:v>-154.10887272727271</c:v>
                      </c:pt>
                      <c:pt idx="3" formatCode="General">
                        <c:v>-151.39091515151514</c:v>
                      </c:pt>
                      <c:pt idx="4" formatCode="General">
                        <c:v>-148.79261270801817</c:v>
                      </c:pt>
                      <c:pt idx="5" formatCode="General">
                        <c:v>-146.68777155824509</c:v>
                      </c:pt>
                      <c:pt idx="6" formatCode="General">
                        <c:v>-144.58293040847201</c:v>
                      </c:pt>
                      <c:pt idx="7" formatCode="General">
                        <c:v>-142.47808925869896</c:v>
                      </c:pt>
                      <c:pt idx="8" formatCode="General">
                        <c:v>-140.37324810892588</c:v>
                      </c:pt>
                      <c:pt idx="9" formatCode="General">
                        <c:v>-138.2684069591528</c:v>
                      </c:pt>
                      <c:pt idx="10" formatCode="General">
                        <c:v>-136.16356580937972</c:v>
                      </c:pt>
                      <c:pt idx="11" formatCode="General">
                        <c:v>-134.25355757575758</c:v>
                      </c:pt>
                      <c:pt idx="12" formatCode="General">
                        <c:v>-132.56325454545453</c:v>
                      </c:pt>
                      <c:pt idx="13" formatCode="General">
                        <c:v>-130.97234545454546</c:v>
                      </c:pt>
                      <c:pt idx="14" formatCode="General">
                        <c:v>-129.42472891566266</c:v>
                      </c:pt>
                      <c:pt idx="15" formatCode="General">
                        <c:v>-127.9819578313253</c:v>
                      </c:pt>
                      <c:pt idx="16" formatCode="General">
                        <c:v>-126.59036363636363</c:v>
                      </c:pt>
                      <c:pt idx="17" formatCode="General">
                        <c:v>-125.24793939393939</c:v>
                      </c:pt>
                      <c:pt idx="18" formatCode="General">
                        <c:v>-124.07835098335855</c:v>
                      </c:pt>
                      <c:pt idx="19" formatCode="General">
                        <c:v>-122.93689863842663</c:v>
                      </c:pt>
                      <c:pt idx="20" formatCode="General">
                        <c:v>-121.79544629349471</c:v>
                      </c:pt>
                      <c:pt idx="21" formatCode="General">
                        <c:v>-120.65399394856277</c:v>
                      </c:pt>
                      <c:pt idx="22" formatCode="General">
                        <c:v>-119.51254160363085</c:v>
                      </c:pt>
                      <c:pt idx="23" formatCode="General">
                        <c:v>-118.37108925869893</c:v>
                      </c:pt>
                      <c:pt idx="24" formatCode="General">
                        <c:v>-117.29174242424241</c:v>
                      </c:pt>
                      <c:pt idx="25" formatCode="General">
                        <c:v>-116.39871212121211</c:v>
                      </c:pt>
                      <c:pt idx="26" formatCode="General">
                        <c:v>-115.50568181818181</c:v>
                      </c:pt>
                      <c:pt idx="27" formatCode="General">
                        <c:v>-114.61265151515151</c:v>
                      </c:pt>
                      <c:pt idx="28" formatCode="General">
                        <c:v>-113.71962121212121</c:v>
                      </c:pt>
                      <c:pt idx="29" formatCode="General">
                        <c:v>-112.82659090909091</c:v>
                      </c:pt>
                      <c:pt idx="30" formatCode="General">
                        <c:v>-111.93356060606061</c:v>
                      </c:pt>
                      <c:pt idx="31" formatCode="General">
                        <c:v>-111.15655975794252</c:v>
                      </c:pt>
                      <c:pt idx="32" formatCode="General">
                        <c:v>-110.4420363086233</c:v>
                      </c:pt>
                      <c:pt idx="33" formatCode="General">
                        <c:v>-109.72751285930408</c:v>
                      </c:pt>
                      <c:pt idx="34" formatCode="General">
                        <c:v>-109.01298940998487</c:v>
                      </c:pt>
                      <c:pt idx="35" formatCode="General">
                        <c:v>-108.29846596066565</c:v>
                      </c:pt>
                      <c:pt idx="36" formatCode="General">
                        <c:v>-107.58394251134645</c:v>
                      </c:pt>
                      <c:pt idx="37" formatCode="General">
                        <c:v>-106.87450226928895</c:v>
                      </c:pt>
                      <c:pt idx="38" formatCode="General">
                        <c:v>-106.28705900151286</c:v>
                      </c:pt>
                      <c:pt idx="39" formatCode="General">
                        <c:v>-105.69961573373676</c:v>
                      </c:pt>
                      <c:pt idx="40" formatCode="General">
                        <c:v>-105.11217246596067</c:v>
                      </c:pt>
                      <c:pt idx="41" formatCode="General">
                        <c:v>-104.52472919818457</c:v>
                      </c:pt>
                      <c:pt idx="42" formatCode="General">
                        <c:v>-103.93728593040848</c:v>
                      </c:pt>
                      <c:pt idx="43" formatCode="General">
                        <c:v>-103.34984266263238</c:v>
                      </c:pt>
                      <c:pt idx="44" formatCode="General">
                        <c:v>-102.80461875945538</c:v>
                      </c:pt>
                      <c:pt idx="45" formatCode="General">
                        <c:v>-102.31536006051438</c:v>
                      </c:pt>
                      <c:pt idx="46" formatCode="General">
                        <c:v>-101.82610136157338</c:v>
                      </c:pt>
                      <c:pt idx="47" formatCode="General">
                        <c:v>-101.33684266263238</c:v>
                      </c:pt>
                      <c:pt idx="48" formatCode="General">
                        <c:v>-100.84758396369138</c:v>
                      </c:pt>
                      <c:pt idx="49" formatCode="General">
                        <c:v>-100.35832526475038</c:v>
                      </c:pt>
                      <c:pt idx="50" formatCode="General">
                        <c:v>-99.869066565809391</c:v>
                      </c:pt>
                      <c:pt idx="51" formatCode="General">
                        <c:v>-99.416721212121217</c:v>
                      </c:pt>
                      <c:pt idx="52" formatCode="General">
                        <c:v>-98.976600000000005</c:v>
                      </c:pt>
                      <c:pt idx="53" formatCode="General">
                        <c:v>-98.556599999999989</c:v>
                      </c:pt>
                      <c:pt idx="54" formatCode="General">
                        <c:v>-98.142903030303017</c:v>
                      </c:pt>
                      <c:pt idx="55" formatCode="General">
                        <c:v>-97.735024242424245</c:v>
                      </c:pt>
                      <c:pt idx="56" formatCode="General">
                        <c:v>-97.337690909090909</c:v>
                      </c:pt>
                      <c:pt idx="57" formatCode="General">
                        <c:v>-96.94510843373493</c:v>
                      </c:pt>
                      <c:pt idx="58" formatCode="General">
                        <c:v>-96.563783132530105</c:v>
                      </c:pt>
                      <c:pt idx="59" formatCode="General">
                        <c:v>-96.189987878787875</c:v>
                      </c:pt>
                      <c:pt idx="60" formatCode="General">
                        <c:v>-95.822109090909109</c:v>
                      </c:pt>
                      <c:pt idx="61" formatCode="General">
                        <c:v>-95.47629090909092</c:v>
                      </c:pt>
                      <c:pt idx="62" formatCode="General">
                        <c:v>-95.134072727272738</c:v>
                      </c:pt>
                      <c:pt idx="63" formatCode="General">
                        <c:v>-94.795890909090915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-71.523393939393941</c:v>
                      </c:pt>
                      <c:pt idx="1">
                        <c:v>-69.872727272727261</c:v>
                      </c:pt>
                      <c:pt idx="2" formatCode="General">
                        <c:v>-68.327272727272728</c:v>
                      </c:pt>
                      <c:pt idx="3" formatCode="General">
                        <c:v>-66.883575757575755</c:v>
                      </c:pt>
                      <c:pt idx="4" formatCode="General">
                        <c:v>-65.498744326777611</c:v>
                      </c:pt>
                      <c:pt idx="5" formatCode="General">
                        <c:v>-64.358048411497734</c:v>
                      </c:pt>
                      <c:pt idx="6" formatCode="General">
                        <c:v>-63.217352496217856</c:v>
                      </c:pt>
                      <c:pt idx="7" formatCode="General">
                        <c:v>-62.076656580937971</c:v>
                      </c:pt>
                      <c:pt idx="8" formatCode="General">
                        <c:v>-60.935960665658094</c:v>
                      </c:pt>
                      <c:pt idx="9" formatCode="General">
                        <c:v>-59.795264750378216</c:v>
                      </c:pt>
                      <c:pt idx="10" formatCode="General">
                        <c:v>-58.654568835098331</c:v>
                      </c:pt>
                      <c:pt idx="11" formatCode="General">
                        <c:v>-57.611333333333334</c:v>
                      </c:pt>
                      <c:pt idx="12" formatCode="General">
                        <c:v>-56.677999999999997</c:v>
                      </c:pt>
                      <c:pt idx="13" formatCode="General">
                        <c:v>-55.794363636363634</c:v>
                      </c:pt>
                      <c:pt idx="14" formatCode="General">
                        <c:v>-54.932771084337347</c:v>
                      </c:pt>
                      <c:pt idx="15" formatCode="General">
                        <c:v>-54.125542168674698</c:v>
                      </c:pt>
                      <c:pt idx="16" formatCode="General">
                        <c:v>-53.343636363636357</c:v>
                      </c:pt>
                      <c:pt idx="17" formatCode="General">
                        <c:v>-52.586060606060599</c:v>
                      </c:pt>
                      <c:pt idx="18" formatCode="General">
                        <c:v>-51.917942511346439</c:v>
                      </c:pt>
                      <c:pt idx="19" formatCode="General">
                        <c:v>-51.264387291981841</c:v>
                      </c:pt>
                      <c:pt idx="20" formatCode="General">
                        <c:v>-50.610832072617242</c:v>
                      </c:pt>
                      <c:pt idx="21" formatCode="General">
                        <c:v>-49.957276853252644</c:v>
                      </c:pt>
                      <c:pt idx="22" formatCode="General">
                        <c:v>-49.303721633888046</c:v>
                      </c:pt>
                      <c:pt idx="23" formatCode="General">
                        <c:v>-48.650166414523447</c:v>
                      </c:pt>
                      <c:pt idx="24" formatCode="General">
                        <c:v>-48.028939393939389</c:v>
                      </c:pt>
                      <c:pt idx="25" formatCode="General">
                        <c:v>-47.504696969696965</c:v>
                      </c:pt>
                      <c:pt idx="26" formatCode="General">
                        <c:v>-46.980454545454542</c:v>
                      </c:pt>
                      <c:pt idx="27" formatCode="General">
                        <c:v>-46.456212121212118</c:v>
                      </c:pt>
                      <c:pt idx="28" formatCode="General">
                        <c:v>-45.931969696969695</c:v>
                      </c:pt>
                      <c:pt idx="29" formatCode="General">
                        <c:v>-45.407727272727271</c:v>
                      </c:pt>
                      <c:pt idx="30" formatCode="General">
                        <c:v>-44.883484848484848</c:v>
                      </c:pt>
                      <c:pt idx="31" formatCode="General">
                        <c:v>-44.420726172465962</c:v>
                      </c:pt>
                      <c:pt idx="32" formatCode="General">
                        <c:v>-43.991074130105901</c:v>
                      </c:pt>
                      <c:pt idx="33" formatCode="General">
                        <c:v>-43.561422087745839</c:v>
                      </c:pt>
                      <c:pt idx="34" formatCode="General">
                        <c:v>-43.131770045385778</c:v>
                      </c:pt>
                      <c:pt idx="35" formatCode="General">
                        <c:v>-42.702118003025717</c:v>
                      </c:pt>
                      <c:pt idx="36" formatCode="General">
                        <c:v>-42.272465960665656</c:v>
                      </c:pt>
                      <c:pt idx="37" formatCode="General">
                        <c:v>-41.845537065052952</c:v>
                      </c:pt>
                      <c:pt idx="38" formatCode="General">
                        <c:v>-41.483963691376701</c:v>
                      </c:pt>
                      <c:pt idx="39" formatCode="General">
                        <c:v>-41.122390317700457</c:v>
                      </c:pt>
                      <c:pt idx="40" formatCode="General">
                        <c:v>-40.760816944024207</c:v>
                      </c:pt>
                      <c:pt idx="41" formatCode="General">
                        <c:v>-40.399243570347956</c:v>
                      </c:pt>
                      <c:pt idx="42" formatCode="General">
                        <c:v>-40.037670196671712</c:v>
                      </c:pt>
                      <c:pt idx="43" formatCode="General">
                        <c:v>-39.676096822995461</c:v>
                      </c:pt>
                      <c:pt idx="44" formatCode="General">
                        <c:v>-39.337291981845688</c:v>
                      </c:pt>
                      <c:pt idx="45" formatCode="General">
                        <c:v>-39.028668683812406</c:v>
                      </c:pt>
                      <c:pt idx="46" formatCode="General">
                        <c:v>-38.720045385779123</c:v>
                      </c:pt>
                      <c:pt idx="47" formatCode="General">
                        <c:v>-38.411422087745841</c:v>
                      </c:pt>
                      <c:pt idx="48" formatCode="General">
                        <c:v>-38.102798789712558</c:v>
                      </c:pt>
                      <c:pt idx="49" formatCode="General">
                        <c:v>-37.794175491679269</c:v>
                      </c:pt>
                      <c:pt idx="50" formatCode="General">
                        <c:v>-37.485552193645987</c:v>
                      </c:pt>
                      <c:pt idx="51" formatCode="General">
                        <c:v>-37.196424242424243</c:v>
                      </c:pt>
                      <c:pt idx="52" formatCode="General">
                        <c:v>-36.913636363636364</c:v>
                      </c:pt>
                      <c:pt idx="53" formatCode="General">
                        <c:v>-36.640909090909091</c:v>
                      </c:pt>
                      <c:pt idx="54" formatCode="General">
                        <c:v>-36.371333333333332</c:v>
                      </c:pt>
                      <c:pt idx="55" formatCode="General">
                        <c:v>-36.104666666666667</c:v>
                      </c:pt>
                      <c:pt idx="56" formatCode="General">
                        <c:v>-35.843272727272726</c:v>
                      </c:pt>
                      <c:pt idx="57" formatCode="General">
                        <c:v>-35.584337349397586</c:v>
                      </c:pt>
                      <c:pt idx="58" formatCode="General">
                        <c:v>-35.331325301204821</c:v>
                      </c:pt>
                      <c:pt idx="59" formatCode="General">
                        <c:v>-35.080848484848481</c:v>
                      </c:pt>
                      <c:pt idx="60" formatCode="General">
                        <c:v>-34.832363636363638</c:v>
                      </c:pt>
                      <c:pt idx="61" formatCode="General">
                        <c:v>-34.594909090909091</c:v>
                      </c:pt>
                      <c:pt idx="62" formatCode="General">
                        <c:v>-34.358545454545457</c:v>
                      </c:pt>
                      <c:pt idx="63" formatCode="General">
                        <c:v>-34.122181818181822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-26.190909090909088</c:v>
                      </c:pt>
                      <c:pt idx="1">
                        <c:v>-25.493575757575755</c:v>
                      </c:pt>
                      <c:pt idx="2" formatCode="General">
                        <c:v>-24.84509090909091</c:v>
                      </c:pt>
                      <c:pt idx="3" formatCode="General">
                        <c:v>-24.245272727272727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-20.541939393939394</c:v>
                      </c:pt>
                      <c:pt idx="12" formatCode="General">
                        <c:v>-20.184363636363639</c:v>
                      </c:pt>
                      <c:pt idx="13" formatCode="General">
                        <c:v>-19.851636363636363</c:v>
                      </c:pt>
                      <c:pt idx="14" formatCode="General">
                        <c:v>-19.528795180722891</c:v>
                      </c:pt>
                      <c:pt idx="15" formatCode="General">
                        <c:v>-19.227590361445781</c:v>
                      </c:pt>
                      <c:pt idx="16" formatCode="General">
                        <c:v>-18.93781818181818</c:v>
                      </c:pt>
                      <c:pt idx="17" formatCode="General">
                        <c:v>-18.659030303030303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-13.795393939393939</c:v>
                      </c:pt>
                      <c:pt idx="52" formatCode="General">
                        <c:v>-13.718666666666667</c:v>
                      </c:pt>
                      <c:pt idx="53" formatCode="General">
                        <c:v>-13.651999999999999</c:v>
                      </c:pt>
                      <c:pt idx="54" formatCode="General">
                        <c:v>-13.582181818181818</c:v>
                      </c:pt>
                      <c:pt idx="55" formatCode="General">
                        <c:v>-13.509454545454545</c:v>
                      </c:pt>
                      <c:pt idx="56" formatCode="General">
                        <c:v>-13.447272727272727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-5.7093090909090911</c:v>
                      </c:pt>
                      <c:pt idx="1">
                        <c:v>-5.7629575757575759</c:v>
                      </c:pt>
                      <c:pt idx="2" formatCode="General">
                        <c:v>-5.8181090909090916</c:v>
                      </c:pt>
                      <c:pt idx="3" formatCode="General">
                        <c:v>-5.8745878787878789</c:v>
                      </c:pt>
                      <c:pt idx="4" formatCode="General">
                        <c:v>-5.9317080181543114</c:v>
                      </c:pt>
                      <c:pt idx="5" formatCode="General">
                        <c:v>-5.9905582450832071</c:v>
                      </c:pt>
                      <c:pt idx="6" formatCode="General">
                        <c:v>-6.0494084720121029</c:v>
                      </c:pt>
                      <c:pt idx="7" formatCode="General">
                        <c:v>-6.1082586989409986</c:v>
                      </c:pt>
                      <c:pt idx="8" formatCode="General">
                        <c:v>-6.1671089258698935</c:v>
                      </c:pt>
                      <c:pt idx="9" formatCode="General">
                        <c:v>-6.2259591527987892</c:v>
                      </c:pt>
                      <c:pt idx="10" formatCode="General">
                        <c:v>-6.2848093797276849</c:v>
                      </c:pt>
                      <c:pt idx="11" formatCode="General">
                        <c:v>-6.3436303030303032</c:v>
                      </c:pt>
                      <c:pt idx="12" formatCode="General">
                        <c:v>-6.4024181818181818</c:v>
                      </c:pt>
                      <c:pt idx="13" formatCode="General">
                        <c:v>-6.4612060606060604</c:v>
                      </c:pt>
                      <c:pt idx="14" formatCode="General">
                        <c:v>-6.5197289156626503</c:v>
                      </c:pt>
                      <c:pt idx="15" formatCode="General">
                        <c:v>-6.5769578313253012</c:v>
                      </c:pt>
                      <c:pt idx="16" formatCode="General">
                        <c:v>-6.6343636363636369</c:v>
                      </c:pt>
                      <c:pt idx="17" formatCode="General">
                        <c:v>-6.6919393939393945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-7.0779545454545456</c:v>
                      </c:pt>
                      <c:pt idx="25" formatCode="General">
                        <c:v>-7.1297727272727274</c:v>
                      </c:pt>
                      <c:pt idx="26" formatCode="General">
                        <c:v>-7.1815909090909091</c:v>
                      </c:pt>
                      <c:pt idx="27" formatCode="General">
                        <c:v>-7.2334090909090909</c:v>
                      </c:pt>
                      <c:pt idx="28" formatCode="General">
                        <c:v>-7.2852272727272727</c:v>
                      </c:pt>
                      <c:pt idx="29" formatCode="General">
                        <c:v>-7.3370454545454544</c:v>
                      </c:pt>
                      <c:pt idx="30" formatCode="General">
                        <c:v>-7.3888636363636362</c:v>
                      </c:pt>
                      <c:pt idx="31" formatCode="General">
                        <c:v>-7.4383691376701968</c:v>
                      </c:pt>
                      <c:pt idx="32" formatCode="General">
                        <c:v>-7.4866293494704994</c:v>
                      </c:pt>
                      <c:pt idx="33" formatCode="General">
                        <c:v>-7.534889561270802</c:v>
                      </c:pt>
                      <c:pt idx="34" formatCode="General">
                        <c:v>-7.5831497730711046</c:v>
                      </c:pt>
                      <c:pt idx="35" formatCode="General">
                        <c:v>-7.6314099848714072</c:v>
                      </c:pt>
                      <c:pt idx="36" formatCode="General">
                        <c:v>-7.6796701966717098</c:v>
                      </c:pt>
                      <c:pt idx="37" formatCode="General">
                        <c:v>-7.7278093797276854</c:v>
                      </c:pt>
                      <c:pt idx="38" formatCode="General">
                        <c:v>-7.7730438729198186</c:v>
                      </c:pt>
                      <c:pt idx="39" formatCode="General">
                        <c:v>-7.8182783661119517</c:v>
                      </c:pt>
                      <c:pt idx="40" formatCode="General">
                        <c:v>-7.8635128593040848</c:v>
                      </c:pt>
                      <c:pt idx="41" formatCode="General">
                        <c:v>-7.908747352496218</c:v>
                      </c:pt>
                      <c:pt idx="42" formatCode="General">
                        <c:v>-7.9539818456883511</c:v>
                      </c:pt>
                      <c:pt idx="43" formatCode="General">
                        <c:v>-7.9992163388804842</c:v>
                      </c:pt>
                      <c:pt idx="44" formatCode="General">
                        <c:v>-8.0433449319213324</c:v>
                      </c:pt>
                      <c:pt idx="45" formatCode="General">
                        <c:v>-8.086007564296521</c:v>
                      </c:pt>
                      <c:pt idx="46" formatCode="General">
                        <c:v>-8.1286701966717096</c:v>
                      </c:pt>
                      <c:pt idx="47" formatCode="General">
                        <c:v>-8.1713328290468983</c:v>
                      </c:pt>
                      <c:pt idx="48" formatCode="General">
                        <c:v>-8.2139954614220887</c:v>
                      </c:pt>
                      <c:pt idx="49" formatCode="General">
                        <c:v>-8.2566580937972773</c:v>
                      </c:pt>
                      <c:pt idx="50" formatCode="General">
                        <c:v>-8.299320726172466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-8.4249272727272722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-8.5921445783132526</c:v>
                      </c:pt>
                      <c:pt idx="58" formatCode="General">
                        <c:v>-8.6337108433734944</c:v>
                      </c:pt>
                      <c:pt idx="59" formatCode="General">
                        <c:v>-8.6760969696969692</c:v>
                      </c:pt>
                      <c:pt idx="60" formatCode="General">
                        <c:v>-8.7191272727272739</c:v>
                      </c:pt>
                      <c:pt idx="61" formatCode="General">
                        <c:v>-8.7621575757575769</c:v>
                      </c:pt>
                      <c:pt idx="62" formatCode="General">
                        <c:v>-8.8056606060606057</c:v>
                      </c:pt>
                      <c:pt idx="63" formatCode="General">
                        <c:v>-8.8505090909090907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-31.049139393939395</c:v>
                      </c:pt>
                      <c:pt idx="45" formatCode="General">
                        <c:v>-30.828533333333336</c:v>
                      </c:pt>
                      <c:pt idx="46" formatCode="General">
                        <c:v>-30.624945454545454</c:v>
                      </c:pt>
                      <c:pt idx="47" formatCode="General">
                        <c:v>-30.452315151515151</c:v>
                      </c:pt>
                      <c:pt idx="48" formatCode="General">
                        <c:v>-30.454739393939391</c:v>
                      </c:pt>
                      <c:pt idx="49" formatCode="General">
                        <c:v>-30.461204819277107</c:v>
                      </c:pt>
                      <c:pt idx="50" formatCode="General">
                        <c:v>-30.472048192771084</c:v>
                      </c:pt>
                      <c:pt idx="51" formatCode="General">
                        <c:v>-30.485430303030302</c:v>
                      </c:pt>
                      <c:pt idx="52" formatCode="General">
                        <c:v>-30.499369696969698</c:v>
                      </c:pt>
                      <c:pt idx="53" formatCode="General">
                        <c:v>-30.513309090909093</c:v>
                      </c:pt>
                      <c:pt idx="54" formatCode="General">
                        <c:v>-30.527248484848485</c:v>
                      </c:pt>
                      <c:pt idx="55" formatCode="General">
                        <c:v>-30.541187878787881</c:v>
                      </c:pt>
                      <c:pt idx="56" formatCode="General">
                        <c:v>-30.555127272727276</c:v>
                      </c:pt>
                      <c:pt idx="57" formatCode="General">
                        <c:v>-30.571325264750381</c:v>
                      </c:pt>
                      <c:pt idx="58" formatCode="General">
                        <c:v>-30.595531013615737</c:v>
                      </c:pt>
                      <c:pt idx="59" formatCode="General">
                        <c:v>-30.619736762481089</c:v>
                      </c:pt>
                      <c:pt idx="60" formatCode="General">
                        <c:v>-30.643942511346445</c:v>
                      </c:pt>
                      <c:pt idx="61" formatCode="General">
                        <c:v>-30.668148260211801</c:v>
                      </c:pt>
                      <c:pt idx="62" formatCode="General">
                        <c:v>-30.692354009077157</c:v>
                      </c:pt>
                      <c:pt idx="63" formatCode="General">
                        <c:v>-30.716559757942512</c:v>
                      </c:pt>
                      <c:pt idx="64" formatCode="General">
                        <c:v>-30.744484848484849</c:v>
                      </c:pt>
                      <c:pt idx="65" formatCode="General">
                        <c:v>-30.77478787878788</c:v>
                      </c:pt>
                      <c:pt idx="66" formatCode="General">
                        <c:v>-30.808385542168676</c:v>
                      </c:pt>
                      <c:pt idx="67" formatCode="General">
                        <c:v>-30.842909090909092</c:v>
                      </c:pt>
                      <c:pt idx="68" formatCode="General">
                        <c:v>-30.879272727272731</c:v>
                      </c:pt>
                      <c:pt idx="69" formatCode="General">
                        <c:v>-30.914060606060609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-50.876145454545458</c:v>
                      </c:pt>
                      <c:pt idx="45" formatCode="General">
                        <c:v>-50.141600000000004</c:v>
                      </c:pt>
                      <c:pt idx="46" formatCode="General">
                        <c:v>-49.472290909090916</c:v>
                      </c:pt>
                      <c:pt idx="47" formatCode="General">
                        <c:v>-48.947127272727272</c:v>
                      </c:pt>
                      <c:pt idx="48" formatCode="General">
                        <c:v>-49.263490909090905</c:v>
                      </c:pt>
                      <c:pt idx="49" formatCode="General">
                        <c:v>-49.547710843373494</c:v>
                      </c:pt>
                      <c:pt idx="50" formatCode="General">
                        <c:v>-49.797108433734941</c:v>
                      </c:pt>
                      <c:pt idx="51" formatCode="General">
                        <c:v>-50.047745454545456</c:v>
                      </c:pt>
                      <c:pt idx="52" formatCode="General">
                        <c:v>-50.298654545454546</c:v>
                      </c:pt>
                      <c:pt idx="53" formatCode="General">
                        <c:v>-50.549563636363636</c:v>
                      </c:pt>
                      <c:pt idx="54" formatCode="General">
                        <c:v>-50.800472727272734</c:v>
                      </c:pt>
                      <c:pt idx="55" formatCode="General">
                        <c:v>-51.051381818181824</c:v>
                      </c:pt>
                      <c:pt idx="56" formatCode="General">
                        <c:v>-51.302290909090914</c:v>
                      </c:pt>
                      <c:pt idx="57" formatCode="General">
                        <c:v>-51.55491376701967</c:v>
                      </c:pt>
                      <c:pt idx="58" formatCode="General">
                        <c:v>-51.813612708018162</c:v>
                      </c:pt>
                      <c:pt idx="59" formatCode="General">
                        <c:v>-52.072311649016648</c:v>
                      </c:pt>
                      <c:pt idx="60" formatCode="General">
                        <c:v>-52.331010590015133</c:v>
                      </c:pt>
                      <c:pt idx="61" formatCode="General">
                        <c:v>-52.589709531013618</c:v>
                      </c:pt>
                      <c:pt idx="62" formatCode="General">
                        <c:v>-52.848408472012103</c:v>
                      </c:pt>
                      <c:pt idx="63" formatCode="General">
                        <c:v>-53.107107413010588</c:v>
                      </c:pt>
                      <c:pt idx="64" formatCode="General">
                        <c:v>-53.37436363636364</c:v>
                      </c:pt>
                      <c:pt idx="65" formatCode="General">
                        <c:v>-53.647090909090913</c:v>
                      </c:pt>
                      <c:pt idx="66" formatCode="General">
                        <c:v>-53.92865060240964</c:v>
                      </c:pt>
                      <c:pt idx="67" formatCode="General">
                        <c:v>-54.213272727272731</c:v>
                      </c:pt>
                      <c:pt idx="68" formatCode="General">
                        <c:v>-54.504181818181827</c:v>
                      </c:pt>
                      <c:pt idx="69" formatCode="General">
                        <c:v>-54.802181818181822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-142.63118003025718</c:v>
                      </c:pt>
                      <c:pt idx="1">
                        <c:v>-138.48291981845688</c:v>
                      </c:pt>
                      <c:pt idx="2" formatCode="General">
                        <c:v>-134.33465960665657</c:v>
                      </c:pt>
                      <c:pt idx="3" formatCode="General">
                        <c:v>-130.18639939485627</c:v>
                      </c:pt>
                      <c:pt idx="4" formatCode="General">
                        <c:v>-126.10543116490166</c:v>
                      </c:pt>
                      <c:pt idx="5" formatCode="General">
                        <c:v>-122.79832072617246</c:v>
                      </c:pt>
                      <c:pt idx="6" formatCode="General">
                        <c:v>-119.49121028744327</c:v>
                      </c:pt>
                      <c:pt idx="7" formatCode="General">
                        <c:v>-116.18409984871407</c:v>
                      </c:pt>
                      <c:pt idx="8" formatCode="General">
                        <c:v>-112.87698940998487</c:v>
                      </c:pt>
                      <c:pt idx="9" formatCode="General">
                        <c:v>-109.56987897125568</c:v>
                      </c:pt>
                      <c:pt idx="10" formatCode="General">
                        <c:v>-106.26276853252648</c:v>
                      </c:pt>
                      <c:pt idx="11" formatCode="General">
                        <c:v>-104.24051437216339</c:v>
                      </c:pt>
                      <c:pt idx="12" formatCode="General">
                        <c:v>-103.66714069591528</c:v>
                      </c:pt>
                      <c:pt idx="13" formatCode="General">
                        <c:v>-103.09376701966717</c:v>
                      </c:pt>
                      <c:pt idx="14" formatCode="General">
                        <c:v>-102.52039334341906</c:v>
                      </c:pt>
                      <c:pt idx="15" formatCode="General">
                        <c:v>-101.94701966717095</c:v>
                      </c:pt>
                      <c:pt idx="16" formatCode="General">
                        <c:v>-101.37364599092284</c:v>
                      </c:pt>
                      <c:pt idx="17" formatCode="General">
                        <c:v>-100.80027231467473</c:v>
                      </c:pt>
                      <c:pt idx="18" formatCode="General">
                        <c:v>-99.411757575757562</c:v>
                      </c:pt>
                      <c:pt idx="19" formatCode="General">
                        <c:v>-97.917272727272717</c:v>
                      </c:pt>
                      <c:pt idx="20" formatCode="General">
                        <c:v>-96.523333333333326</c:v>
                      </c:pt>
                      <c:pt idx="21" formatCode="General">
                        <c:v>-95.200666666666663</c:v>
                      </c:pt>
                      <c:pt idx="22" formatCode="General">
                        <c:v>-93.933999999999997</c:v>
                      </c:pt>
                      <c:pt idx="23" formatCode="General">
                        <c:v>-93.282771084337355</c:v>
                      </c:pt>
                      <c:pt idx="24" formatCode="General">
                        <c:v>-92.715378787878791</c:v>
                      </c:pt>
                      <c:pt idx="25" formatCode="General">
                        <c:v>-92.216893939393941</c:v>
                      </c:pt>
                      <c:pt idx="26" formatCode="General">
                        <c:v>-91.718409090909091</c:v>
                      </c:pt>
                      <c:pt idx="27" formatCode="General">
                        <c:v>-91.219924242424241</c:v>
                      </c:pt>
                      <c:pt idx="28" formatCode="General">
                        <c:v>-90.721439393939391</c:v>
                      </c:pt>
                      <c:pt idx="29" formatCode="General">
                        <c:v>-90.222954545454542</c:v>
                      </c:pt>
                      <c:pt idx="30" formatCode="General">
                        <c:v>-89.724469696969692</c:v>
                      </c:pt>
                      <c:pt idx="31" formatCode="General">
                        <c:v>-89.306520423600602</c:v>
                      </c:pt>
                      <c:pt idx="32" formatCode="General">
                        <c:v>-88.931936459909224</c:v>
                      </c:pt>
                      <c:pt idx="33" formatCode="General">
                        <c:v>-88.557352496217845</c:v>
                      </c:pt>
                      <c:pt idx="34" formatCode="General">
                        <c:v>-88.182768532526467</c:v>
                      </c:pt>
                      <c:pt idx="35" formatCode="General">
                        <c:v>-87.808184568835102</c:v>
                      </c:pt>
                      <c:pt idx="36" formatCode="General">
                        <c:v>-87.433600605143724</c:v>
                      </c:pt>
                      <c:pt idx="37" formatCode="General">
                        <c:v>-87.062024242424243</c:v>
                      </c:pt>
                      <c:pt idx="38" formatCode="General">
                        <c:v>-86.762630303030306</c:v>
                      </c:pt>
                      <c:pt idx="39" formatCode="General">
                        <c:v>-86.475686746987961</c:v>
                      </c:pt>
                      <c:pt idx="40" formatCode="General">
                        <c:v>-86.208216867469886</c:v>
                      </c:pt>
                      <c:pt idx="41" formatCode="General">
                        <c:v>-85.960800000000006</c:v>
                      </c:pt>
                      <c:pt idx="42" formatCode="General">
                        <c:v>-85.723127272727268</c:v>
                      </c:pt>
                      <c:pt idx="43" formatCode="General">
                        <c:v>-85.512218181818184</c:v>
                      </c:pt>
                      <c:pt idx="44" formatCode="General">
                        <c:v>-85.328933333333325</c:v>
                      </c:pt>
                      <c:pt idx="45" formatCode="General">
                        <c:v>-85.182266666666663</c:v>
                      </c:pt>
                      <c:pt idx="46" formatCode="General">
                        <c:v>-85.084290909090896</c:v>
                      </c:pt>
                      <c:pt idx="47" formatCode="General">
                        <c:v>-84.935915151515147</c:v>
                      </c:pt>
                      <c:pt idx="48" formatCode="General">
                        <c:v>-84.358339393939389</c:v>
                      </c:pt>
                      <c:pt idx="49" formatCode="General">
                        <c:v>-83.800361445783125</c:v>
                      </c:pt>
                      <c:pt idx="50" formatCode="General">
                        <c:v>-83.263614457831324</c:v>
                      </c:pt>
                      <c:pt idx="51" formatCode="General">
                        <c:v>-82.756503030303023</c:v>
                      </c:pt>
                      <c:pt idx="52" formatCode="General">
                        <c:v>-82.255896969696963</c:v>
                      </c:pt>
                      <c:pt idx="53" formatCode="General">
                        <c:v>-81.755290909090903</c:v>
                      </c:pt>
                      <c:pt idx="54" formatCode="General">
                        <c:v>-81.254684848484843</c:v>
                      </c:pt>
                      <c:pt idx="55" formatCode="General">
                        <c:v>-80.754078787878782</c:v>
                      </c:pt>
                      <c:pt idx="56" formatCode="General">
                        <c:v>-80.253472727272722</c:v>
                      </c:pt>
                      <c:pt idx="57" formatCode="General">
                        <c:v>-79.765314674735251</c:v>
                      </c:pt>
                      <c:pt idx="58" formatCode="General">
                        <c:v>-79.321290468986376</c:v>
                      </c:pt>
                      <c:pt idx="59" formatCode="General">
                        <c:v>-78.877266263237516</c:v>
                      </c:pt>
                      <c:pt idx="60" formatCode="General">
                        <c:v>-78.433242057488656</c:v>
                      </c:pt>
                      <c:pt idx="61" formatCode="General">
                        <c:v>-77.989217851739781</c:v>
                      </c:pt>
                      <c:pt idx="62" formatCode="General">
                        <c:v>-77.545193645990921</c:v>
                      </c:pt>
                      <c:pt idx="63" formatCode="General">
                        <c:v>-77.10116944024206</c:v>
                      </c:pt>
                      <c:pt idx="64" formatCode="General">
                        <c:v>-76.667363636363632</c:v>
                      </c:pt>
                      <c:pt idx="65" formatCode="General">
                        <c:v>-76.24009090909091</c:v>
                      </c:pt>
                      <c:pt idx="66" formatCode="General">
                        <c:v>-75.828590361445777</c:v>
                      </c:pt>
                      <c:pt idx="67" formatCode="General">
                        <c:v>-75.420999999999992</c:v>
                      </c:pt>
                      <c:pt idx="68" formatCode="General">
                        <c:v>-75.021000000000001</c:v>
                      </c:pt>
                      <c:pt idx="69" formatCode="General">
                        <c:v>-74.622181818181815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-22.56978181818182</c:v>
                      </c:pt>
                      <c:pt idx="45" formatCode="General">
                        <c:v>-22.471599999999999</c:v>
                      </c:pt>
                      <c:pt idx="46" formatCode="General">
                        <c:v>-22.379563636363638</c:v>
                      </c:pt>
                      <c:pt idx="47" formatCode="General">
                        <c:v>-22.294460606060607</c:v>
                      </c:pt>
                      <c:pt idx="48" formatCode="General">
                        <c:v>-22.244157575757576</c:v>
                      </c:pt>
                      <c:pt idx="49" formatCode="General">
                        <c:v>-22.203253012048194</c:v>
                      </c:pt>
                      <c:pt idx="50" formatCode="General">
                        <c:v>-22.17253012048193</c:v>
                      </c:pt>
                      <c:pt idx="51" formatCode="General">
                        <c:v>-22.144139393939394</c:v>
                      </c:pt>
                      <c:pt idx="52" formatCode="General">
                        <c:v>-22.116260606060607</c:v>
                      </c:pt>
                      <c:pt idx="53" formatCode="General">
                        <c:v>-22.088381818181819</c:v>
                      </c:pt>
                      <c:pt idx="54" formatCode="General">
                        <c:v>-22.060503030303032</c:v>
                      </c:pt>
                      <c:pt idx="55" formatCode="General">
                        <c:v>-22.032624242424244</c:v>
                      </c:pt>
                      <c:pt idx="56" formatCode="General">
                        <c:v>-22.004745454545453</c:v>
                      </c:pt>
                      <c:pt idx="57" formatCode="General">
                        <c:v>-21.978839636913769</c:v>
                      </c:pt>
                      <c:pt idx="58" formatCode="General">
                        <c:v>-21.959928895612709</c:v>
                      </c:pt>
                      <c:pt idx="59" formatCode="General">
                        <c:v>-21.941018154311649</c:v>
                      </c:pt>
                      <c:pt idx="60" formatCode="General">
                        <c:v>-21.92210741301059</c:v>
                      </c:pt>
                      <c:pt idx="61" formatCode="General">
                        <c:v>-21.90319667170953</c:v>
                      </c:pt>
                      <c:pt idx="62" formatCode="General">
                        <c:v>-21.884285930408474</c:v>
                      </c:pt>
                      <c:pt idx="63" formatCode="General">
                        <c:v>-21.865375189107414</c:v>
                      </c:pt>
                      <c:pt idx="64" formatCode="General">
                        <c:v>-21.848757575757574</c:v>
                      </c:pt>
                      <c:pt idx="65" formatCode="General">
                        <c:v>-21.833606060606058</c:v>
                      </c:pt>
                      <c:pt idx="66" formatCode="General">
                        <c:v>-21.820277108433736</c:v>
                      </c:pt>
                      <c:pt idx="67" formatCode="General">
                        <c:v>-21.807363636363636</c:v>
                      </c:pt>
                      <c:pt idx="68" formatCode="General">
                        <c:v>-21.795242424242424</c:v>
                      </c:pt>
                      <c:pt idx="69" formatCode="General">
                        <c:v>-21.780363636363635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-102.28764848484849</c:v>
                      </c:pt>
                      <c:pt idx="45" formatCode="General">
                        <c:v>-101.89613333333334</c:v>
                      </c:pt>
                      <c:pt idx="46" formatCode="General">
                        <c:v>-101.57505454545455</c:v>
                      </c:pt>
                      <c:pt idx="47" formatCode="General">
                        <c:v>-101.25162424242424</c:v>
                      </c:pt>
                      <c:pt idx="48" formatCode="General">
                        <c:v>-100.77950303030303</c:v>
                      </c:pt>
                      <c:pt idx="49" formatCode="General">
                        <c:v>-100.31626506024097</c:v>
                      </c:pt>
                      <c:pt idx="50" formatCode="General">
                        <c:v>-99.862650602409644</c:v>
                      </c:pt>
                      <c:pt idx="51" formatCode="General">
                        <c:v>-99.439084848484853</c:v>
                      </c:pt>
                      <c:pt idx="52" formatCode="General">
                        <c:v>-99.022115151515152</c:v>
                      </c:pt>
                      <c:pt idx="53" formatCode="General">
                        <c:v>-98.60514545454545</c:v>
                      </c:pt>
                      <c:pt idx="54" formatCode="General">
                        <c:v>-98.188175757575749</c:v>
                      </c:pt>
                      <c:pt idx="55" formatCode="General">
                        <c:v>-97.771206060606062</c:v>
                      </c:pt>
                      <c:pt idx="56" formatCode="General">
                        <c:v>-97.35423636363636</c:v>
                      </c:pt>
                      <c:pt idx="57" formatCode="General">
                        <c:v>-96.950285930408469</c:v>
                      </c:pt>
                      <c:pt idx="58" formatCode="General">
                        <c:v>-96.592494704992433</c:v>
                      </c:pt>
                      <c:pt idx="59" formatCode="General">
                        <c:v>-96.234703479576396</c:v>
                      </c:pt>
                      <c:pt idx="60" formatCode="General">
                        <c:v>-95.876912254160359</c:v>
                      </c:pt>
                      <c:pt idx="61" formatCode="General">
                        <c:v>-95.519121028744323</c:v>
                      </c:pt>
                      <c:pt idx="62" formatCode="General">
                        <c:v>-95.161329803328286</c:v>
                      </c:pt>
                      <c:pt idx="63" formatCode="General">
                        <c:v>-94.803538577912249</c:v>
                      </c:pt>
                      <c:pt idx="64" formatCode="General">
                        <c:v>-94.458818181818188</c:v>
                      </c:pt>
                      <c:pt idx="65" formatCode="General">
                        <c:v>-94.122454545454559</c:v>
                      </c:pt>
                      <c:pt idx="66" formatCode="General">
                        <c:v>-93.804807228915664</c:v>
                      </c:pt>
                      <c:pt idx="67" formatCode="General">
                        <c:v>-93.492090909090905</c:v>
                      </c:pt>
                      <c:pt idx="68" formatCode="General">
                        <c:v>-93.189060606060607</c:v>
                      </c:pt>
                      <c:pt idx="69" formatCode="General">
                        <c:v>-92.889575757575756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-19.833132530120483</c:v>
                      </c:pt>
                      <c:pt idx="67" formatCode="General">
                        <c:v>-19.855454545454545</c:v>
                      </c:pt>
                      <c:pt idx="68" formatCode="General">
                        <c:v>-19.873636363636365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-38.419454545454542</c:v>
                      </c:pt>
                      <c:pt idx="47" formatCode="General">
                        <c:v>-38.389030303030303</c:v>
                      </c:pt>
                      <c:pt idx="48" formatCode="General">
                        <c:v>-38.07387878787879</c:v>
                      </c:pt>
                      <c:pt idx="49" formatCode="General">
                        <c:v>-37.771204819277109</c:v>
                      </c:pt>
                      <c:pt idx="50" formatCode="General">
                        <c:v>-37.482048192771082</c:v>
                      </c:pt>
                      <c:pt idx="51" formatCode="General">
                        <c:v>-37.207606060606061</c:v>
                      </c:pt>
                      <c:pt idx="52" formatCode="General">
                        <c:v>-36.936393939393938</c:v>
                      </c:pt>
                      <c:pt idx="53" formatCode="General">
                        <c:v>-36.665181818181814</c:v>
                      </c:pt>
                      <c:pt idx="54" formatCode="General">
                        <c:v>-36.393969696969698</c:v>
                      </c:pt>
                      <c:pt idx="55" formatCode="General">
                        <c:v>-36.122757575757575</c:v>
                      </c:pt>
                      <c:pt idx="56" formatCode="General">
                        <c:v>-35.851545454545452</c:v>
                      </c:pt>
                      <c:pt idx="57" formatCode="General">
                        <c:v>-35.586414523449321</c:v>
                      </c:pt>
                      <c:pt idx="58" formatCode="General">
                        <c:v>-35.342844175491678</c:v>
                      </c:pt>
                      <c:pt idx="59" formatCode="General">
                        <c:v>-35.099273827534041</c:v>
                      </c:pt>
                      <c:pt idx="60" formatCode="General">
                        <c:v>-34.855703479576398</c:v>
                      </c:pt>
                      <c:pt idx="61" formatCode="General">
                        <c:v>-34.612133131618762</c:v>
                      </c:pt>
                      <c:pt idx="62" formatCode="General">
                        <c:v>-34.368562783661119</c:v>
                      </c:pt>
                      <c:pt idx="63" formatCode="General">
                        <c:v>-34.124992435703483</c:v>
                      </c:pt>
                      <c:pt idx="64" formatCode="General">
                        <c:v>-33.885818181818181</c:v>
                      </c:pt>
                      <c:pt idx="65" formatCode="General">
                        <c:v>-33.649454545454546</c:v>
                      </c:pt>
                      <c:pt idx="66" formatCode="General">
                        <c:v>-33.42024096385542</c:v>
                      </c:pt>
                      <c:pt idx="67" formatCode="General">
                        <c:v>-33.192727272727268</c:v>
                      </c:pt>
                      <c:pt idx="68" formatCode="General">
                        <c:v>-32.968484848484849</c:v>
                      </c:pt>
                      <c:pt idx="69" formatCode="General">
                        <c:v>-32.744242424242422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-12.646666666666667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-8.479357575757577</c:v>
                      </c:pt>
                      <c:pt idx="45" formatCode="General">
                        <c:v>-8.356933333333334</c:v>
                      </c:pt>
                      <c:pt idx="46" formatCode="General">
                        <c:v>-8.2453818181818193</c:v>
                      </c:pt>
                      <c:pt idx="47" formatCode="General">
                        <c:v>-8.1578545454545441</c:v>
                      </c:pt>
                      <c:pt idx="48" formatCode="General">
                        <c:v>-8.2105818181818169</c:v>
                      </c:pt>
                      <c:pt idx="49" formatCode="General">
                        <c:v>-8.2579518072289151</c:v>
                      </c:pt>
                      <c:pt idx="50" formatCode="General">
                        <c:v>-8.2995180722891568</c:v>
                      </c:pt>
                      <c:pt idx="51" formatCode="General">
                        <c:v>-8.34129090909091</c:v>
                      </c:pt>
                      <c:pt idx="52" formatCode="General">
                        <c:v>-8.3831090909090911</c:v>
                      </c:pt>
                      <c:pt idx="53" formatCode="General">
                        <c:v>-8.4249272727272739</c:v>
                      </c:pt>
                      <c:pt idx="54" formatCode="General">
                        <c:v>-8.466745454545455</c:v>
                      </c:pt>
                      <c:pt idx="55" formatCode="General">
                        <c:v>-8.5085636363636361</c:v>
                      </c:pt>
                      <c:pt idx="56" formatCode="General">
                        <c:v>-8.550381818181819</c:v>
                      </c:pt>
                      <c:pt idx="57" formatCode="General">
                        <c:v>-8.5924856278366111</c:v>
                      </c:pt>
                      <c:pt idx="58" formatCode="General">
                        <c:v>-8.6356021180030265</c:v>
                      </c:pt>
                      <c:pt idx="59" formatCode="General">
                        <c:v>-8.6787186081694401</c:v>
                      </c:pt>
                      <c:pt idx="60" formatCode="General">
                        <c:v>-8.7218350983358555</c:v>
                      </c:pt>
                      <c:pt idx="61" formatCode="General">
                        <c:v>-8.7649515885022691</c:v>
                      </c:pt>
                      <c:pt idx="62" formatCode="General">
                        <c:v>-8.8080680786686845</c:v>
                      </c:pt>
                      <c:pt idx="63" formatCode="General">
                        <c:v>-8.8511845688350981</c:v>
                      </c:pt>
                      <c:pt idx="64" formatCode="General">
                        <c:v>-8.8957272727272727</c:v>
                      </c:pt>
                      <c:pt idx="65" formatCode="General">
                        <c:v>-8.9411818181818177</c:v>
                      </c:pt>
                      <c:pt idx="66" formatCode="General">
                        <c:v>-8.98810843373494</c:v>
                      </c:pt>
                      <c:pt idx="67" formatCode="General">
                        <c:v>-9.0355454545454545</c:v>
                      </c:pt>
                      <c:pt idx="68" formatCode="General">
                        <c:v>-9.0840303030303033</c:v>
                      </c:pt>
                      <c:pt idx="69" formatCode="General">
                        <c:v>-9.1336969696969703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750</c:v>
                      </c:pt>
                      <c:pt idx="45">
                        <c:v>760</c:v>
                      </c:pt>
                      <c:pt idx="46">
                        <c:v>770</c:v>
                      </c:pt>
                      <c:pt idx="47">
                        <c:v>780</c:v>
                      </c:pt>
                      <c:pt idx="48">
                        <c:v>790</c:v>
                      </c:pt>
                      <c:pt idx="49">
                        <c:v>800</c:v>
                      </c:pt>
                      <c:pt idx="50">
                        <c:v>810</c:v>
                      </c:pt>
                      <c:pt idx="51">
                        <c:v>820</c:v>
                      </c:pt>
                      <c:pt idx="52">
                        <c:v>830</c:v>
                      </c:pt>
                      <c:pt idx="53">
                        <c:v>840</c:v>
                      </c:pt>
                      <c:pt idx="54">
                        <c:v>850</c:v>
                      </c:pt>
                      <c:pt idx="55">
                        <c:v>860</c:v>
                      </c:pt>
                      <c:pt idx="56">
                        <c:v>870</c:v>
                      </c:pt>
                      <c:pt idx="57">
                        <c:v>880</c:v>
                      </c:pt>
                      <c:pt idx="58">
                        <c:v>890</c:v>
                      </c:pt>
                      <c:pt idx="59">
                        <c:v>900</c:v>
                      </c:pt>
                      <c:pt idx="60">
                        <c:v>910</c:v>
                      </c:pt>
                      <c:pt idx="61">
                        <c:v>920</c:v>
                      </c:pt>
                      <c:pt idx="62">
                        <c:v>930</c:v>
                      </c:pt>
                      <c:pt idx="63">
                        <c:v>940</c:v>
                      </c:pt>
                      <c:pt idx="64">
                        <c:v>950</c:v>
                      </c:pt>
                      <c:pt idx="65">
                        <c:v>960</c:v>
                      </c:pt>
                      <c:pt idx="66">
                        <c:v>970</c:v>
                      </c:pt>
                      <c:pt idx="67">
                        <c:v>980</c:v>
                      </c:pt>
                      <c:pt idx="68">
                        <c:v>990</c:v>
                      </c:pt>
                      <c:pt idx="69">
                        <c:v>1000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-252.07612121212108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-153.81639939485629</c:v>
                      </c:pt>
                      <c:pt idx="12" formatCode="General">
                        <c:v>-148.83001512859303</c:v>
                      </c:pt>
                      <c:pt idx="13" formatCode="General">
                        <c:v>-143.8436308623298</c:v>
                      </c:pt>
                      <c:pt idx="14" formatCode="General">
                        <c:v>-138.85724659606657</c:v>
                      </c:pt>
                      <c:pt idx="15" formatCode="General">
                        <c:v>-133.87086232980332</c:v>
                      </c:pt>
                      <c:pt idx="16" formatCode="General">
                        <c:v>-128.88447806354009</c:v>
                      </c:pt>
                      <c:pt idx="17" formatCode="General">
                        <c:v>-123.89809379727684</c:v>
                      </c:pt>
                      <c:pt idx="18" formatCode="General">
                        <c:v>-122.82472727272727</c:v>
                      </c:pt>
                      <c:pt idx="19" formatCode="General">
                        <c:v>-122.39854545454546</c:v>
                      </c:pt>
                      <c:pt idx="20" formatCode="General">
                        <c:v>-122.01066666666667</c:v>
                      </c:pt>
                      <c:pt idx="21" formatCode="General">
                        <c:v>-113.23296969696966</c:v>
                      </c:pt>
                      <c:pt idx="22" formatCode="General">
                        <c:v>-97.863272727272701</c:v>
                      </c:pt>
                      <c:pt idx="23" formatCode="General">
                        <c:v>-94.945060240963855</c:v>
                      </c:pt>
                      <c:pt idx="24" formatCode="General">
                        <c:v>-93.243636363636369</c:v>
                      </c:pt>
                      <c:pt idx="25" formatCode="General">
                        <c:v>-91.49818181818182</c:v>
                      </c:pt>
                      <c:pt idx="26" formatCode="General">
                        <c:v>-89.84</c:v>
                      </c:pt>
                      <c:pt idx="27" formatCode="General">
                        <c:v>-88.24</c:v>
                      </c:pt>
                      <c:pt idx="28" formatCode="General">
                        <c:v>-86.732121212121214</c:v>
                      </c:pt>
                      <c:pt idx="29" formatCode="General">
                        <c:v>-85.27272727272728</c:v>
                      </c:pt>
                      <c:pt idx="30" formatCode="General">
                        <c:v>-83.915151515151521</c:v>
                      </c:pt>
                      <c:pt idx="31" formatCode="General">
                        <c:v>-82.714674735249616</c:v>
                      </c:pt>
                      <c:pt idx="32" formatCode="General">
                        <c:v>-81.598789712556723</c:v>
                      </c:pt>
                      <c:pt idx="33" formatCode="General">
                        <c:v>-80.482904689863844</c:v>
                      </c:pt>
                      <c:pt idx="34" formatCode="General">
                        <c:v>-79.36701966717095</c:v>
                      </c:pt>
                      <c:pt idx="35" formatCode="General">
                        <c:v>-78.251134644478057</c:v>
                      </c:pt>
                      <c:pt idx="36" formatCode="General">
                        <c:v>-77.135249621785164</c:v>
                      </c:pt>
                      <c:pt idx="37" formatCode="General">
                        <c:v>-76.036260211800297</c:v>
                      </c:pt>
                      <c:pt idx="38" formatCode="General">
                        <c:v>-75.342765506807865</c:v>
                      </c:pt>
                      <c:pt idx="39" formatCode="General">
                        <c:v>-74.649270801815433</c:v>
                      </c:pt>
                      <c:pt idx="40" formatCode="General">
                        <c:v>-73.955776096823001</c:v>
                      </c:pt>
                      <c:pt idx="41" formatCode="General">
                        <c:v>-73.262281391830555</c:v>
                      </c:pt>
                      <c:pt idx="42" formatCode="General">
                        <c:v>-72.568786686838124</c:v>
                      </c:pt>
                      <c:pt idx="43" formatCode="General">
                        <c:v>-71.875291981845692</c:v>
                      </c:pt>
                      <c:pt idx="44" formatCode="General">
                        <c:v>-70.849066666666658</c:v>
                      </c:pt>
                      <c:pt idx="45" formatCode="General">
                        <c:v>-70.472145454545455</c:v>
                      </c:pt>
                      <c:pt idx="46" formatCode="General">
                        <c:v>-70.124703030303024</c:v>
                      </c:pt>
                      <c:pt idx="47" formatCode="General">
                        <c:v>-69.853187878787878</c:v>
                      </c:pt>
                      <c:pt idx="48" formatCode="General">
                        <c:v>-69.617156626506031</c:v>
                      </c:pt>
                      <c:pt idx="49" formatCode="General">
                        <c:v>-69.41956626506024</c:v>
                      </c:pt>
                      <c:pt idx="50" formatCode="General">
                        <c:v>-69.272678787878789</c:v>
                      </c:pt>
                      <c:pt idx="51" formatCode="General">
                        <c:v>-69.147636363636366</c:v>
                      </c:pt>
                      <c:pt idx="52" formatCode="General">
                        <c:v>-69.074909090909088</c:v>
                      </c:pt>
                      <c:pt idx="53" formatCode="General">
                        <c:v>-69.027393939393946</c:v>
                      </c:pt>
                      <c:pt idx="54" formatCode="General">
                        <c:v>-69.003151515151515</c:v>
                      </c:pt>
                      <c:pt idx="55" formatCode="General">
                        <c:v>-69.008436363636363</c:v>
                      </c:pt>
                      <c:pt idx="56" formatCode="General">
                        <c:v>-69.04356626506025</c:v>
                      </c:pt>
                      <c:pt idx="57" formatCode="General">
                        <c:v>-69.16886746987953</c:v>
                      </c:pt>
                      <c:pt idx="58" formatCode="General">
                        <c:v>-69.414060606060616</c:v>
                      </c:pt>
                      <c:pt idx="59" formatCode="General">
                        <c:v>-69.753454545454545</c:v>
                      </c:pt>
                      <c:pt idx="60" formatCode="General">
                        <c:v>-70.097260606060615</c:v>
                      </c:pt>
                      <c:pt idx="61" formatCode="General">
                        <c:v>-70.445284848484846</c:v>
                      </c:pt>
                      <c:pt idx="62" formatCode="General">
                        <c:v>-70.804072727272725</c:v>
                      </c:pt>
                      <c:pt idx="63" formatCode="General">
                        <c:v>-71.165818181818182</c:v>
                      </c:pt>
                      <c:pt idx="64" formatCode="General">
                        <c:v>-71.529454545454541</c:v>
                      </c:pt>
                      <c:pt idx="65" formatCode="General">
                        <c:v>-71.90486746987952</c:v>
                      </c:pt>
                      <c:pt idx="66" formatCode="General">
                        <c:v>-72.284363636363636</c:v>
                      </c:pt>
                      <c:pt idx="67" formatCode="General">
                        <c:v>-72.672242424242427</c:v>
                      </c:pt>
                      <c:pt idx="68" formatCode="General">
                        <c:v>-73.069575757575763</c:v>
                      </c:pt>
                      <c:pt idx="69" formatCode="General">
                        <c:v>-73.471999999999994</c:v>
                      </c:pt>
                      <c:pt idx="70" formatCode="General">
                        <c:v>-73.471999999999994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-189.05709090909079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-115.36229954614221</c:v>
                      </c:pt>
                      <c:pt idx="12" formatCode="General">
                        <c:v>-111.62251134644478</c:v>
                      </c:pt>
                      <c:pt idx="13" formatCode="General">
                        <c:v>-107.88272314674735</c:v>
                      </c:pt>
                      <c:pt idx="14" formatCode="General">
                        <c:v>-104.14293494704992</c:v>
                      </c:pt>
                      <c:pt idx="15" formatCode="General">
                        <c:v>-100.40314674735249</c:v>
                      </c:pt>
                      <c:pt idx="16" formatCode="General">
                        <c:v>-96.663358547655065</c:v>
                      </c:pt>
                      <c:pt idx="17" formatCode="General">
                        <c:v>-92.923570347957636</c:v>
                      </c:pt>
                      <c:pt idx="18" formatCode="General">
                        <c:v>-92.118545454545455</c:v>
                      </c:pt>
                      <c:pt idx="19" formatCode="General">
                        <c:v>-91.798909090909092</c:v>
                      </c:pt>
                      <c:pt idx="20" formatCode="General">
                        <c:v>-91.507999999999996</c:v>
                      </c:pt>
                      <c:pt idx="21" formatCode="General">
                        <c:v>-84.924727272727239</c:v>
                      </c:pt>
                      <c:pt idx="22" formatCode="General">
                        <c:v>-73.397454545454522</c:v>
                      </c:pt>
                      <c:pt idx="23" formatCode="General">
                        <c:v>-71.208795180722888</c:v>
                      </c:pt>
                      <c:pt idx="24" formatCode="General">
                        <c:v>-69.932727272727277</c:v>
                      </c:pt>
                      <c:pt idx="25" formatCode="General">
                        <c:v>-68.623636363636365</c:v>
                      </c:pt>
                      <c:pt idx="26" formatCode="General">
                        <c:v>-67.38</c:v>
                      </c:pt>
                      <c:pt idx="27" formatCode="General">
                        <c:v>-66.180000000000007</c:v>
                      </c:pt>
                      <c:pt idx="28" formatCode="General">
                        <c:v>-65.049090909090907</c:v>
                      </c:pt>
                      <c:pt idx="29" formatCode="General">
                        <c:v>-63.95454545454546</c:v>
                      </c:pt>
                      <c:pt idx="30" formatCode="General">
                        <c:v>-62.936363636363637</c:v>
                      </c:pt>
                      <c:pt idx="31" formatCode="General">
                        <c:v>-62.036006051437212</c:v>
                      </c:pt>
                      <c:pt idx="32" formatCode="General">
                        <c:v>-61.199092284417546</c:v>
                      </c:pt>
                      <c:pt idx="33" formatCode="General">
                        <c:v>-60.362178517397879</c:v>
                      </c:pt>
                      <c:pt idx="34" formatCode="General">
                        <c:v>-59.525264750378213</c:v>
                      </c:pt>
                      <c:pt idx="35" formatCode="General">
                        <c:v>-58.688350983358546</c:v>
                      </c:pt>
                      <c:pt idx="36" formatCode="General">
                        <c:v>-57.85143721633888</c:v>
                      </c:pt>
                      <c:pt idx="37" formatCode="General">
                        <c:v>-57.027195158850226</c:v>
                      </c:pt>
                      <c:pt idx="38" formatCode="General">
                        <c:v>-56.507074130105899</c:v>
                      </c:pt>
                      <c:pt idx="39" formatCode="General">
                        <c:v>-55.986953101361571</c:v>
                      </c:pt>
                      <c:pt idx="40" formatCode="General">
                        <c:v>-55.466832072617244</c:v>
                      </c:pt>
                      <c:pt idx="41" formatCode="General">
                        <c:v>-54.946711043872916</c:v>
                      </c:pt>
                      <c:pt idx="42" formatCode="General">
                        <c:v>-54.426590015128596</c:v>
                      </c:pt>
                      <c:pt idx="43" formatCode="General">
                        <c:v>-53.906468986384269</c:v>
                      </c:pt>
                      <c:pt idx="44" formatCode="General">
                        <c:v>-53.136799999999994</c:v>
                      </c:pt>
                      <c:pt idx="45" formatCode="General">
                        <c:v>-52.854109090909084</c:v>
                      </c:pt>
                      <c:pt idx="46" formatCode="General">
                        <c:v>-52.593527272727272</c:v>
                      </c:pt>
                      <c:pt idx="47" formatCode="General">
                        <c:v>-52.389890909090916</c:v>
                      </c:pt>
                      <c:pt idx="48" formatCode="General">
                        <c:v>-52.212867469879519</c:v>
                      </c:pt>
                      <c:pt idx="49" formatCode="General">
                        <c:v>-52.06467469879518</c:v>
                      </c:pt>
                      <c:pt idx="50" formatCode="General">
                        <c:v>-51.954509090909085</c:v>
                      </c:pt>
                      <c:pt idx="51" formatCode="General">
                        <c:v>-51.860727272727267</c:v>
                      </c:pt>
                      <c:pt idx="52" formatCode="General">
                        <c:v>-51.80618181818182</c:v>
                      </c:pt>
                      <c:pt idx="53" formatCode="General">
                        <c:v>-51.770545454545456</c:v>
                      </c:pt>
                      <c:pt idx="54" formatCode="General">
                        <c:v>-51.75236363636364</c:v>
                      </c:pt>
                      <c:pt idx="55" formatCode="General">
                        <c:v>-51.756327272727276</c:v>
                      </c:pt>
                      <c:pt idx="56" formatCode="General">
                        <c:v>-51.782674698795184</c:v>
                      </c:pt>
                      <c:pt idx="57" formatCode="General">
                        <c:v>-51.87665060240964</c:v>
                      </c:pt>
                      <c:pt idx="58" formatCode="General">
                        <c:v>-52.060545454545462</c:v>
                      </c:pt>
                      <c:pt idx="59" formatCode="General">
                        <c:v>-52.31509090909092</c:v>
                      </c:pt>
                      <c:pt idx="60" formatCode="General">
                        <c:v>-52.572945454545462</c:v>
                      </c:pt>
                      <c:pt idx="61" formatCode="General">
                        <c:v>-52.833963636363642</c:v>
                      </c:pt>
                      <c:pt idx="62" formatCode="General">
                        <c:v>-53.103054545454548</c:v>
                      </c:pt>
                      <c:pt idx="63" formatCode="General">
                        <c:v>-53.37436363636364</c:v>
                      </c:pt>
                      <c:pt idx="64" formatCode="General">
                        <c:v>-53.647090909090913</c:v>
                      </c:pt>
                      <c:pt idx="65" formatCode="General">
                        <c:v>-53.92865060240964</c:v>
                      </c:pt>
                      <c:pt idx="66" formatCode="General">
                        <c:v>-54.213272727272731</c:v>
                      </c:pt>
                      <c:pt idx="67" formatCode="General">
                        <c:v>-54.504181818181827</c:v>
                      </c:pt>
                      <c:pt idx="68" formatCode="General">
                        <c:v>-54.802181818181822</c:v>
                      </c:pt>
                      <c:pt idx="69" formatCode="General">
                        <c:v>-55.103999999999999</c:v>
                      </c:pt>
                      <c:pt idx="70" formatCode="General">
                        <c:v>-55.103999999999999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-126.03806060606054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-76.908199697428145</c:v>
                      </c:pt>
                      <c:pt idx="12" formatCode="General">
                        <c:v>-74.415007564296516</c:v>
                      </c:pt>
                      <c:pt idx="13" formatCode="General">
                        <c:v>-71.921815431164902</c:v>
                      </c:pt>
                      <c:pt idx="14" formatCode="General">
                        <c:v>-69.428623298033287</c:v>
                      </c:pt>
                      <c:pt idx="15" formatCode="General">
                        <c:v>-66.935431164901658</c:v>
                      </c:pt>
                      <c:pt idx="16" formatCode="General">
                        <c:v>-64.442239031770043</c:v>
                      </c:pt>
                      <c:pt idx="17" formatCode="General">
                        <c:v>-61.949046898638422</c:v>
                      </c:pt>
                      <c:pt idx="18" formatCode="General">
                        <c:v>-61.412363636363636</c:v>
                      </c:pt>
                      <c:pt idx="19" formatCode="General">
                        <c:v>-61.199272727272728</c:v>
                      </c:pt>
                      <c:pt idx="20" formatCode="General">
                        <c:v>-61.005333333333333</c:v>
                      </c:pt>
                      <c:pt idx="21" formatCode="General">
                        <c:v>-56.616484848484831</c:v>
                      </c:pt>
                      <c:pt idx="22" formatCode="General">
                        <c:v>-48.93163636363635</c:v>
                      </c:pt>
                      <c:pt idx="23" formatCode="General">
                        <c:v>-47.472530120481927</c:v>
                      </c:pt>
                      <c:pt idx="24" formatCode="General">
                        <c:v>-46.621818181818185</c:v>
                      </c:pt>
                      <c:pt idx="25" formatCode="General">
                        <c:v>-45.74909090909091</c:v>
                      </c:pt>
                      <c:pt idx="26" formatCode="General">
                        <c:v>-44.92</c:v>
                      </c:pt>
                      <c:pt idx="27" formatCode="General">
                        <c:v>-44.12</c:v>
                      </c:pt>
                      <c:pt idx="28" formatCode="General">
                        <c:v>-43.366060606060607</c:v>
                      </c:pt>
                      <c:pt idx="29" formatCode="General">
                        <c:v>-42.63636363636364</c:v>
                      </c:pt>
                      <c:pt idx="30" formatCode="General">
                        <c:v>-41.957575757575761</c:v>
                      </c:pt>
                      <c:pt idx="31" formatCode="General">
                        <c:v>-41.357337367624808</c:v>
                      </c:pt>
                      <c:pt idx="32" formatCode="General">
                        <c:v>-40.799394856278361</c:v>
                      </c:pt>
                      <c:pt idx="33" formatCode="General">
                        <c:v>-40.241452344931922</c:v>
                      </c:pt>
                      <c:pt idx="34" formatCode="General">
                        <c:v>-39.683509833585475</c:v>
                      </c:pt>
                      <c:pt idx="35" formatCode="General">
                        <c:v>-39.125567322239029</c:v>
                      </c:pt>
                      <c:pt idx="36" formatCode="General">
                        <c:v>-38.567624810892582</c:v>
                      </c:pt>
                      <c:pt idx="37" formatCode="General">
                        <c:v>-38.018130105900148</c:v>
                      </c:pt>
                      <c:pt idx="38" formatCode="General">
                        <c:v>-37.671382753403932</c:v>
                      </c:pt>
                      <c:pt idx="39" formatCode="General">
                        <c:v>-37.324635400907717</c:v>
                      </c:pt>
                      <c:pt idx="40" formatCode="General">
                        <c:v>-36.977888048411501</c:v>
                      </c:pt>
                      <c:pt idx="41" formatCode="General">
                        <c:v>-36.631140695915278</c:v>
                      </c:pt>
                      <c:pt idx="42" formatCode="General">
                        <c:v>-36.284393343419062</c:v>
                      </c:pt>
                      <c:pt idx="43" formatCode="General">
                        <c:v>-35.937645990922846</c:v>
                      </c:pt>
                      <c:pt idx="44" formatCode="General">
                        <c:v>-35.424533333333329</c:v>
                      </c:pt>
                      <c:pt idx="45" formatCode="General">
                        <c:v>-35.236072727272727</c:v>
                      </c:pt>
                      <c:pt idx="46" formatCode="General">
                        <c:v>-35.062351515151512</c:v>
                      </c:pt>
                      <c:pt idx="47" formatCode="General">
                        <c:v>-34.926593939393939</c:v>
                      </c:pt>
                      <c:pt idx="48" formatCode="General">
                        <c:v>-34.808578313253015</c:v>
                      </c:pt>
                      <c:pt idx="49" formatCode="General">
                        <c:v>-34.70978313253012</c:v>
                      </c:pt>
                      <c:pt idx="50" formatCode="General">
                        <c:v>-34.636339393939394</c:v>
                      </c:pt>
                      <c:pt idx="51" formatCode="General">
                        <c:v>-34.573818181818183</c:v>
                      </c:pt>
                      <c:pt idx="52" formatCode="General">
                        <c:v>-34.537454545454544</c:v>
                      </c:pt>
                      <c:pt idx="53" formatCode="General">
                        <c:v>-34.513696969696973</c:v>
                      </c:pt>
                      <c:pt idx="54" formatCode="General">
                        <c:v>-34.501575757575758</c:v>
                      </c:pt>
                      <c:pt idx="55" formatCode="General">
                        <c:v>-34.504218181818182</c:v>
                      </c:pt>
                      <c:pt idx="56" formatCode="General">
                        <c:v>-34.521783132530125</c:v>
                      </c:pt>
                      <c:pt idx="57" formatCode="General">
                        <c:v>-34.584433734939765</c:v>
                      </c:pt>
                      <c:pt idx="58" formatCode="General">
                        <c:v>-34.707030303030308</c:v>
                      </c:pt>
                      <c:pt idx="59" formatCode="General">
                        <c:v>-34.876727272727273</c:v>
                      </c:pt>
                      <c:pt idx="60" formatCode="General">
                        <c:v>-35.048630303030308</c:v>
                      </c:pt>
                      <c:pt idx="61" formatCode="General">
                        <c:v>-35.222642424242423</c:v>
                      </c:pt>
                      <c:pt idx="62" formatCode="General">
                        <c:v>-35.402036363636363</c:v>
                      </c:pt>
                      <c:pt idx="63" formatCode="General">
                        <c:v>-35.582909090909091</c:v>
                      </c:pt>
                      <c:pt idx="64" formatCode="General">
                        <c:v>-35.764727272727271</c:v>
                      </c:pt>
                      <c:pt idx="65" formatCode="General">
                        <c:v>-35.95243373493976</c:v>
                      </c:pt>
                      <c:pt idx="66" formatCode="General">
                        <c:v>-36.142181818181818</c:v>
                      </c:pt>
                      <c:pt idx="67" formatCode="General">
                        <c:v>-36.336121212121213</c:v>
                      </c:pt>
                      <c:pt idx="68" formatCode="General">
                        <c:v>-36.534787878787881</c:v>
                      </c:pt>
                      <c:pt idx="69" formatCode="General">
                        <c:v>-36.735999999999997</c:v>
                      </c:pt>
                      <c:pt idx="70" formatCode="General">
                        <c:v>-36.735999999999997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-94.528545454545394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-57.681149773071105</c:v>
                      </c:pt>
                      <c:pt idx="12" formatCode="General">
                        <c:v>-55.811255673222391</c:v>
                      </c:pt>
                      <c:pt idx="13" formatCode="General">
                        <c:v>-53.941361573373676</c:v>
                      </c:pt>
                      <c:pt idx="14" formatCode="General">
                        <c:v>-52.071467473524962</c:v>
                      </c:pt>
                      <c:pt idx="15" formatCode="General">
                        <c:v>-50.201573373676247</c:v>
                      </c:pt>
                      <c:pt idx="16" formatCode="General">
                        <c:v>-48.331679273827532</c:v>
                      </c:pt>
                      <c:pt idx="17" formatCode="General">
                        <c:v>-46.461785173978818</c:v>
                      </c:pt>
                      <c:pt idx="18" formatCode="General">
                        <c:v>-46.059272727272727</c:v>
                      </c:pt>
                      <c:pt idx="19" formatCode="General">
                        <c:v>-45.899454545454546</c:v>
                      </c:pt>
                      <c:pt idx="20" formatCode="General">
                        <c:v>-45.753999999999998</c:v>
                      </c:pt>
                      <c:pt idx="21" formatCode="General">
                        <c:v>-42.462363636363619</c:v>
                      </c:pt>
                      <c:pt idx="22" formatCode="General">
                        <c:v>-36.698727272727261</c:v>
                      </c:pt>
                      <c:pt idx="23" formatCode="General">
                        <c:v>-35.604397590361444</c:v>
                      </c:pt>
                      <c:pt idx="24" formatCode="General">
                        <c:v>-34.966363636363639</c:v>
                      </c:pt>
                      <c:pt idx="25" formatCode="General">
                        <c:v>-34.311818181818182</c:v>
                      </c:pt>
                      <c:pt idx="26" formatCode="General">
                        <c:v>-33.69</c:v>
                      </c:pt>
                      <c:pt idx="27" formatCode="General">
                        <c:v>-33.090000000000003</c:v>
                      </c:pt>
                      <c:pt idx="28" formatCode="General">
                        <c:v>-32.524545454545454</c:v>
                      </c:pt>
                      <c:pt idx="29" formatCode="General">
                        <c:v>-31.97727272727273</c:v>
                      </c:pt>
                      <c:pt idx="30" formatCode="General">
                        <c:v>-31.468181818181819</c:v>
                      </c:pt>
                      <c:pt idx="31" formatCode="General">
                        <c:v>-31.018003025718606</c:v>
                      </c:pt>
                      <c:pt idx="32" formatCode="General">
                        <c:v>-30.599546142208773</c:v>
                      </c:pt>
                      <c:pt idx="33" formatCode="General">
                        <c:v>-30.18108925869894</c:v>
                      </c:pt>
                      <c:pt idx="34" formatCode="General">
                        <c:v>-29.762632375189106</c:v>
                      </c:pt>
                      <c:pt idx="35" formatCode="General">
                        <c:v>-29.344175491679273</c:v>
                      </c:pt>
                      <c:pt idx="36" formatCode="General">
                        <c:v>-28.92571860816944</c:v>
                      </c:pt>
                      <c:pt idx="37" formatCode="General">
                        <c:v>-28.513597579425113</c:v>
                      </c:pt>
                      <c:pt idx="38" formatCode="General">
                        <c:v>-28.253537065052949</c:v>
                      </c:pt>
                      <c:pt idx="39" formatCode="General">
                        <c:v>-27.993476550680786</c:v>
                      </c:pt>
                      <c:pt idx="40" formatCode="General">
                        <c:v>-27.733416036308622</c:v>
                      </c:pt>
                      <c:pt idx="41" formatCode="General">
                        <c:v>-27.473355521936458</c:v>
                      </c:pt>
                      <c:pt idx="42" formatCode="General">
                        <c:v>-27.213295007564298</c:v>
                      </c:pt>
                      <c:pt idx="43" formatCode="General">
                        <c:v>-26.953234493192134</c:v>
                      </c:pt>
                      <c:pt idx="44" formatCode="General">
                        <c:v>-26.568399999999997</c:v>
                      </c:pt>
                      <c:pt idx="45" formatCode="General">
                        <c:v>-26.427054545454542</c:v>
                      </c:pt>
                      <c:pt idx="46" formatCode="General">
                        <c:v>-26.296763636363636</c:v>
                      </c:pt>
                      <c:pt idx="47" formatCode="General">
                        <c:v>-26.194945454545458</c:v>
                      </c:pt>
                      <c:pt idx="48" formatCode="General">
                        <c:v>-26.10643373493976</c:v>
                      </c:pt>
                      <c:pt idx="49" formatCode="General">
                        <c:v>-26.03233734939759</c:v>
                      </c:pt>
                      <c:pt idx="50" formatCode="General">
                        <c:v>-25.977254545454542</c:v>
                      </c:pt>
                      <c:pt idx="51" formatCode="General">
                        <c:v>-25.930363636363634</c:v>
                      </c:pt>
                      <c:pt idx="52" formatCode="General">
                        <c:v>-25.90309090909091</c:v>
                      </c:pt>
                      <c:pt idx="53" formatCode="General">
                        <c:v>-25.885272727272728</c:v>
                      </c:pt>
                      <c:pt idx="54" formatCode="General">
                        <c:v>-25.87618181818182</c:v>
                      </c:pt>
                      <c:pt idx="55" formatCode="General">
                        <c:v>-25.878163636363638</c:v>
                      </c:pt>
                      <c:pt idx="56" formatCode="General">
                        <c:v>-25.891337349397592</c:v>
                      </c:pt>
                      <c:pt idx="57" formatCode="General">
                        <c:v>-25.93832530120482</c:v>
                      </c:pt>
                      <c:pt idx="58" formatCode="General">
                        <c:v>-26.030272727272731</c:v>
                      </c:pt>
                      <c:pt idx="59" formatCode="General">
                        <c:v>-26.15754545454546</c:v>
                      </c:pt>
                      <c:pt idx="60" formatCode="General">
                        <c:v>-26.286472727272731</c:v>
                      </c:pt>
                      <c:pt idx="61" formatCode="General">
                        <c:v>-26.416981818181821</c:v>
                      </c:pt>
                      <c:pt idx="62" formatCode="General">
                        <c:v>-26.551527272727274</c:v>
                      </c:pt>
                      <c:pt idx="63" formatCode="General">
                        <c:v>-26.68718181818182</c:v>
                      </c:pt>
                      <c:pt idx="64" formatCode="General">
                        <c:v>-26.823545454545457</c:v>
                      </c:pt>
                      <c:pt idx="65" formatCode="General">
                        <c:v>-26.96432530120482</c:v>
                      </c:pt>
                      <c:pt idx="66" formatCode="General">
                        <c:v>-27.106636363636365</c:v>
                      </c:pt>
                      <c:pt idx="67" formatCode="General">
                        <c:v>-27.252090909090914</c:v>
                      </c:pt>
                      <c:pt idx="68" formatCode="General">
                        <c:v>-27.401090909090911</c:v>
                      </c:pt>
                      <c:pt idx="69" formatCode="General">
                        <c:v>-27.552</c:v>
                      </c:pt>
                      <c:pt idx="70" formatCode="General">
                        <c:v>-27.552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-63.01903030303027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-38.454099848714073</c:v>
                      </c:pt>
                      <c:pt idx="12" formatCode="General">
                        <c:v>-37.207503782148258</c:v>
                      </c:pt>
                      <c:pt idx="13" formatCode="General">
                        <c:v>-35.960907715582451</c:v>
                      </c:pt>
                      <c:pt idx="14" formatCode="General">
                        <c:v>-34.714311649016643</c:v>
                      </c:pt>
                      <c:pt idx="15" formatCode="General">
                        <c:v>-33.467715582450829</c:v>
                      </c:pt>
                      <c:pt idx="16" formatCode="General">
                        <c:v>-32.221119515885022</c:v>
                      </c:pt>
                      <c:pt idx="17" formatCode="General">
                        <c:v>-30.974523449319211</c:v>
                      </c:pt>
                      <c:pt idx="18" formatCode="General">
                        <c:v>-30.706181818181818</c:v>
                      </c:pt>
                      <c:pt idx="19" formatCode="General">
                        <c:v>-30.599636363636364</c:v>
                      </c:pt>
                      <c:pt idx="20" formatCode="General">
                        <c:v>-30.502666666666666</c:v>
                      </c:pt>
                      <c:pt idx="21" formatCode="General">
                        <c:v>-28.308242424242415</c:v>
                      </c:pt>
                      <c:pt idx="22" formatCode="General">
                        <c:v>-24.465818181818175</c:v>
                      </c:pt>
                      <c:pt idx="23" formatCode="General">
                        <c:v>-23.736265060240964</c:v>
                      </c:pt>
                      <c:pt idx="24" formatCode="General">
                        <c:v>-23.310909090909092</c:v>
                      </c:pt>
                      <c:pt idx="25" formatCode="General">
                        <c:v>-22.874545454545455</c:v>
                      </c:pt>
                      <c:pt idx="26" formatCode="General">
                        <c:v>-22.46</c:v>
                      </c:pt>
                      <c:pt idx="27" formatCode="General">
                        <c:v>-22.06</c:v>
                      </c:pt>
                      <c:pt idx="28" formatCode="General">
                        <c:v>-21.683030303030304</c:v>
                      </c:pt>
                      <c:pt idx="29" formatCode="General">
                        <c:v>-21.31818181818182</c:v>
                      </c:pt>
                      <c:pt idx="30" formatCode="General">
                        <c:v>-20.97878787878788</c:v>
                      </c:pt>
                      <c:pt idx="31" formatCode="General">
                        <c:v>-20.678668683812404</c:v>
                      </c:pt>
                      <c:pt idx="32" formatCode="General">
                        <c:v>-20.399697428139181</c:v>
                      </c:pt>
                      <c:pt idx="33" formatCode="General">
                        <c:v>-20.120726172465961</c:v>
                      </c:pt>
                      <c:pt idx="34" formatCode="General">
                        <c:v>-19.841754916792738</c:v>
                      </c:pt>
                      <c:pt idx="35" formatCode="General">
                        <c:v>-19.562783661119514</c:v>
                      </c:pt>
                      <c:pt idx="36" formatCode="General">
                        <c:v>-19.283812405446291</c:v>
                      </c:pt>
                      <c:pt idx="37" formatCode="General">
                        <c:v>-19.009065052950074</c:v>
                      </c:pt>
                      <c:pt idx="38" formatCode="General">
                        <c:v>-18.835691376701966</c:v>
                      </c:pt>
                      <c:pt idx="39" formatCode="General">
                        <c:v>-18.662317700453858</c:v>
                      </c:pt>
                      <c:pt idx="40" formatCode="General">
                        <c:v>-18.48894402420575</c:v>
                      </c:pt>
                      <c:pt idx="41" formatCode="General">
                        <c:v>-18.315570347957639</c:v>
                      </c:pt>
                      <c:pt idx="42" formatCode="General">
                        <c:v>-18.142196671709531</c:v>
                      </c:pt>
                      <c:pt idx="43" formatCode="General">
                        <c:v>-17.968822995461423</c:v>
                      </c:pt>
                      <c:pt idx="44" formatCode="General">
                        <c:v>-17.712266666666665</c:v>
                      </c:pt>
                      <c:pt idx="45" formatCode="General">
                        <c:v>-17.618036363636364</c:v>
                      </c:pt>
                      <c:pt idx="46" formatCode="General">
                        <c:v>-17.531175757575756</c:v>
                      </c:pt>
                      <c:pt idx="47" formatCode="General">
                        <c:v>-17.46329696969697</c:v>
                      </c:pt>
                      <c:pt idx="48" formatCode="General">
                        <c:v>-17.404289156626508</c:v>
                      </c:pt>
                      <c:pt idx="49" formatCode="General">
                        <c:v>-17.35489156626506</c:v>
                      </c:pt>
                      <c:pt idx="50" formatCode="General">
                        <c:v>-17.318169696969697</c:v>
                      </c:pt>
                      <c:pt idx="51" formatCode="General">
                        <c:v>-17.286909090909091</c:v>
                      </c:pt>
                      <c:pt idx="52" formatCode="General">
                        <c:v>-17.268727272727272</c:v>
                      </c:pt>
                      <c:pt idx="53" formatCode="General">
                        <c:v>-17.256848484848486</c:v>
                      </c:pt>
                      <c:pt idx="54" formatCode="General">
                        <c:v>-17.250787878787879</c:v>
                      </c:pt>
                      <c:pt idx="55" formatCode="General">
                        <c:v>-17.252109090909091</c:v>
                      </c:pt>
                      <c:pt idx="56" formatCode="General">
                        <c:v>-17.260891566265062</c:v>
                      </c:pt>
                      <c:pt idx="57" formatCode="General">
                        <c:v>-17.292216867469882</c:v>
                      </c:pt>
                      <c:pt idx="58" formatCode="General">
                        <c:v>-17.353515151515154</c:v>
                      </c:pt>
                      <c:pt idx="59" formatCode="General">
                        <c:v>-17.438363636363636</c:v>
                      </c:pt>
                      <c:pt idx="60" formatCode="General">
                        <c:v>-17.524315151515154</c:v>
                      </c:pt>
                      <c:pt idx="61" formatCode="General">
                        <c:v>-17.611321212121211</c:v>
                      </c:pt>
                      <c:pt idx="62" formatCode="General">
                        <c:v>-17.701018181818181</c:v>
                      </c:pt>
                      <c:pt idx="63" formatCode="General">
                        <c:v>-17.791454545454545</c:v>
                      </c:pt>
                      <c:pt idx="64" formatCode="General">
                        <c:v>-17.882363636363635</c:v>
                      </c:pt>
                      <c:pt idx="65" formatCode="General">
                        <c:v>-17.97621686746988</c:v>
                      </c:pt>
                      <c:pt idx="66" formatCode="General">
                        <c:v>-18.071090909090909</c:v>
                      </c:pt>
                      <c:pt idx="67" formatCode="General">
                        <c:v>-18.168060606060607</c:v>
                      </c:pt>
                      <c:pt idx="68" formatCode="General">
                        <c:v>-18.267393939393941</c:v>
                      </c:pt>
                      <c:pt idx="69" formatCode="General">
                        <c:v>-18.367999999999999</c:v>
                      </c:pt>
                      <c:pt idx="70" formatCode="General">
                        <c:v>-18.367999999999999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-74.230569696969667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-52.497836611195154</c:v>
                      </c:pt>
                      <c:pt idx="12" formatCode="General">
                        <c:v>-56.17408472012103</c:v>
                      </c:pt>
                      <c:pt idx="13" formatCode="General">
                        <c:v>-59.850332829046899</c:v>
                      </c:pt>
                      <c:pt idx="14" formatCode="General">
                        <c:v>-63.526580937972774</c:v>
                      </c:pt>
                      <c:pt idx="15" formatCode="General">
                        <c:v>-67.202829046898643</c:v>
                      </c:pt>
                      <c:pt idx="16" formatCode="General">
                        <c:v>-70.879077155824518</c:v>
                      </c:pt>
                      <c:pt idx="17" formatCode="General">
                        <c:v>-74.555325264750394</c:v>
                      </c:pt>
                      <c:pt idx="18" formatCode="General">
                        <c:v>-74.439333333333337</c:v>
                      </c:pt>
                      <c:pt idx="19" formatCode="General">
                        <c:v>-73.717454545454544</c:v>
                      </c:pt>
                      <c:pt idx="20" formatCode="General">
                        <c:v>-73.038666666666671</c:v>
                      </c:pt>
                      <c:pt idx="21" formatCode="General">
                        <c:v>-61.387272727272688</c:v>
                      </c:pt>
                      <c:pt idx="22" formatCode="General">
                        <c:v>-41.114545454545407</c:v>
                      </c:pt>
                      <c:pt idx="23" formatCode="General">
                        <c:v>-38.873373493975905</c:v>
                      </c:pt>
                      <c:pt idx="24" formatCode="General">
                        <c:v>-38.384545454545453</c:v>
                      </c:pt>
                      <c:pt idx="25" formatCode="General">
                        <c:v>-37.802727272727275</c:v>
                      </c:pt>
                      <c:pt idx="26" formatCode="General">
                        <c:v>-37.293636363636367</c:v>
                      </c:pt>
                      <c:pt idx="27" formatCode="General">
                        <c:v>-36.833030303030306</c:v>
                      </c:pt>
                      <c:pt idx="28" formatCode="General">
                        <c:v>-36.424242424242422</c:v>
                      </c:pt>
                      <c:pt idx="29" formatCode="General">
                        <c:v>-36.032727272727271</c:v>
                      </c:pt>
                      <c:pt idx="30" formatCode="General">
                        <c:v>-35.675151515151512</c:v>
                      </c:pt>
                      <c:pt idx="31" formatCode="General">
                        <c:v>-35.355885022692888</c:v>
                      </c:pt>
                      <c:pt idx="32" formatCode="General">
                        <c:v>-35.057246596066562</c:v>
                      </c:pt>
                      <c:pt idx="33" formatCode="General">
                        <c:v>-34.758608169440244</c:v>
                      </c:pt>
                      <c:pt idx="34" formatCode="General">
                        <c:v>-34.459969742813918</c:v>
                      </c:pt>
                      <c:pt idx="35" formatCode="General">
                        <c:v>-34.161331316187592</c:v>
                      </c:pt>
                      <c:pt idx="36" formatCode="General">
                        <c:v>-33.862692889561274</c:v>
                      </c:pt>
                      <c:pt idx="37" formatCode="General">
                        <c:v>-33.567491679273829</c:v>
                      </c:pt>
                      <c:pt idx="38" formatCode="General">
                        <c:v>-33.354783661119519</c:v>
                      </c:pt>
                      <c:pt idx="39" formatCode="General">
                        <c:v>-33.142075642965203</c:v>
                      </c:pt>
                      <c:pt idx="40" formatCode="General">
                        <c:v>-32.929367624810894</c:v>
                      </c:pt>
                      <c:pt idx="41" formatCode="General">
                        <c:v>-32.716659606656584</c:v>
                      </c:pt>
                      <c:pt idx="42" formatCode="General">
                        <c:v>-32.503951588502275</c:v>
                      </c:pt>
                      <c:pt idx="43" formatCode="General">
                        <c:v>-32.291243570347959</c:v>
                      </c:pt>
                      <c:pt idx="44" formatCode="General">
                        <c:v>-31.925599999999999</c:v>
                      </c:pt>
                      <c:pt idx="45" formatCode="General">
                        <c:v>-31.770763636363636</c:v>
                      </c:pt>
                      <c:pt idx="46" formatCode="General">
                        <c:v>-31.622509090909091</c:v>
                      </c:pt>
                      <c:pt idx="47" formatCode="General">
                        <c:v>-31.487963636363638</c:v>
                      </c:pt>
                      <c:pt idx="48" formatCode="General">
                        <c:v>-31.362481927710842</c:v>
                      </c:pt>
                      <c:pt idx="49" formatCode="General">
                        <c:v>-31.246819277108433</c:v>
                      </c:pt>
                      <c:pt idx="50" formatCode="General">
                        <c:v>-31.138533333333331</c:v>
                      </c:pt>
                      <c:pt idx="51" formatCode="General">
                        <c:v>-31.034545454545452</c:v>
                      </c:pt>
                      <c:pt idx="52" formatCode="General">
                        <c:v>-30.943636363636365</c:v>
                      </c:pt>
                      <c:pt idx="53" formatCode="General">
                        <c:v>-30.859030303030305</c:v>
                      </c:pt>
                      <c:pt idx="54" formatCode="General">
                        <c:v>-30.780242424242424</c:v>
                      </c:pt>
                      <c:pt idx="55" formatCode="General">
                        <c:v>-30.708836363636365</c:v>
                      </c:pt>
                      <c:pt idx="56" formatCode="General">
                        <c:v>-30.64631325301205</c:v>
                      </c:pt>
                      <c:pt idx="57" formatCode="General">
                        <c:v>-30.611373493975904</c:v>
                      </c:pt>
                      <c:pt idx="58" formatCode="General">
                        <c:v>-30.609575757575758</c:v>
                      </c:pt>
                      <c:pt idx="59" formatCode="General">
                        <c:v>-30.633818181818185</c:v>
                      </c:pt>
                      <c:pt idx="60" formatCode="General">
                        <c:v>-30.659163636363637</c:v>
                      </c:pt>
                      <c:pt idx="61" formatCode="General">
                        <c:v>-30.685563636363636</c:v>
                      </c:pt>
                      <c:pt idx="62" formatCode="General">
                        <c:v>-30.714654545454547</c:v>
                      </c:pt>
                      <c:pt idx="63" formatCode="General">
                        <c:v>-30.744484848484849</c:v>
                      </c:pt>
                      <c:pt idx="64" formatCode="General">
                        <c:v>-30.77478787878788</c:v>
                      </c:pt>
                      <c:pt idx="65" formatCode="General">
                        <c:v>-30.808385542168676</c:v>
                      </c:pt>
                      <c:pt idx="66" formatCode="General">
                        <c:v>-30.842909090909092</c:v>
                      </c:pt>
                      <c:pt idx="67" formatCode="General">
                        <c:v>-30.879272727272731</c:v>
                      </c:pt>
                      <c:pt idx="68" formatCode="General">
                        <c:v>-30.914060606060609</c:v>
                      </c:pt>
                      <c:pt idx="69" formatCode="General">
                        <c:v>-30.948</c:v>
                      </c:pt>
                      <c:pt idx="70" formatCode="General">
                        <c:v>-30.948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-77.63248484848485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-60.555612708018153</c:v>
                      </c:pt>
                      <c:pt idx="12" formatCode="General">
                        <c:v>-56.26968229954614</c:v>
                      </c:pt>
                      <c:pt idx="13" formatCode="General">
                        <c:v>-51.983751891074128</c:v>
                      </c:pt>
                      <c:pt idx="14" formatCode="General">
                        <c:v>-47.697821482602116</c:v>
                      </c:pt>
                      <c:pt idx="15" formatCode="General">
                        <c:v>-43.411891074130097</c:v>
                      </c:pt>
                      <c:pt idx="16" formatCode="General">
                        <c:v>-39.125960665658084</c:v>
                      </c:pt>
                      <c:pt idx="17" formatCode="General">
                        <c:v>-34.840030257186072</c:v>
                      </c:pt>
                      <c:pt idx="18" formatCode="General">
                        <c:v>-34.208727272727273</c:v>
                      </c:pt>
                      <c:pt idx="19" formatCode="General">
                        <c:v>-34.173636363636362</c:v>
                      </c:pt>
                      <c:pt idx="20" formatCode="General">
                        <c:v>-34.143333333333331</c:v>
                      </c:pt>
                      <c:pt idx="21" formatCode="General">
                        <c:v>-40.687090909090934</c:v>
                      </c:pt>
                      <c:pt idx="22" formatCode="General">
                        <c:v>-52.396181818181844</c:v>
                      </c:pt>
                      <c:pt idx="23" formatCode="General">
                        <c:v>-52.808614457831325</c:v>
                      </c:pt>
                      <c:pt idx="24" formatCode="General">
                        <c:v>-52.18</c:v>
                      </c:pt>
                      <c:pt idx="25" formatCode="General">
                        <c:v>-51.78</c:v>
                      </c:pt>
                      <c:pt idx="26" formatCode="General">
                        <c:v>-51.409090909090914</c:v>
                      </c:pt>
                      <c:pt idx="27" formatCode="General">
                        <c:v>-51.057575757575762</c:v>
                      </c:pt>
                      <c:pt idx="28" formatCode="General">
                        <c:v>-50.717575757575766</c:v>
                      </c:pt>
                      <c:pt idx="29" formatCode="General">
                        <c:v>-50.38545454545455</c:v>
                      </c:pt>
                      <c:pt idx="30" formatCode="General">
                        <c:v>-50.07030303030303</c:v>
                      </c:pt>
                      <c:pt idx="31" formatCode="General">
                        <c:v>-49.77689863842663</c:v>
                      </c:pt>
                      <c:pt idx="32" formatCode="General">
                        <c:v>-49.495204236006053</c:v>
                      </c:pt>
                      <c:pt idx="33" formatCode="General">
                        <c:v>-49.213509833585476</c:v>
                      </c:pt>
                      <c:pt idx="34" formatCode="General">
                        <c:v>-48.9318154311649</c:v>
                      </c:pt>
                      <c:pt idx="35" formatCode="General">
                        <c:v>-48.65012102874433</c:v>
                      </c:pt>
                      <c:pt idx="36" formatCode="General">
                        <c:v>-48.368426626323753</c:v>
                      </c:pt>
                      <c:pt idx="37" formatCode="General">
                        <c:v>-48.088602118003024</c:v>
                      </c:pt>
                      <c:pt idx="38" formatCode="General">
                        <c:v>-47.853655068078666</c:v>
                      </c:pt>
                      <c:pt idx="39" formatCode="General">
                        <c:v>-47.618708018154315</c:v>
                      </c:pt>
                      <c:pt idx="40" formatCode="General">
                        <c:v>-47.383760968229957</c:v>
                      </c:pt>
                      <c:pt idx="41" formatCode="General">
                        <c:v>-47.148813918305599</c:v>
                      </c:pt>
                      <c:pt idx="42" formatCode="General">
                        <c:v>-46.913866868381241</c:v>
                      </c:pt>
                      <c:pt idx="43" formatCode="General">
                        <c:v>-46.678919818456883</c:v>
                      </c:pt>
                      <c:pt idx="44" formatCode="General">
                        <c:v>-46.2408</c:v>
                      </c:pt>
                      <c:pt idx="45" formatCode="General">
                        <c:v>-46.031381818181821</c:v>
                      </c:pt>
                      <c:pt idx="46" formatCode="General">
                        <c:v>-45.824315151515144</c:v>
                      </c:pt>
                      <c:pt idx="47" formatCode="General">
                        <c:v>-45.626739393939395</c:v>
                      </c:pt>
                      <c:pt idx="48" formatCode="General">
                        <c:v>-45.434072289156624</c:v>
                      </c:pt>
                      <c:pt idx="49" formatCode="General">
                        <c:v>-45.246722891566264</c:v>
                      </c:pt>
                      <c:pt idx="50" formatCode="General">
                        <c:v>-45.069872727272724</c:v>
                      </c:pt>
                      <c:pt idx="51" formatCode="General">
                        <c:v>-44.895636363636363</c:v>
                      </c:pt>
                      <c:pt idx="52" formatCode="General">
                        <c:v>-44.722909090909091</c:v>
                      </c:pt>
                      <c:pt idx="53" formatCode="General">
                        <c:v>-44.55648484848485</c:v>
                      </c:pt>
                      <c:pt idx="54" formatCode="General">
                        <c:v>-44.395878787878786</c:v>
                      </c:pt>
                      <c:pt idx="55" formatCode="General">
                        <c:v>-44.244236363636361</c:v>
                      </c:pt>
                      <c:pt idx="56" formatCode="General">
                        <c:v>-44.093337349397594</c:v>
                      </c:pt>
                      <c:pt idx="57" formatCode="General">
                        <c:v>-43.940325301204815</c:v>
                      </c:pt>
                      <c:pt idx="58" formatCode="General">
                        <c:v>-43.757606060606058</c:v>
                      </c:pt>
                      <c:pt idx="59" formatCode="General">
                        <c:v>-43.551545454545455</c:v>
                      </c:pt>
                      <c:pt idx="60" formatCode="General">
                        <c:v>-43.357066666666668</c:v>
                      </c:pt>
                      <c:pt idx="61" formatCode="General">
                        <c:v>-43.164206060606062</c:v>
                      </c:pt>
                      <c:pt idx="62" formatCode="General">
                        <c:v>-42.972690909090907</c:v>
                      </c:pt>
                      <c:pt idx="63" formatCode="General">
                        <c:v>-42.781545454545459</c:v>
                      </c:pt>
                      <c:pt idx="64" formatCode="General">
                        <c:v>-42.590636363636364</c:v>
                      </c:pt>
                      <c:pt idx="65" formatCode="General">
                        <c:v>-42.408349397590356</c:v>
                      </c:pt>
                      <c:pt idx="66" formatCode="General">
                        <c:v>-42.228272727272724</c:v>
                      </c:pt>
                      <c:pt idx="67" formatCode="General">
                        <c:v>-42.052515151515152</c:v>
                      </c:pt>
                      <c:pt idx="68" formatCode="General">
                        <c:v>-41.877939393939393</c:v>
                      </c:pt>
                      <c:pt idx="69" formatCode="General">
                        <c:v>-41.704000000000001</c:v>
                      </c:pt>
                      <c:pt idx="70" formatCode="General">
                        <c:v>-41.704000000000001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-123.75545454545455</c:v>
                      </c:pt>
                      <c:pt idx="1">
                        <c:v>-138.17606060606059</c:v>
                      </c:pt>
                      <c:pt idx="2" formatCode="General">
                        <c:v>-134.29727272727271</c:v>
                      </c:pt>
                      <c:pt idx="3" formatCode="General">
                        <c:v>-130.69278787878787</c:v>
                      </c:pt>
                      <c:pt idx="4" formatCode="General">
                        <c:v>-127.20555219364599</c:v>
                      </c:pt>
                      <c:pt idx="5" formatCode="General">
                        <c:v>-123.89995461422087</c:v>
                      </c:pt>
                      <c:pt idx="6" formatCode="General">
                        <c:v>-120.59435703479576</c:v>
                      </c:pt>
                      <c:pt idx="7" formatCode="General">
                        <c:v>-117.28875945537064</c:v>
                      </c:pt>
                      <c:pt idx="8" formatCode="General">
                        <c:v>-113.98316187594553</c:v>
                      </c:pt>
                      <c:pt idx="9" formatCode="General">
                        <c:v>-110.67756429652042</c:v>
                      </c:pt>
                      <c:pt idx="10" formatCode="General">
                        <c:v>-107.3719667170953</c:v>
                      </c:pt>
                      <c:pt idx="11" formatCode="General">
                        <c:v>-101.88417549167927</c:v>
                      </c:pt>
                      <c:pt idx="12" formatCode="General">
                        <c:v>-93.935612708018141</c:v>
                      </c:pt>
                      <c:pt idx="13" formatCode="General">
                        <c:v>-85.987049924357024</c:v>
                      </c:pt>
                      <c:pt idx="14" formatCode="General">
                        <c:v>-78.038487140695906</c:v>
                      </c:pt>
                      <c:pt idx="15" formatCode="General">
                        <c:v>-70.089924357034789</c:v>
                      </c:pt>
                      <c:pt idx="16" formatCode="General">
                        <c:v>-62.141361573373658</c:v>
                      </c:pt>
                      <c:pt idx="17" formatCode="General">
                        <c:v>-54.192798789712533</c:v>
                      </c:pt>
                      <c:pt idx="18" formatCode="General">
                        <c:v>-53.064363636363638</c:v>
                      </c:pt>
                      <c:pt idx="19" formatCode="General">
                        <c:v>-53.047454545454549</c:v>
                      </c:pt>
                      <c:pt idx="20" formatCode="General">
                        <c:v>-53.035333333333334</c:v>
                      </c:pt>
                      <c:pt idx="21" formatCode="General">
                        <c:v>-67.22006060606067</c:v>
                      </c:pt>
                      <c:pt idx="22" formatCode="General">
                        <c:v>-92.559454545454599</c:v>
                      </c:pt>
                      <c:pt idx="23" formatCode="General">
                        <c:v>-93.74909638554216</c:v>
                      </c:pt>
                      <c:pt idx="24" formatCode="General">
                        <c:v>-92.704545454545453</c:v>
                      </c:pt>
                      <c:pt idx="25" formatCode="General">
                        <c:v>-92.122727272727275</c:v>
                      </c:pt>
                      <c:pt idx="26" formatCode="General">
                        <c:v>-91.588181818181823</c:v>
                      </c:pt>
                      <c:pt idx="27" formatCode="General">
                        <c:v>-91.085151515151523</c:v>
                      </c:pt>
                      <c:pt idx="28" formatCode="General">
                        <c:v>-90.593636363636364</c:v>
                      </c:pt>
                      <c:pt idx="29" formatCode="General">
                        <c:v>-90.11181818181818</c:v>
                      </c:pt>
                      <c:pt idx="30" formatCode="General">
                        <c:v>-89.651212121212126</c:v>
                      </c:pt>
                      <c:pt idx="31" formatCode="General">
                        <c:v>-89.214462934947065</c:v>
                      </c:pt>
                      <c:pt idx="32" formatCode="General">
                        <c:v>-88.790559757942518</c:v>
                      </c:pt>
                      <c:pt idx="33" formatCode="General">
                        <c:v>-88.366656580937985</c:v>
                      </c:pt>
                      <c:pt idx="34" formatCode="General">
                        <c:v>-87.942753403933438</c:v>
                      </c:pt>
                      <c:pt idx="35" formatCode="General">
                        <c:v>-87.518850226928905</c:v>
                      </c:pt>
                      <c:pt idx="36" formatCode="General">
                        <c:v>-87.094947049924357</c:v>
                      </c:pt>
                      <c:pt idx="37" formatCode="General">
                        <c:v>-86.672671709531016</c:v>
                      </c:pt>
                      <c:pt idx="38" formatCode="General">
                        <c:v>-86.289464447806353</c:v>
                      </c:pt>
                      <c:pt idx="39" formatCode="General">
                        <c:v>-85.906257186081703</c:v>
                      </c:pt>
                      <c:pt idx="40" formatCode="General">
                        <c:v>-85.523049924357039</c:v>
                      </c:pt>
                      <c:pt idx="41" formatCode="General">
                        <c:v>-85.139842662632375</c:v>
                      </c:pt>
                      <c:pt idx="42" formatCode="General">
                        <c:v>-84.756635400907726</c:v>
                      </c:pt>
                      <c:pt idx="43" formatCode="General">
                        <c:v>-84.373428139183062</c:v>
                      </c:pt>
                      <c:pt idx="44" formatCode="General">
                        <c:v>-83.625466666666668</c:v>
                      </c:pt>
                      <c:pt idx="45" formatCode="General">
                        <c:v>-83.253745454545452</c:v>
                      </c:pt>
                      <c:pt idx="46" formatCode="General">
                        <c:v>-82.883042424242419</c:v>
                      </c:pt>
                      <c:pt idx="47" formatCode="General">
                        <c:v>-82.521830303030299</c:v>
                      </c:pt>
                      <c:pt idx="48" formatCode="General">
                        <c:v>-82.165999999999997</c:v>
                      </c:pt>
                      <c:pt idx="49" formatCode="General">
                        <c:v>-81.816000000000003</c:v>
                      </c:pt>
                      <c:pt idx="50" formatCode="General">
                        <c:v>-81.48066060606061</c:v>
                      </c:pt>
                      <c:pt idx="51" formatCode="General">
                        <c:v>-81.147818181818181</c:v>
                      </c:pt>
                      <c:pt idx="52" formatCode="General">
                        <c:v>-80.811454545454538</c:v>
                      </c:pt>
                      <c:pt idx="53" formatCode="General">
                        <c:v>-80.48454545454544</c:v>
                      </c:pt>
                      <c:pt idx="54" formatCode="General">
                        <c:v>-80.166363636363627</c:v>
                      </c:pt>
                      <c:pt idx="55" formatCode="General">
                        <c:v>-79.862418181818171</c:v>
                      </c:pt>
                      <c:pt idx="56" formatCode="General">
                        <c:v>-79.556228915662643</c:v>
                      </c:pt>
                      <c:pt idx="57" formatCode="General">
                        <c:v>-79.234542168674693</c:v>
                      </c:pt>
                      <c:pt idx="58" formatCode="General">
                        <c:v>-78.838454545454553</c:v>
                      </c:pt>
                      <c:pt idx="59" formatCode="General">
                        <c:v>-78.3839090909091</c:v>
                      </c:pt>
                      <c:pt idx="60" formatCode="General">
                        <c:v>-77.951975757575752</c:v>
                      </c:pt>
                      <c:pt idx="61" formatCode="General">
                        <c:v>-77.522751515151512</c:v>
                      </c:pt>
                      <c:pt idx="62" formatCode="General">
                        <c:v>-77.09487272727273</c:v>
                      </c:pt>
                      <c:pt idx="63" formatCode="General">
                        <c:v>-76.667363636363632</c:v>
                      </c:pt>
                      <c:pt idx="64" formatCode="General">
                        <c:v>-76.24009090909091</c:v>
                      </c:pt>
                      <c:pt idx="65" formatCode="General">
                        <c:v>-75.828590361445777</c:v>
                      </c:pt>
                      <c:pt idx="66" formatCode="General">
                        <c:v>-75.420999999999992</c:v>
                      </c:pt>
                      <c:pt idx="67" formatCode="General">
                        <c:v>-75.021000000000001</c:v>
                      </c:pt>
                      <c:pt idx="68" formatCode="General">
                        <c:v>-74.622181818181815</c:v>
                      </c:pt>
                      <c:pt idx="69" formatCode="General">
                        <c:v>-74.224000000000004</c:v>
                      </c:pt>
                      <c:pt idx="70" formatCode="General">
                        <c:v>-74.224000000000004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 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-42.721054545454535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-33.270786686838122</c:v>
                      </c:pt>
                      <c:pt idx="12" formatCode="General">
                        <c:v>-37.570332829046897</c:v>
                      </c:pt>
                      <c:pt idx="13" formatCode="General">
                        <c:v>-41.869878971255673</c:v>
                      </c:pt>
                      <c:pt idx="14" formatCode="General">
                        <c:v>-46.169425113464456</c:v>
                      </c:pt>
                      <c:pt idx="15" formatCode="General">
                        <c:v>-50.468971255673225</c:v>
                      </c:pt>
                      <c:pt idx="16" formatCode="General">
                        <c:v>-54.768517397882007</c:v>
                      </c:pt>
                      <c:pt idx="17" formatCode="General">
                        <c:v>-59.068063540090783</c:v>
                      </c:pt>
                      <c:pt idx="18" formatCode="General">
                        <c:v>-59.086242424242428</c:v>
                      </c:pt>
                      <c:pt idx="19" formatCode="General">
                        <c:v>-58.417636363636369</c:v>
                      </c:pt>
                      <c:pt idx="20" formatCode="General">
                        <c:v>-57.787333333333336</c:v>
                      </c:pt>
                      <c:pt idx="21" formatCode="General">
                        <c:v>-47.233151515151476</c:v>
                      </c:pt>
                      <c:pt idx="22" formatCode="General">
                        <c:v>-28.881636363636321</c:v>
                      </c:pt>
                      <c:pt idx="23" formatCode="General">
                        <c:v>-27.005240963855421</c:v>
                      </c:pt>
                      <c:pt idx="24" formatCode="General">
                        <c:v>-26.72909090909091</c:v>
                      </c:pt>
                      <c:pt idx="25" formatCode="General">
                        <c:v>-26.365454545454543</c:v>
                      </c:pt>
                      <c:pt idx="26" formatCode="General">
                        <c:v>-26.063636363636363</c:v>
                      </c:pt>
                      <c:pt idx="27" formatCode="General">
                        <c:v>-25.803030303030301</c:v>
                      </c:pt>
                      <c:pt idx="28" formatCode="General">
                        <c:v>-25.582727272727272</c:v>
                      </c:pt>
                      <c:pt idx="29" formatCode="General">
                        <c:v>-25.373636363636361</c:v>
                      </c:pt>
                      <c:pt idx="30" formatCode="General">
                        <c:v>-25.185757575757574</c:v>
                      </c:pt>
                      <c:pt idx="31" formatCode="General">
                        <c:v>-25.016550680786683</c:v>
                      </c:pt>
                      <c:pt idx="32" formatCode="General">
                        <c:v>-24.85739788199697</c:v>
                      </c:pt>
                      <c:pt idx="33" formatCode="General">
                        <c:v>-24.698245083207258</c:v>
                      </c:pt>
                      <c:pt idx="34" formatCode="General">
                        <c:v>-24.539092284417546</c:v>
                      </c:pt>
                      <c:pt idx="35" formatCode="General">
                        <c:v>-24.379939485627833</c:v>
                      </c:pt>
                      <c:pt idx="36" formatCode="General">
                        <c:v>-24.220786686838121</c:v>
                      </c:pt>
                      <c:pt idx="37" formatCode="General">
                        <c:v>-24.062959152798786</c:v>
                      </c:pt>
                      <c:pt idx="38" formatCode="General">
                        <c:v>-23.936937972768529</c:v>
                      </c:pt>
                      <c:pt idx="39" formatCode="General">
                        <c:v>-23.810916792738276</c:v>
                      </c:pt>
                      <c:pt idx="40" formatCode="General">
                        <c:v>-23.684895612708019</c:v>
                      </c:pt>
                      <c:pt idx="41" formatCode="General">
                        <c:v>-23.558874432677761</c:v>
                      </c:pt>
                      <c:pt idx="42" formatCode="General">
                        <c:v>-23.432853252647504</c:v>
                      </c:pt>
                      <c:pt idx="43" formatCode="General">
                        <c:v>-23.306832072617247</c:v>
                      </c:pt>
                      <c:pt idx="44" formatCode="General">
                        <c:v>-23.069466666666663</c:v>
                      </c:pt>
                      <c:pt idx="45" formatCode="General">
                        <c:v>-22.961745454545451</c:v>
                      </c:pt>
                      <c:pt idx="46" formatCode="General">
                        <c:v>-22.856921212121211</c:v>
                      </c:pt>
                      <c:pt idx="47" formatCode="General">
                        <c:v>-22.756315151515153</c:v>
                      </c:pt>
                      <c:pt idx="48" formatCode="General">
                        <c:v>-22.66033734939759</c:v>
                      </c:pt>
                      <c:pt idx="49" formatCode="General">
                        <c:v>-22.569373493975903</c:v>
                      </c:pt>
                      <c:pt idx="50" formatCode="General">
                        <c:v>-22.479448484848486</c:v>
                      </c:pt>
                      <c:pt idx="51" formatCode="General">
                        <c:v>-22.391090909090909</c:v>
                      </c:pt>
                      <c:pt idx="52" formatCode="General">
                        <c:v>-22.309272727272731</c:v>
                      </c:pt>
                      <c:pt idx="53" formatCode="General">
                        <c:v>-22.230606060606064</c:v>
                      </c:pt>
                      <c:pt idx="54" formatCode="General">
                        <c:v>-22.154848484848486</c:v>
                      </c:pt>
                      <c:pt idx="55" formatCode="General">
                        <c:v>-22.082781818181818</c:v>
                      </c:pt>
                      <c:pt idx="56" formatCode="General">
                        <c:v>-22.015867469879517</c:v>
                      </c:pt>
                      <c:pt idx="57" formatCode="General">
                        <c:v>-21.965265060240963</c:v>
                      </c:pt>
                      <c:pt idx="58" formatCode="General">
                        <c:v>-21.932818181818181</c:v>
                      </c:pt>
                      <c:pt idx="59" formatCode="General">
                        <c:v>-21.914636363636365</c:v>
                      </c:pt>
                      <c:pt idx="60" formatCode="General">
                        <c:v>-21.89700606060606</c:v>
                      </c:pt>
                      <c:pt idx="61" formatCode="General">
                        <c:v>-21.87990303030303</c:v>
                      </c:pt>
                      <c:pt idx="62" formatCode="General">
                        <c:v>-21.864145454545454</c:v>
                      </c:pt>
                      <c:pt idx="63" formatCode="General">
                        <c:v>-21.848757575757574</c:v>
                      </c:pt>
                      <c:pt idx="64" formatCode="General">
                        <c:v>-21.833606060606058</c:v>
                      </c:pt>
                      <c:pt idx="65" formatCode="General">
                        <c:v>-21.820277108433736</c:v>
                      </c:pt>
                      <c:pt idx="66" formatCode="General">
                        <c:v>-21.807363636363636</c:v>
                      </c:pt>
                      <c:pt idx="67" formatCode="General">
                        <c:v>-21.795242424242424</c:v>
                      </c:pt>
                      <c:pt idx="68" formatCode="General">
                        <c:v>-21.780363636363635</c:v>
                      </c:pt>
                      <c:pt idx="69" formatCode="General">
                        <c:v>-21.763999999999999</c:v>
                      </c:pt>
                      <c:pt idx="70" formatCode="General">
                        <c:v>-21.763999999999999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-186.77448484848483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-140.33827534039335</c:v>
                      </c:pt>
                      <c:pt idx="12" formatCode="General">
                        <c:v>-131.14311649016642</c:v>
                      </c:pt>
                      <c:pt idx="13" formatCode="General">
                        <c:v>-121.94795763993947</c:v>
                      </c:pt>
                      <c:pt idx="14" formatCode="General">
                        <c:v>-112.75279878971254</c:v>
                      </c:pt>
                      <c:pt idx="15" formatCode="General">
                        <c:v>-103.55763993948561</c:v>
                      </c:pt>
                      <c:pt idx="16" formatCode="General">
                        <c:v>-94.362481089258679</c:v>
                      </c:pt>
                      <c:pt idx="17" formatCode="General">
                        <c:v>-85.167322239031733</c:v>
                      </c:pt>
                      <c:pt idx="18" formatCode="General">
                        <c:v>-83.770545454545456</c:v>
                      </c:pt>
                      <c:pt idx="19" formatCode="General">
                        <c:v>-83.647090909090906</c:v>
                      </c:pt>
                      <c:pt idx="20" formatCode="General">
                        <c:v>-83.537999999999997</c:v>
                      </c:pt>
                      <c:pt idx="21" formatCode="General">
                        <c:v>-95.528303030303078</c:v>
                      </c:pt>
                      <c:pt idx="22" formatCode="General">
                        <c:v>-117.02527272727278</c:v>
                      </c:pt>
                      <c:pt idx="23" formatCode="General">
                        <c:v>-117.48536144578314</c:v>
                      </c:pt>
                      <c:pt idx="24" formatCode="General">
                        <c:v>-116.01545454545456</c:v>
                      </c:pt>
                      <c:pt idx="25" formatCode="General">
                        <c:v>-114.99727272727273</c:v>
                      </c:pt>
                      <c:pt idx="26" formatCode="General">
                        <c:v>-114.04818181818182</c:v>
                      </c:pt>
                      <c:pt idx="27" formatCode="General">
                        <c:v>-113.14515151515153</c:v>
                      </c:pt>
                      <c:pt idx="28" formatCode="General">
                        <c:v>-112.27666666666669</c:v>
                      </c:pt>
                      <c:pt idx="29" formatCode="General">
                        <c:v>-111.43</c:v>
                      </c:pt>
                      <c:pt idx="30" formatCode="General">
                        <c:v>-110.63</c:v>
                      </c:pt>
                      <c:pt idx="31" formatCode="General">
                        <c:v>-109.89313161875945</c:v>
                      </c:pt>
                      <c:pt idx="32" formatCode="General">
                        <c:v>-109.19025718608169</c:v>
                      </c:pt>
                      <c:pt idx="33" formatCode="General">
                        <c:v>-108.48738275340393</c:v>
                      </c:pt>
                      <c:pt idx="34" formatCode="General">
                        <c:v>-107.78450832072618</c:v>
                      </c:pt>
                      <c:pt idx="35" formatCode="General">
                        <c:v>-107.08163388804842</c:v>
                      </c:pt>
                      <c:pt idx="36" formatCode="General">
                        <c:v>-106.37875945537066</c:v>
                      </c:pt>
                      <c:pt idx="37" formatCode="General">
                        <c:v>-105.68173676248109</c:v>
                      </c:pt>
                      <c:pt idx="38" formatCode="General">
                        <c:v>-105.12515582450833</c:v>
                      </c:pt>
                      <c:pt idx="39" formatCode="General">
                        <c:v>-104.56857488653556</c:v>
                      </c:pt>
                      <c:pt idx="40" formatCode="General">
                        <c:v>-104.01199394856279</c:v>
                      </c:pt>
                      <c:pt idx="41" formatCode="General">
                        <c:v>-103.45541301059002</c:v>
                      </c:pt>
                      <c:pt idx="42" formatCode="General">
                        <c:v>-102.89883207261725</c:v>
                      </c:pt>
                      <c:pt idx="43" formatCode="General">
                        <c:v>-102.34225113464448</c:v>
                      </c:pt>
                      <c:pt idx="44" formatCode="General">
                        <c:v>-101.33773333333333</c:v>
                      </c:pt>
                      <c:pt idx="45" formatCode="General">
                        <c:v>-100.87178181818182</c:v>
                      </c:pt>
                      <c:pt idx="46" formatCode="General">
                        <c:v>-100.41421818181819</c:v>
                      </c:pt>
                      <c:pt idx="47" formatCode="General">
                        <c:v>-99.985127272727269</c:v>
                      </c:pt>
                      <c:pt idx="48" formatCode="General">
                        <c:v>-99.570289156626501</c:v>
                      </c:pt>
                      <c:pt idx="49" formatCode="General">
                        <c:v>-99.170891566265055</c:v>
                      </c:pt>
                      <c:pt idx="50" formatCode="General">
                        <c:v>-98.7988303030303</c:v>
                      </c:pt>
                      <c:pt idx="51" formatCode="General">
                        <c:v>-98.434727272727272</c:v>
                      </c:pt>
                      <c:pt idx="52" formatCode="General">
                        <c:v>-98.080181818181813</c:v>
                      </c:pt>
                      <c:pt idx="53" formatCode="General">
                        <c:v>-97.74139393939393</c:v>
                      </c:pt>
                      <c:pt idx="54" formatCode="General">
                        <c:v>-97.417151515151517</c:v>
                      </c:pt>
                      <c:pt idx="55" formatCode="General">
                        <c:v>-97.114527272727273</c:v>
                      </c:pt>
                      <c:pt idx="56" formatCode="General">
                        <c:v>-96.817120481927716</c:v>
                      </c:pt>
                      <c:pt idx="57" formatCode="General">
                        <c:v>-96.526759036144583</c:v>
                      </c:pt>
                      <c:pt idx="58" formatCode="General">
                        <c:v>-96.191969696969707</c:v>
                      </c:pt>
                      <c:pt idx="59" formatCode="General">
                        <c:v>-95.822272727272747</c:v>
                      </c:pt>
                      <c:pt idx="60" formatCode="General">
                        <c:v>-95.47629090909092</c:v>
                      </c:pt>
                      <c:pt idx="61" formatCode="General">
                        <c:v>-95.134072727272738</c:v>
                      </c:pt>
                      <c:pt idx="62" formatCode="General">
                        <c:v>-94.795890909090915</c:v>
                      </c:pt>
                      <c:pt idx="63" formatCode="General">
                        <c:v>-94.458818181818188</c:v>
                      </c:pt>
                      <c:pt idx="64" formatCode="General">
                        <c:v>-94.122454545454559</c:v>
                      </c:pt>
                      <c:pt idx="65" formatCode="General">
                        <c:v>-93.804807228915664</c:v>
                      </c:pt>
                      <c:pt idx="66" formatCode="General">
                        <c:v>-93.492090909090905</c:v>
                      </c:pt>
                      <c:pt idx="67" formatCode="General">
                        <c:v>-93.189060606060607</c:v>
                      </c:pt>
                      <c:pt idx="68" formatCode="General">
                        <c:v>-92.889575757575756</c:v>
                      </c:pt>
                      <c:pt idx="69" formatCode="General">
                        <c:v>-92.592000000000013</c:v>
                      </c:pt>
                      <c:pt idx="70" formatCode="General">
                        <c:v>-92.592000000000013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-17.388925869894102</c:v>
                      </c:pt>
                      <c:pt idx="12" formatCode="General">
                        <c:v>-14.556853252647503</c:v>
                      </c:pt>
                      <c:pt idx="13" formatCode="General">
                        <c:v>-11.724780635400908</c:v>
                      </c:pt>
                      <c:pt idx="14" formatCode="General">
                        <c:v>-8.8927080181543108</c:v>
                      </c:pt>
                      <c:pt idx="15" formatCode="General">
                        <c:v>-6.0606354009077137</c:v>
                      </c:pt>
                      <c:pt idx="16" formatCode="General">
                        <c:v>-3.2285627836611166</c:v>
                      </c:pt>
                      <c:pt idx="17" formatCode="General">
                        <c:v>-0.39649016641451951</c:v>
                      </c:pt>
                      <c:pt idx="18" formatCode="General">
                        <c:v>1.0078164590000027E-25</c:v>
                      </c:pt>
                      <c:pt idx="19" formatCode="General">
                        <c:v>4.3971456232960471E-18</c:v>
                      </c:pt>
                      <c:pt idx="20" formatCode="General">
                        <c:v>2.5335933384896044E-17</c:v>
                      </c:pt>
                      <c:pt idx="21" formatCode="General">
                        <c:v>-6.4281212121212388</c:v>
                      </c:pt>
                      <c:pt idx="22" formatCode="General">
                        <c:v>-17.906909090909117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-19.414666666666669</c:v>
                      </c:pt>
                      <c:pt idx="45" formatCode="General">
                        <c:v>-19.43418181818182</c:v>
                      </c:pt>
                      <c:pt idx="46" formatCode="General">
                        <c:v>-19.452363636363636</c:v>
                      </c:pt>
                      <c:pt idx="47" formatCode="General">
                        <c:v>-19.470545454545455</c:v>
                      </c:pt>
                      <c:pt idx="48" formatCode="General">
                        <c:v>-19.488674698795183</c:v>
                      </c:pt>
                      <c:pt idx="49" formatCode="General">
                        <c:v>-19.506746987951807</c:v>
                      </c:pt>
                      <c:pt idx="50" formatCode="General">
                        <c:v>-19.52987878787879</c:v>
                      </c:pt>
                      <c:pt idx="51" formatCode="General">
                        <c:v>-19.553090909090908</c:v>
                      </c:pt>
                      <c:pt idx="52" formatCode="General">
                        <c:v>-19.571272727272728</c:v>
                      </c:pt>
                      <c:pt idx="53" formatCode="General">
                        <c:v>-19.589454545454544</c:v>
                      </c:pt>
                      <c:pt idx="54" formatCode="General">
                        <c:v>-19.607636363636363</c:v>
                      </c:pt>
                      <c:pt idx="55" formatCode="General">
                        <c:v>-19.631090909090908</c:v>
                      </c:pt>
                      <c:pt idx="56" formatCode="General">
                        <c:v>-19.653975903614455</c:v>
                      </c:pt>
                      <c:pt idx="57" formatCode="General">
                        <c:v>-19.672048192771083</c:v>
                      </c:pt>
                      <c:pt idx="58" formatCode="General">
                        <c:v>-19.69018181818182</c:v>
                      </c:pt>
                      <c:pt idx="59" formatCode="General">
                        <c:v>-19.708363636363636</c:v>
                      </c:pt>
                      <c:pt idx="60" formatCode="General">
                        <c:v>-19.726545454545455</c:v>
                      </c:pt>
                      <c:pt idx="61" formatCode="General">
                        <c:v>-19.746303030303029</c:v>
                      </c:pt>
                      <c:pt idx="62" formatCode="General">
                        <c:v>-19.770545454545456</c:v>
                      </c:pt>
                      <c:pt idx="63" formatCode="General">
                        <c:v>-19.791090909090908</c:v>
                      </c:pt>
                      <c:pt idx="64" formatCode="General">
                        <c:v>-19.809272727272727</c:v>
                      </c:pt>
                      <c:pt idx="65" formatCode="General">
                        <c:v>-19.833132530120483</c:v>
                      </c:pt>
                      <c:pt idx="66" formatCode="General">
                        <c:v>-19.855454545454545</c:v>
                      </c:pt>
                      <c:pt idx="67" formatCode="General">
                        <c:v>-19.873636363636365</c:v>
                      </c:pt>
                      <c:pt idx="68" formatCode="General">
                        <c:v>-19.891818181818181</c:v>
                      </c:pt>
                      <c:pt idx="69" formatCode="General">
                        <c:v>-19.91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-46.122969696969719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-41.32856278366112</c:v>
                      </c:pt>
                      <c:pt idx="12" formatCode="General">
                        <c:v>-37.665930408472008</c:v>
                      </c:pt>
                      <c:pt idx="13" formatCode="General">
                        <c:v>-34.003298033282903</c:v>
                      </c:pt>
                      <c:pt idx="14" formatCode="General">
                        <c:v>-30.340665658093794</c:v>
                      </c:pt>
                      <c:pt idx="15" formatCode="General">
                        <c:v>-26.678033282904686</c:v>
                      </c:pt>
                      <c:pt idx="16" formatCode="General">
                        <c:v>-23.015400907715577</c:v>
                      </c:pt>
                      <c:pt idx="17" formatCode="General">
                        <c:v>-19.352768532526468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-26.53296969696973</c:v>
                      </c:pt>
                      <c:pt idx="22" formatCode="General">
                        <c:v>-40.163272727272762</c:v>
                      </c:pt>
                      <c:pt idx="23" formatCode="General">
                        <c:v>-40.940481927710842</c:v>
                      </c:pt>
                      <c:pt idx="24" formatCode="General">
                        <c:v>-40.524545454545454</c:v>
                      </c:pt>
                      <c:pt idx="25" formatCode="General">
                        <c:v>-40.342727272727274</c:v>
                      </c:pt>
                      <c:pt idx="26" formatCode="General">
                        <c:v>-40.17909090909091</c:v>
                      </c:pt>
                      <c:pt idx="27" formatCode="General">
                        <c:v>-40.027575757575761</c:v>
                      </c:pt>
                      <c:pt idx="28" formatCode="General">
                        <c:v>-39.876060606060612</c:v>
                      </c:pt>
                      <c:pt idx="29" formatCode="General">
                        <c:v>-39.726363636363637</c:v>
                      </c:pt>
                      <c:pt idx="30" formatCode="General">
                        <c:v>-39.580909090909095</c:v>
                      </c:pt>
                      <c:pt idx="31" formatCode="General">
                        <c:v>-39.437564296520428</c:v>
                      </c:pt>
                      <c:pt idx="32" formatCode="General">
                        <c:v>-39.295355521936465</c:v>
                      </c:pt>
                      <c:pt idx="33" formatCode="General">
                        <c:v>-39.153146747352501</c:v>
                      </c:pt>
                      <c:pt idx="34" formatCode="General">
                        <c:v>-39.010937972768538</c:v>
                      </c:pt>
                      <c:pt idx="35" formatCode="General">
                        <c:v>-38.868729198184575</c:v>
                      </c:pt>
                      <c:pt idx="36" formatCode="General">
                        <c:v>-38.726520423600611</c:v>
                      </c:pt>
                      <c:pt idx="37" formatCode="General">
                        <c:v>-38.584069591527992</c:v>
                      </c:pt>
                      <c:pt idx="38" formatCode="General">
                        <c:v>-38.435809379727687</c:v>
                      </c:pt>
                      <c:pt idx="39" formatCode="General">
                        <c:v>-38.287549167927388</c:v>
                      </c:pt>
                      <c:pt idx="40" formatCode="General">
                        <c:v>-38.139288956127082</c:v>
                      </c:pt>
                      <c:pt idx="41" formatCode="General">
                        <c:v>-37.991028744326776</c:v>
                      </c:pt>
                      <c:pt idx="42" formatCode="General">
                        <c:v>-37.842768532526478</c:v>
                      </c:pt>
                      <c:pt idx="43" formatCode="General">
                        <c:v>-37.694508320726172</c:v>
                      </c:pt>
                      <c:pt idx="44" formatCode="General">
                        <c:v>-37.384666666666668</c:v>
                      </c:pt>
                      <c:pt idx="45" formatCode="General">
                        <c:v>-37.222363636363639</c:v>
                      </c:pt>
                      <c:pt idx="46" formatCode="General">
                        <c:v>-37.058727272727275</c:v>
                      </c:pt>
                      <c:pt idx="47" formatCode="General">
                        <c:v>-36.895090909090911</c:v>
                      </c:pt>
                      <c:pt idx="48" formatCode="General">
                        <c:v>-36.731927710843372</c:v>
                      </c:pt>
                      <c:pt idx="49" formatCode="General">
                        <c:v>-36.569277108433731</c:v>
                      </c:pt>
                      <c:pt idx="50" formatCode="General">
                        <c:v>-36.410787878787879</c:v>
                      </c:pt>
                      <c:pt idx="51" formatCode="General">
                        <c:v>-36.252181818181818</c:v>
                      </c:pt>
                      <c:pt idx="52" formatCode="General">
                        <c:v>-36.088545454545454</c:v>
                      </c:pt>
                      <c:pt idx="53" formatCode="General">
                        <c:v>-35.928060606060605</c:v>
                      </c:pt>
                      <c:pt idx="54" formatCode="General">
                        <c:v>-35.770484848484848</c:v>
                      </c:pt>
                      <c:pt idx="55" formatCode="General">
                        <c:v>-35.618181818181817</c:v>
                      </c:pt>
                      <c:pt idx="56" formatCode="General">
                        <c:v>-35.462891566265057</c:v>
                      </c:pt>
                      <c:pt idx="57" formatCode="General">
                        <c:v>-35.294216867469878</c:v>
                      </c:pt>
                      <c:pt idx="58" formatCode="General">
                        <c:v>-35.080848484848481</c:v>
                      </c:pt>
                      <c:pt idx="59" formatCode="General">
                        <c:v>-34.832363636363638</c:v>
                      </c:pt>
                      <c:pt idx="60" formatCode="General">
                        <c:v>-34.594909090909091</c:v>
                      </c:pt>
                      <c:pt idx="61" formatCode="General">
                        <c:v>-34.358545454545457</c:v>
                      </c:pt>
                      <c:pt idx="62" formatCode="General">
                        <c:v>-34.122181818181822</c:v>
                      </c:pt>
                      <c:pt idx="63" formatCode="General">
                        <c:v>-33.885818181818181</c:v>
                      </c:pt>
                      <c:pt idx="64" formatCode="General">
                        <c:v>-33.649454545454546</c:v>
                      </c:pt>
                      <c:pt idx="65" formatCode="General">
                        <c:v>-33.42024096385542</c:v>
                      </c:pt>
                      <c:pt idx="66" formatCode="General">
                        <c:v>-33.192727272727268</c:v>
                      </c:pt>
                      <c:pt idx="67" formatCode="General">
                        <c:v>-32.968484848484849</c:v>
                      </c:pt>
                      <c:pt idx="68" formatCode="General">
                        <c:v>-32.744242424242422</c:v>
                      </c:pt>
                      <c:pt idx="69" formatCode="General">
                        <c:v>-32.520000000000003</c:v>
                      </c:pt>
                      <c:pt idx="70" formatCode="General">
                        <c:v>-32.520000000000003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-11.211539393939402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-14.043736762481085</c:v>
                      </c:pt>
                      <c:pt idx="12" formatCode="General">
                        <c:v>-18.966580937972768</c:v>
                      </c:pt>
                      <c:pt idx="13" formatCode="General">
                        <c:v>-23.889425113464451</c:v>
                      </c:pt>
                      <c:pt idx="14" formatCode="General">
                        <c:v>-28.812269288956134</c:v>
                      </c:pt>
                      <c:pt idx="15" formatCode="General">
                        <c:v>-33.735113464447821</c:v>
                      </c:pt>
                      <c:pt idx="16" formatCode="General">
                        <c:v>-38.657957639939497</c:v>
                      </c:pt>
                      <c:pt idx="17" formatCode="General">
                        <c:v>-43.580801815431187</c:v>
                      </c:pt>
                      <c:pt idx="18" formatCode="General">
                        <c:v>-43.733151515151519</c:v>
                      </c:pt>
                      <c:pt idx="19" formatCode="General">
                        <c:v>-43.11781818181818</c:v>
                      </c:pt>
                      <c:pt idx="20" formatCode="General">
                        <c:v>-42.536000000000001</c:v>
                      </c:pt>
                      <c:pt idx="21" formatCode="General">
                        <c:v>-33.079030303030265</c:v>
                      </c:pt>
                      <c:pt idx="22" formatCode="General">
                        <c:v>-16.648727272727236</c:v>
                      </c:pt>
                      <c:pt idx="23" formatCode="General">
                        <c:v>-15.137108433734939</c:v>
                      </c:pt>
                      <c:pt idx="24" formatCode="General">
                        <c:v>-15.073636363636362</c:v>
                      </c:pt>
                      <c:pt idx="25" formatCode="General">
                        <c:v>-14.928181818181818</c:v>
                      </c:pt>
                      <c:pt idx="26" formatCode="General">
                        <c:v>-14.833636363636362</c:v>
                      </c:pt>
                      <c:pt idx="27" formatCode="General">
                        <c:v>-14.773030303030303</c:v>
                      </c:pt>
                      <c:pt idx="28" formatCode="General">
                        <c:v>-14.741212121212122</c:v>
                      </c:pt>
                      <c:pt idx="29" formatCode="General">
                        <c:v>-14.714545454545455</c:v>
                      </c:pt>
                      <c:pt idx="30" formatCode="General">
                        <c:v>-14.696363636363635</c:v>
                      </c:pt>
                      <c:pt idx="31" formatCode="General">
                        <c:v>-14.677216338880484</c:v>
                      </c:pt>
                      <c:pt idx="32" formatCode="General">
                        <c:v>-14.657549167927382</c:v>
                      </c:pt>
                      <c:pt idx="33" formatCode="General">
                        <c:v>-14.637881996974281</c:v>
                      </c:pt>
                      <c:pt idx="34" formatCode="General">
                        <c:v>-14.61821482602118</c:v>
                      </c:pt>
                      <c:pt idx="35" formatCode="General">
                        <c:v>-14.59854765506808</c:v>
                      </c:pt>
                      <c:pt idx="36" formatCode="General">
                        <c:v>-14.578880484114977</c:v>
                      </c:pt>
                      <c:pt idx="37" formatCode="General">
                        <c:v>-14.558426626323753</c:v>
                      </c:pt>
                      <c:pt idx="38" formatCode="General">
                        <c:v>-14.51909228441755</c:v>
                      </c:pt>
                      <c:pt idx="39" formatCode="General">
                        <c:v>-14.479757942511347</c:v>
                      </c:pt>
                      <c:pt idx="40" formatCode="General">
                        <c:v>-14.440423600605145</c:v>
                      </c:pt>
                      <c:pt idx="41" formatCode="General">
                        <c:v>-14.401089258698942</c:v>
                      </c:pt>
                      <c:pt idx="42" formatCode="General">
                        <c:v>-14.361754916792739</c:v>
                      </c:pt>
                      <c:pt idx="43" formatCode="General">
                        <c:v>-14.322420574886536</c:v>
                      </c:pt>
                      <c:pt idx="44" formatCode="General">
                        <c:v>-14.213333333333333</c:v>
                      </c:pt>
                      <c:pt idx="45" formatCode="General">
                        <c:v>-14.152727272727272</c:v>
                      </c:pt>
                      <c:pt idx="46" formatCode="General">
                        <c:v>-14.091333333333333</c:v>
                      </c:pt>
                      <c:pt idx="47" formatCode="General">
                        <c:v>-14.024666666666667</c:v>
                      </c:pt>
                      <c:pt idx="48" formatCode="General">
                        <c:v>-13.958192771084338</c:v>
                      </c:pt>
                      <c:pt idx="49" formatCode="General">
                        <c:v>-13.891927710843374</c:v>
                      </c:pt>
                      <c:pt idx="50" formatCode="General">
                        <c:v>-13.820363636363636</c:v>
                      </c:pt>
                      <c:pt idx="51" formatCode="General">
                        <c:v>-13.747636363636364</c:v>
                      </c:pt>
                      <c:pt idx="52" formatCode="General">
                        <c:v>-13.674909090909091</c:v>
                      </c:pt>
                      <c:pt idx="53" formatCode="General">
                        <c:v>-13.602181818181817</c:v>
                      </c:pt>
                      <c:pt idx="54" formatCode="General">
                        <c:v>-13.529454545454545</c:v>
                      </c:pt>
                      <c:pt idx="55" formatCode="General">
                        <c:v>-13.456727272727273</c:v>
                      </c:pt>
                      <c:pt idx="56" formatCode="General">
                        <c:v>-13.385421686746987</c:v>
                      </c:pt>
                      <c:pt idx="57" formatCode="General">
                        <c:v>-13.319156626506023</c:v>
                      </c:pt>
                      <c:pt idx="58" formatCode="General">
                        <c:v>-13.256060606060606</c:v>
                      </c:pt>
                      <c:pt idx="59" formatCode="General">
                        <c:v>-13.195454545454545</c:v>
                      </c:pt>
                      <c:pt idx="60" formatCode="General">
                        <c:v>-13.134848484848485</c:v>
                      </c:pt>
                      <c:pt idx="61" formatCode="General">
                        <c:v>-13.074242424242424</c:v>
                      </c:pt>
                      <c:pt idx="62" formatCode="General">
                        <c:v>-13.013636363636364</c:v>
                      </c:pt>
                      <c:pt idx="63" formatCode="General">
                        <c:v>-12.953030303030303</c:v>
                      </c:pt>
                      <c:pt idx="64" formatCode="General">
                        <c:v>-12.892424242424243</c:v>
                      </c:pt>
                      <c:pt idx="65" formatCode="General">
                        <c:v>-12.832168674698796</c:v>
                      </c:pt>
                      <c:pt idx="66" formatCode="General">
                        <c:v>-12.771818181818182</c:v>
                      </c:pt>
                      <c:pt idx="67" formatCode="General">
                        <c:v>-12.711212121212121</c:v>
                      </c:pt>
                      <c:pt idx="68" formatCode="General">
                        <c:v>-12.646666666666667</c:v>
                      </c:pt>
                      <c:pt idx="69" formatCode="General">
                        <c:v>-12.58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-31.509515151515135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-19.227049924357036</c:v>
                      </c:pt>
                      <c:pt idx="12" formatCode="General">
                        <c:v>-18.603751891074129</c:v>
                      </c:pt>
                      <c:pt idx="13" formatCode="General">
                        <c:v>-17.980453857791225</c:v>
                      </c:pt>
                      <c:pt idx="14" formatCode="General">
                        <c:v>-17.357155824508322</c:v>
                      </c:pt>
                      <c:pt idx="15" formatCode="General">
                        <c:v>-16.733857791225415</c:v>
                      </c:pt>
                      <c:pt idx="16" formatCode="General">
                        <c:v>-16.110559757942511</c:v>
                      </c:pt>
                      <c:pt idx="17" formatCode="General">
                        <c:v>-15.487261724659605</c:v>
                      </c:pt>
                      <c:pt idx="18" formatCode="General">
                        <c:v>-15.353090909090909</c:v>
                      </c:pt>
                      <c:pt idx="19" formatCode="General">
                        <c:v>-15.299818181818182</c:v>
                      </c:pt>
                      <c:pt idx="20" formatCode="General">
                        <c:v>-15.251333333333333</c:v>
                      </c:pt>
                      <c:pt idx="21" formatCode="General">
                        <c:v>-14.154121212121208</c:v>
                      </c:pt>
                      <c:pt idx="22" formatCode="General">
                        <c:v>-12.232909090909088</c:v>
                      </c:pt>
                      <c:pt idx="23" formatCode="General">
                        <c:v>-11.868132530120482</c:v>
                      </c:pt>
                      <c:pt idx="24" formatCode="General">
                        <c:v>-11.655454545454546</c:v>
                      </c:pt>
                      <c:pt idx="25" formatCode="General">
                        <c:v>-11.437272727272727</c:v>
                      </c:pt>
                      <c:pt idx="26" formatCode="General">
                        <c:v>-11.23</c:v>
                      </c:pt>
                      <c:pt idx="27" formatCode="General">
                        <c:v>-11.03</c:v>
                      </c:pt>
                      <c:pt idx="28" formatCode="General">
                        <c:v>-10.841515151515152</c:v>
                      </c:pt>
                      <c:pt idx="29" formatCode="General">
                        <c:v>-10.65909090909091</c:v>
                      </c:pt>
                      <c:pt idx="30" formatCode="General">
                        <c:v>-10.48939393939394</c:v>
                      </c:pt>
                      <c:pt idx="31" formatCode="General">
                        <c:v>-10.339334341906202</c:v>
                      </c:pt>
                      <c:pt idx="32" formatCode="General">
                        <c:v>-10.19984871406959</c:v>
                      </c:pt>
                      <c:pt idx="33" formatCode="General">
                        <c:v>-10.06036308623298</c:v>
                      </c:pt>
                      <c:pt idx="34" formatCode="General">
                        <c:v>-9.9208774583963688</c:v>
                      </c:pt>
                      <c:pt idx="35" formatCode="General">
                        <c:v>-9.7813918305597571</c:v>
                      </c:pt>
                      <c:pt idx="36" formatCode="General">
                        <c:v>-9.6419062027231455</c:v>
                      </c:pt>
                      <c:pt idx="37" formatCode="General">
                        <c:v>-9.5045325264750371</c:v>
                      </c:pt>
                      <c:pt idx="38" formatCode="General">
                        <c:v>-9.4178456883509831</c:v>
                      </c:pt>
                      <c:pt idx="39" formatCode="General">
                        <c:v>-9.3311588502269291</c:v>
                      </c:pt>
                      <c:pt idx="40" formatCode="General">
                        <c:v>-9.2444720121028752</c:v>
                      </c:pt>
                      <c:pt idx="41" formatCode="General">
                        <c:v>-9.1577851739788194</c:v>
                      </c:pt>
                      <c:pt idx="42" formatCode="General">
                        <c:v>-9.0710983358547654</c:v>
                      </c:pt>
                      <c:pt idx="43" formatCode="General">
                        <c:v>-8.9844114977307115</c:v>
                      </c:pt>
                      <c:pt idx="44" formatCode="General">
                        <c:v>-8.8561333333333323</c:v>
                      </c:pt>
                      <c:pt idx="45" formatCode="General">
                        <c:v>-8.8090181818181819</c:v>
                      </c:pt>
                      <c:pt idx="46" formatCode="General">
                        <c:v>-8.765587878787878</c:v>
                      </c:pt>
                      <c:pt idx="47" formatCode="General">
                        <c:v>-8.7316484848484848</c:v>
                      </c:pt>
                      <c:pt idx="48" formatCode="General">
                        <c:v>-8.7021445783132538</c:v>
                      </c:pt>
                      <c:pt idx="49" formatCode="General">
                        <c:v>-8.67744578313253</c:v>
                      </c:pt>
                      <c:pt idx="50" formatCode="General">
                        <c:v>-8.6590848484848486</c:v>
                      </c:pt>
                      <c:pt idx="51" formatCode="General">
                        <c:v>-8.6434545454545457</c:v>
                      </c:pt>
                      <c:pt idx="52" formatCode="General">
                        <c:v>-8.634363636363636</c:v>
                      </c:pt>
                      <c:pt idx="53" formatCode="General">
                        <c:v>-8.6284242424242432</c:v>
                      </c:pt>
                      <c:pt idx="54" formatCode="General">
                        <c:v>-8.6253939393939394</c:v>
                      </c:pt>
                      <c:pt idx="55" formatCode="General">
                        <c:v>-8.6260545454545454</c:v>
                      </c:pt>
                      <c:pt idx="56" formatCode="General">
                        <c:v>-8.6304457831325312</c:v>
                      </c:pt>
                      <c:pt idx="57" formatCode="General">
                        <c:v>-8.6461084337349412</c:v>
                      </c:pt>
                      <c:pt idx="58" formatCode="General">
                        <c:v>-8.676757575757577</c:v>
                      </c:pt>
                      <c:pt idx="59" formatCode="General">
                        <c:v>-8.7191818181818181</c:v>
                      </c:pt>
                      <c:pt idx="60" formatCode="General">
                        <c:v>-8.7621575757575769</c:v>
                      </c:pt>
                      <c:pt idx="61" formatCode="General">
                        <c:v>-8.8056606060606057</c:v>
                      </c:pt>
                      <c:pt idx="62" formatCode="General">
                        <c:v>-8.8505090909090907</c:v>
                      </c:pt>
                      <c:pt idx="63" formatCode="General">
                        <c:v>-8.8957272727272727</c:v>
                      </c:pt>
                      <c:pt idx="64" formatCode="General">
                        <c:v>-8.9411818181818177</c:v>
                      </c:pt>
                      <c:pt idx="65" formatCode="General">
                        <c:v>-8.98810843373494</c:v>
                      </c:pt>
                      <c:pt idx="66" formatCode="General">
                        <c:v>-9.0355454545454545</c:v>
                      </c:pt>
                      <c:pt idx="67" formatCode="General">
                        <c:v>-9.0840303030303033</c:v>
                      </c:pt>
                      <c:pt idx="68" formatCode="General">
                        <c:v>-9.1336969696969703</c:v>
                      </c:pt>
                      <c:pt idx="69" formatCode="General">
                        <c:v>-9.1839999999999993</c:v>
                      </c:pt>
                      <c:pt idx="70" formatCode="General">
                        <c:v>-9.1839999999999993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G14" sqref="G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29" t="s">
        <v>37</v>
      </c>
      <c r="E1" s="130"/>
      <c r="F1" s="130"/>
      <c r="G1" s="130"/>
    </row>
    <row r="2" spans="1:7" ht="21.75" thickTop="1" x14ac:dyDescent="0.35">
      <c r="A2" s="47"/>
      <c r="B2" s="47"/>
      <c r="D2" s="7" t="s">
        <v>1</v>
      </c>
      <c r="E2" s="60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3" t="s">
        <v>42</v>
      </c>
      <c r="B5" t="s">
        <v>45</v>
      </c>
    </row>
    <row r="6" spans="1:7" x14ac:dyDescent="0.35">
      <c r="A6" s="83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3" zoomScale="85" zoomScaleNormal="85" zoomScaleSheetLayoutView="25" workbookViewId="0">
      <selection activeCell="BS7" sqref="BS7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4" t="s">
        <v>23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</row>
    <row r="2" spans="1:87" ht="21" customHeight="1" thickBot="1" x14ac:dyDescent="0.45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554</v>
      </c>
      <c r="R3" s="3">
        <v>570.5</v>
      </c>
      <c r="S3" s="3">
        <v>587</v>
      </c>
      <c r="T3" s="48">
        <v>603.5</v>
      </c>
      <c r="U3" s="51">
        <v>669.6</v>
      </c>
      <c r="V3" s="3">
        <v>735.7</v>
      </c>
      <c r="W3" s="1">
        <v>735.7</v>
      </c>
      <c r="X3" s="49">
        <v>752.2</v>
      </c>
      <c r="Y3" s="3">
        <v>768.7</v>
      </c>
      <c r="Z3" s="3">
        <v>785.2</v>
      </c>
      <c r="AA3" s="3">
        <v>801.8</v>
      </c>
      <c r="AB3" s="4">
        <v>818.3</v>
      </c>
      <c r="AC3" s="4">
        <v>834.8</v>
      </c>
      <c r="AD3" s="4">
        <v>851.3</v>
      </c>
      <c r="AE3" s="4">
        <v>867.8</v>
      </c>
      <c r="AF3" s="4">
        <v>884.4</v>
      </c>
      <c r="AG3" s="4">
        <v>900.9</v>
      </c>
      <c r="AH3" s="4">
        <v>917.4</v>
      </c>
      <c r="AI3" s="4">
        <v>933.9</v>
      </c>
      <c r="AJ3" s="4">
        <v>950.4</v>
      </c>
      <c r="AK3" s="4">
        <v>967</v>
      </c>
      <c r="AL3" s="20">
        <v>983.5</v>
      </c>
      <c r="AM3" s="20">
        <v>1000</v>
      </c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2</v>
      </c>
      <c r="E4" s="45" t="s">
        <v>714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2.9622E-29</v>
      </c>
      <c r="N4" s="82">
        <v>7.9144E-19</v>
      </c>
      <c r="O4" s="82">
        <v>3.2178000000000001E-11</v>
      </c>
      <c r="P4" s="82">
        <v>5.6563E-9</v>
      </c>
      <c r="Q4" s="82">
        <v>1.3128E-5</v>
      </c>
      <c r="R4" s="82">
        <v>1.6908E-6</v>
      </c>
      <c r="S4" s="82">
        <v>6.8370999999999997E-7</v>
      </c>
      <c r="T4" s="82">
        <v>4.8181000000000005E-7</v>
      </c>
      <c r="U4" s="82">
        <v>1.0002E-7</v>
      </c>
      <c r="V4" s="82">
        <v>2.2265000000000001E-8</v>
      </c>
      <c r="W4" s="82">
        <v>2.2265000000000001E-8</v>
      </c>
      <c r="X4" s="82">
        <v>1.1484E-8</v>
      </c>
      <c r="Y4" s="82">
        <v>7.9552E-9</v>
      </c>
      <c r="Z4" s="82">
        <v>4.2966000000000002E-9</v>
      </c>
      <c r="AA4" s="82">
        <v>1.5885E-9</v>
      </c>
      <c r="AB4" s="82">
        <v>1.4254000000000001E-10</v>
      </c>
      <c r="AC4" s="82">
        <v>2.5290000000000001E-13</v>
      </c>
      <c r="AD4" s="82">
        <v>8.4201999999999995E-21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1.3225999999999999E-32</v>
      </c>
      <c r="AK4" s="82">
        <v>1.6928999999999999E-28</v>
      </c>
      <c r="AL4" s="82">
        <v>1.4909000000000001E-25</v>
      </c>
      <c r="AM4" s="82">
        <v>9.0615000000000003E-24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70</v>
      </c>
      <c r="F5" s="82">
        <v>1.5554E-9</v>
      </c>
      <c r="G5" s="82">
        <v>0</v>
      </c>
      <c r="H5" s="82">
        <v>9.3896999999999994E-11</v>
      </c>
      <c r="I5" s="82">
        <v>8.6371000000000001E-10</v>
      </c>
      <c r="J5" s="82">
        <v>6.8185999999999996E-10</v>
      </c>
      <c r="K5" s="82">
        <v>7.6640000000000006E-11</v>
      </c>
      <c r="L5" s="82">
        <v>1.4424000000000001E-11</v>
      </c>
      <c r="M5" s="82">
        <v>1.0796E-11</v>
      </c>
      <c r="N5" s="82">
        <v>2.5650999999999999E-11</v>
      </c>
      <c r="O5" s="82">
        <v>7.1647E-12</v>
      </c>
      <c r="P5" s="82">
        <v>0</v>
      </c>
      <c r="Q5" s="82">
        <v>0</v>
      </c>
      <c r="R5" s="82">
        <v>0</v>
      </c>
      <c r="S5" s="82">
        <v>0</v>
      </c>
      <c r="T5" s="82">
        <v>0</v>
      </c>
      <c r="U5" s="82">
        <v>4.3317000000000002E-23</v>
      </c>
      <c r="V5" s="82">
        <v>2.5143000000000002E-13</v>
      </c>
      <c r="W5" s="82">
        <v>2.5143000000000002E-13</v>
      </c>
      <c r="X5" s="82">
        <v>7.0026000000000001E-12</v>
      </c>
      <c r="Y5" s="82">
        <v>1.6118999999999999E-10</v>
      </c>
      <c r="Z5" s="82">
        <v>1.7283999999999999E-9</v>
      </c>
      <c r="AA5" s="82">
        <v>9.0270000000000004E-9</v>
      </c>
      <c r="AB5" s="82">
        <v>1.4486E-8</v>
      </c>
      <c r="AC5" s="82">
        <v>2.9272E-9</v>
      </c>
      <c r="AD5" s="82">
        <v>7.9148000000000002E-12</v>
      </c>
      <c r="AE5" s="82">
        <v>1.2584999999999999E-19</v>
      </c>
      <c r="AF5" s="82">
        <v>2.6814999999999999E-33</v>
      </c>
      <c r="AG5" s="82">
        <v>9.2024000000000006E-30</v>
      </c>
      <c r="AH5" s="82">
        <v>5.3989000000000004E-23</v>
      </c>
      <c r="AI5" s="82">
        <v>2.8006999999999998E-20</v>
      </c>
      <c r="AJ5" s="82">
        <v>1.3218E-18</v>
      </c>
      <c r="AK5" s="82">
        <v>1.9921999999999999E-17</v>
      </c>
      <c r="AL5" s="82">
        <v>1.3126000000000001E-16</v>
      </c>
      <c r="AM5" s="82">
        <v>2.7954E-16</v>
      </c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8</v>
      </c>
      <c r="C6" s="41">
        <f t="shared" si="0"/>
        <v>0</v>
      </c>
      <c r="D6" s="41">
        <f t="shared" si="0"/>
        <v>0</v>
      </c>
      <c r="E6" s="45" t="s">
        <v>715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2.6513999999999998E-36</v>
      </c>
      <c r="M6" s="82">
        <v>4.0681999999999997E-34</v>
      </c>
      <c r="N6" s="82">
        <v>4.6479000000000002E-32</v>
      </c>
      <c r="O6" s="82">
        <v>4.0534999999999997E-30</v>
      </c>
      <c r="P6" s="82">
        <v>2.7540000000000002E-28</v>
      </c>
      <c r="Q6" s="82">
        <v>1.9529999999999999E-26</v>
      </c>
      <c r="R6" s="82">
        <v>1.0125E-24</v>
      </c>
      <c r="S6" s="82">
        <v>4.0067000000000002E-23</v>
      </c>
      <c r="T6" s="82">
        <v>1.2573E-21</v>
      </c>
      <c r="U6" s="82">
        <v>1.4324000000000001E-16</v>
      </c>
      <c r="V6" s="82">
        <v>5.7014000000000003E-13</v>
      </c>
      <c r="W6" s="82">
        <v>5.7014000000000003E-13</v>
      </c>
      <c r="X6" s="82">
        <v>2.7848E-12</v>
      </c>
      <c r="Y6" s="82">
        <v>1.144E-11</v>
      </c>
      <c r="Z6" s="82">
        <v>4.0048000000000002E-11</v>
      </c>
      <c r="AA6" s="82">
        <v>1.2113E-10</v>
      </c>
      <c r="AB6" s="82">
        <v>3.2107999999999999E-10</v>
      </c>
      <c r="AC6" s="82">
        <v>7.5719000000000005E-10</v>
      </c>
      <c r="AD6" s="82">
        <v>1.6159E-9</v>
      </c>
      <c r="AE6" s="82">
        <v>3.1761999999999998E-9</v>
      </c>
      <c r="AF6" s="82">
        <v>5.1045999999999999E-9</v>
      </c>
      <c r="AG6" s="82">
        <v>5.6653000000000003E-9</v>
      </c>
      <c r="AH6" s="82">
        <v>6.0883000000000002E-9</v>
      </c>
      <c r="AI6" s="82">
        <v>6.3600000000000004E-9</v>
      </c>
      <c r="AJ6" s="82">
        <v>6.4443999999999998E-9</v>
      </c>
      <c r="AK6" s="82">
        <v>6.3212999999999997E-9</v>
      </c>
      <c r="AL6" s="82">
        <v>5.9924000000000001E-9</v>
      </c>
      <c r="AM6" s="82">
        <v>5.4839000000000001E-9</v>
      </c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0</v>
      </c>
      <c r="E7" s="45" t="s">
        <v>91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  <c r="L7" s="82">
        <v>1.0958000000000001E-31</v>
      </c>
      <c r="M7" s="82">
        <v>9.7841999999999995E-30</v>
      </c>
      <c r="N7" s="82">
        <v>6.7090999999999998E-28</v>
      </c>
      <c r="O7" s="82">
        <v>3.6125000000000001E-26</v>
      </c>
      <c r="P7" s="82">
        <v>1.5556999999999999E-24</v>
      </c>
      <c r="Q7" s="82">
        <v>6.9243000000000006E-23</v>
      </c>
      <c r="R7" s="82">
        <v>2.3335999999999999E-21</v>
      </c>
      <c r="S7" s="82">
        <v>6.1856999999999996E-20</v>
      </c>
      <c r="T7" s="82">
        <v>1.3339000000000001E-18</v>
      </c>
      <c r="U7" s="82">
        <v>4.3026000000000001E-14</v>
      </c>
      <c r="V7" s="82">
        <v>7.1065000000000002E-11</v>
      </c>
      <c r="W7" s="82">
        <v>7.1065000000000002E-11</v>
      </c>
      <c r="X7" s="82">
        <v>2.9469999999999997E-10</v>
      </c>
      <c r="Y7" s="82">
        <v>1.0486000000000001E-9</v>
      </c>
      <c r="Z7" s="82">
        <v>3.2390000000000001E-9</v>
      </c>
      <c r="AA7" s="82">
        <v>8.7913000000000004E-9</v>
      </c>
      <c r="AB7" s="82">
        <v>2.1232000000000001E-8</v>
      </c>
      <c r="AC7" s="82">
        <v>4.6235999999999998E-8</v>
      </c>
      <c r="AD7" s="82">
        <v>9.2156999999999996E-8</v>
      </c>
      <c r="AE7" s="82">
        <v>1.7076E-7</v>
      </c>
      <c r="AF7" s="82">
        <v>2.6502999999999998E-7</v>
      </c>
      <c r="AG7" s="82">
        <v>2.9723999999999998E-7</v>
      </c>
      <c r="AH7" s="82">
        <v>3.2380999999999999E-7</v>
      </c>
      <c r="AI7" s="82">
        <v>3.4383999999999999E-7</v>
      </c>
      <c r="AJ7" s="82">
        <v>3.5524E-7</v>
      </c>
      <c r="AK7" s="82">
        <v>3.5648000000000003E-7</v>
      </c>
      <c r="AL7" s="82">
        <v>3.4696999999999999E-7</v>
      </c>
      <c r="AM7" s="82">
        <v>3.2725000000000002E-7</v>
      </c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716</v>
      </c>
      <c r="F8" s="82">
        <v>0</v>
      </c>
      <c r="G8" s="82">
        <v>0</v>
      </c>
      <c r="H8" s="82">
        <v>0</v>
      </c>
      <c r="I8" s="82">
        <v>0</v>
      </c>
      <c r="J8" s="82">
        <v>0</v>
      </c>
      <c r="K8" s="82">
        <v>0</v>
      </c>
      <c r="L8" s="82">
        <v>7.4665000000000001E-28</v>
      </c>
      <c r="M8" s="82">
        <v>3.8373000000000001E-26</v>
      </c>
      <c r="N8" s="82">
        <v>1.5631000000000001E-24</v>
      </c>
      <c r="O8" s="82">
        <v>5.1465999999999997E-23</v>
      </c>
      <c r="P8" s="82">
        <v>1.3922999999999999E-21</v>
      </c>
      <c r="Q8" s="82">
        <v>3.8566999999999998E-20</v>
      </c>
      <c r="R8" s="82">
        <v>8.3821999999999996E-19</v>
      </c>
      <c r="S8" s="82">
        <v>1.4773E-17</v>
      </c>
      <c r="T8" s="82">
        <v>2.1737999999999999E-16</v>
      </c>
      <c r="U8" s="82">
        <v>1.9366E-12</v>
      </c>
      <c r="V8" s="82">
        <v>1.3008000000000001E-9</v>
      </c>
      <c r="W8" s="82">
        <v>1.3008000000000001E-9</v>
      </c>
      <c r="X8" s="82">
        <v>4.5589E-9</v>
      </c>
      <c r="Y8" s="82">
        <v>1.399E-8</v>
      </c>
      <c r="Z8" s="82">
        <v>3.7972999999999999E-8</v>
      </c>
      <c r="AA8" s="82">
        <v>9.2127000000000002E-8</v>
      </c>
      <c r="AB8" s="82">
        <v>2.0195999999999999E-7</v>
      </c>
      <c r="AC8" s="82">
        <v>4.0464E-7</v>
      </c>
      <c r="AD8" s="82">
        <v>7.5066000000000003E-7</v>
      </c>
      <c r="AE8" s="82">
        <v>1.3067999999999999E-6</v>
      </c>
      <c r="AF8" s="82">
        <v>1.9524000000000001E-6</v>
      </c>
      <c r="AG8" s="82">
        <v>2.2058000000000001E-6</v>
      </c>
      <c r="AH8" s="82">
        <v>2.4287000000000001E-6</v>
      </c>
      <c r="AI8" s="82">
        <v>2.6139999999999999E-6</v>
      </c>
      <c r="AJ8" s="82">
        <v>2.7458999999999998E-6</v>
      </c>
      <c r="AK8" s="82">
        <v>2.8115000000000001E-6</v>
      </c>
      <c r="AL8" s="82">
        <v>2.8022999999999998E-6</v>
      </c>
      <c r="AM8" s="82">
        <v>2.7172E-6</v>
      </c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5</v>
      </c>
      <c r="C9" s="41">
        <f t="shared" si="0"/>
        <v>0</v>
      </c>
      <c r="D9" s="41">
        <f t="shared" si="0"/>
        <v>0</v>
      </c>
      <c r="E9" s="45" t="s">
        <v>717</v>
      </c>
      <c r="F9" s="82">
        <v>0</v>
      </c>
      <c r="G9" s="82">
        <v>0</v>
      </c>
      <c r="H9" s="82">
        <v>0</v>
      </c>
      <c r="I9" s="82">
        <v>0</v>
      </c>
      <c r="J9" s="82">
        <v>0</v>
      </c>
      <c r="K9" s="82">
        <v>0</v>
      </c>
      <c r="L9" s="82">
        <v>2.4807999999999998E-25</v>
      </c>
      <c r="M9" s="82">
        <v>9.4294999999999993E-24</v>
      </c>
      <c r="N9" s="82">
        <v>2.8840000000000001E-22</v>
      </c>
      <c r="O9" s="82">
        <v>7.2311000000000006E-21</v>
      </c>
      <c r="P9" s="82">
        <v>1.5096999999999999E-19</v>
      </c>
      <c r="Q9" s="82">
        <v>3.1584000000000001E-18</v>
      </c>
      <c r="R9" s="82">
        <v>5.3121E-17</v>
      </c>
      <c r="S9" s="82">
        <v>7.3926999999999998E-16</v>
      </c>
      <c r="T9" s="82">
        <v>8.7333999999999995E-15</v>
      </c>
      <c r="U9" s="82">
        <v>3.7996000000000002E-11</v>
      </c>
      <c r="V9" s="82">
        <v>1.6560999999999999E-8</v>
      </c>
      <c r="W9" s="82">
        <v>1.6560999999999999E-8</v>
      </c>
      <c r="X9" s="82">
        <v>5.4430999999999999E-8</v>
      </c>
      <c r="Y9" s="82">
        <v>1.5914000000000001E-7</v>
      </c>
      <c r="Z9" s="82">
        <v>4.1750000000000003E-7</v>
      </c>
      <c r="AA9" s="82">
        <v>9.9199999999999999E-7</v>
      </c>
      <c r="AB9" s="82">
        <v>2.1548000000000001E-6</v>
      </c>
      <c r="AC9" s="82">
        <v>4.3211E-6</v>
      </c>
      <c r="AD9" s="82">
        <v>8.0896999999999998E-6</v>
      </c>
      <c r="AE9" s="82">
        <v>1.4302E-5</v>
      </c>
      <c r="AF9" s="82">
        <v>2.2169999999999999E-5</v>
      </c>
      <c r="AG9" s="82">
        <v>2.7121E-5</v>
      </c>
      <c r="AH9" s="82">
        <v>3.2354999999999998E-5</v>
      </c>
      <c r="AI9" s="82">
        <v>3.7746000000000001E-5</v>
      </c>
      <c r="AJ9" s="82">
        <v>4.3015000000000001E-5</v>
      </c>
      <c r="AK9" s="82">
        <v>4.7836000000000001E-5</v>
      </c>
      <c r="AL9" s="82">
        <v>5.1870999999999999E-5</v>
      </c>
      <c r="AM9" s="82">
        <v>5.4817E-5</v>
      </c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4</v>
      </c>
      <c r="C10" s="41">
        <f t="shared" si="0"/>
        <v>0</v>
      </c>
      <c r="D10" s="41">
        <f t="shared" si="0"/>
        <v>0</v>
      </c>
      <c r="E10" s="45" t="s">
        <v>718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  <c r="L10" s="82">
        <v>1.8450999999999998E-24</v>
      </c>
      <c r="M10" s="82">
        <v>4.7686999999999999E-23</v>
      </c>
      <c r="N10" s="82">
        <v>1.0122999999999999E-21</v>
      </c>
      <c r="O10" s="82">
        <v>1.7954E-20</v>
      </c>
      <c r="P10" s="82">
        <v>2.6992000000000001E-19</v>
      </c>
      <c r="Q10" s="82">
        <v>3.9958E-18</v>
      </c>
      <c r="R10" s="82">
        <v>4.8906000000000002E-17</v>
      </c>
      <c r="S10" s="82">
        <v>5.0713000000000002E-16</v>
      </c>
      <c r="T10" s="82">
        <v>4.5527E-15</v>
      </c>
      <c r="U10" s="82">
        <v>7.9762999999999994E-12</v>
      </c>
      <c r="V10" s="82">
        <v>1.9250999999999999E-9</v>
      </c>
      <c r="W10" s="82">
        <v>1.9250999999999999E-9</v>
      </c>
      <c r="X10" s="82">
        <v>5.7275999999999999E-9</v>
      </c>
      <c r="Y10" s="82">
        <v>1.5422000000000001E-8</v>
      </c>
      <c r="Z10" s="82">
        <v>3.7861999999999999E-8</v>
      </c>
      <c r="AA10" s="82">
        <v>8.5408000000000006E-8</v>
      </c>
      <c r="AB10" s="82">
        <v>1.7840999999999999E-7</v>
      </c>
      <c r="AC10" s="82">
        <v>3.4798000000000002E-7</v>
      </c>
      <c r="AD10" s="82">
        <v>6.3957E-7</v>
      </c>
      <c r="AE10" s="82">
        <v>1.1181999999999999E-6</v>
      </c>
      <c r="AF10" s="82">
        <v>1.7531E-6</v>
      </c>
      <c r="AG10" s="82">
        <v>2.2656E-6</v>
      </c>
      <c r="AH10" s="82">
        <v>2.8598000000000001E-6</v>
      </c>
      <c r="AI10" s="82">
        <v>3.5343000000000002E-6</v>
      </c>
      <c r="AJ10" s="82">
        <v>4.2737000000000003E-6</v>
      </c>
      <c r="AK10" s="82">
        <v>5.0531E-6</v>
      </c>
      <c r="AL10" s="82">
        <v>5.8390000000000003E-6</v>
      </c>
      <c r="AM10" s="82">
        <v>6.5923999999999998E-6</v>
      </c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0</v>
      </c>
      <c r="E11" s="45" t="s">
        <v>719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2.1583000000000002E-33</v>
      </c>
      <c r="L11" s="82">
        <v>6.9337E-22</v>
      </c>
      <c r="M11" s="82">
        <v>1.2564000000000001E-20</v>
      </c>
      <c r="N11" s="82">
        <v>1.9052E-19</v>
      </c>
      <c r="O11" s="82">
        <v>2.4562000000000001E-18</v>
      </c>
      <c r="P11" s="82">
        <v>2.7281000000000001E-17</v>
      </c>
      <c r="Q11" s="82">
        <v>2.9278E-16</v>
      </c>
      <c r="R11" s="82">
        <v>2.6683E-15</v>
      </c>
      <c r="S11" s="82">
        <v>2.1070999999999999E-14</v>
      </c>
      <c r="T11" s="82">
        <v>1.4675000000000001E-13</v>
      </c>
      <c r="U11" s="82">
        <v>1.114E-10</v>
      </c>
      <c r="V11" s="82">
        <v>1.5822000000000001E-8</v>
      </c>
      <c r="W11" s="82">
        <v>1.5822000000000001E-8</v>
      </c>
      <c r="X11" s="82">
        <v>4.3199000000000002E-8</v>
      </c>
      <c r="Y11" s="82">
        <v>1.0854E-7</v>
      </c>
      <c r="Z11" s="82">
        <v>2.5250999999999998E-7</v>
      </c>
      <c r="AA11" s="82">
        <v>5.4733000000000002E-7</v>
      </c>
      <c r="AB11" s="82">
        <v>1.1123999999999999E-6</v>
      </c>
      <c r="AC11" s="82">
        <v>2.1339999999999998E-6</v>
      </c>
      <c r="AD11" s="82">
        <v>3.8923E-6</v>
      </c>
      <c r="AE11" s="82">
        <v>6.8001999999999997E-6</v>
      </c>
      <c r="AF11" s="82">
        <v>1.0891E-5</v>
      </c>
      <c r="AG11" s="82">
        <v>1.5014000000000001E-5</v>
      </c>
      <c r="AH11" s="82">
        <v>2.0239999999999999E-5</v>
      </c>
      <c r="AI11" s="82">
        <v>2.6738999999999999E-5</v>
      </c>
      <c r="AJ11" s="82">
        <v>3.4609E-5</v>
      </c>
      <c r="AK11" s="82">
        <v>4.3875000000000003E-5</v>
      </c>
      <c r="AL11" s="82">
        <v>5.4469999999999999E-5</v>
      </c>
      <c r="AM11" s="82">
        <v>6.6223000000000006E-5</v>
      </c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2</v>
      </c>
      <c r="C12" s="41">
        <f t="shared" si="0"/>
        <v>0</v>
      </c>
      <c r="D12" s="41">
        <f t="shared" si="0"/>
        <v>0</v>
      </c>
      <c r="E12" s="45" t="s">
        <v>720</v>
      </c>
      <c r="F12" s="82">
        <v>0</v>
      </c>
      <c r="G12" s="82">
        <v>0</v>
      </c>
      <c r="H12" s="82">
        <v>4.6301999999999998E-32</v>
      </c>
      <c r="I12" s="82">
        <v>5.0064999999999999E-30</v>
      </c>
      <c r="J12" s="82">
        <v>3.4234000000000002E-28</v>
      </c>
      <c r="K12" s="82">
        <v>6.0399000000000001E-24</v>
      </c>
      <c r="L12" s="82">
        <v>8.4094000000000001E-16</v>
      </c>
      <c r="M12" s="82">
        <v>7.2814000000000003E-15</v>
      </c>
      <c r="N12" s="82">
        <v>5.5183000000000001E-14</v>
      </c>
      <c r="O12" s="82">
        <v>3.7042E-13</v>
      </c>
      <c r="P12" s="82">
        <v>2.2245000000000001E-12</v>
      </c>
      <c r="Q12" s="82">
        <v>1.2915E-11</v>
      </c>
      <c r="R12" s="82">
        <v>6.6572999999999996E-11</v>
      </c>
      <c r="S12" s="82">
        <v>3.0903000000000002E-10</v>
      </c>
      <c r="T12" s="82">
        <v>1.3082999999999999E-9</v>
      </c>
      <c r="U12" s="82">
        <v>1.8388999999999999E-7</v>
      </c>
      <c r="V12" s="82">
        <v>7.7078999999999995E-6</v>
      </c>
      <c r="W12" s="82">
        <v>7.7078999999999995E-6</v>
      </c>
      <c r="X12" s="82">
        <v>1.6578E-5</v>
      </c>
      <c r="Y12" s="82">
        <v>3.3597999999999999E-5</v>
      </c>
      <c r="Z12" s="82">
        <v>6.444E-5</v>
      </c>
      <c r="AA12" s="82">
        <v>1.1747999999999999E-4</v>
      </c>
      <c r="AB12" s="82">
        <v>2.0451000000000001E-4</v>
      </c>
      <c r="AC12" s="82">
        <v>3.4150000000000001E-4</v>
      </c>
      <c r="AD12" s="82">
        <v>5.4978000000000004E-4</v>
      </c>
      <c r="AE12" s="82">
        <v>8.5778999999999998E-4</v>
      </c>
      <c r="AF12" s="82">
        <v>1.2597999999999999E-3</v>
      </c>
      <c r="AG12" s="82">
        <v>1.6699E-3</v>
      </c>
      <c r="AH12" s="82">
        <v>2.1760999999999998E-3</v>
      </c>
      <c r="AI12" s="82">
        <v>2.7918000000000001E-3</v>
      </c>
      <c r="AJ12" s="82">
        <v>3.5262000000000002E-3</v>
      </c>
      <c r="AK12" s="82">
        <v>4.3845000000000004E-3</v>
      </c>
      <c r="AL12" s="82">
        <v>5.3669E-3</v>
      </c>
      <c r="AM12" s="82">
        <v>6.4676000000000004E-3</v>
      </c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2</v>
      </c>
      <c r="F13" s="82">
        <v>0</v>
      </c>
      <c r="G13" s="82">
        <v>0</v>
      </c>
      <c r="H13" s="82">
        <v>0</v>
      </c>
      <c r="I13" s="82">
        <v>0</v>
      </c>
      <c r="J13" s="82">
        <v>0</v>
      </c>
      <c r="K13" s="82">
        <v>2.9931000000000002E-31</v>
      </c>
      <c r="L13" s="82">
        <v>3.4561999999999999E-24</v>
      </c>
      <c r="M13" s="82">
        <v>4.2512999999999997E-23</v>
      </c>
      <c r="N13" s="82">
        <v>4.4552000000000002E-22</v>
      </c>
      <c r="O13" s="82">
        <v>4.0375000000000001E-21</v>
      </c>
      <c r="P13" s="82">
        <v>3.2048999999999999E-20</v>
      </c>
      <c r="Q13" s="82">
        <v>2.3324000000000001E-19</v>
      </c>
      <c r="R13" s="82">
        <v>1.5005E-18</v>
      </c>
      <c r="S13" s="82">
        <v>8.6400000000000002E-18</v>
      </c>
      <c r="T13" s="82">
        <v>4.5029000000000003E-17</v>
      </c>
      <c r="U13" s="82">
        <v>1.3916E-14</v>
      </c>
      <c r="V13" s="82">
        <v>1.3109E-12</v>
      </c>
      <c r="W13" s="82">
        <v>1.3109E-12</v>
      </c>
      <c r="X13" s="82">
        <v>3.4901999999999998E-12</v>
      </c>
      <c r="Y13" s="82">
        <v>8.7936E-12</v>
      </c>
      <c r="Z13" s="82">
        <v>2.1045999999999999E-11</v>
      </c>
      <c r="AA13" s="82">
        <v>4.8025999999999999E-11</v>
      </c>
      <c r="AB13" s="82">
        <v>1.0487E-10</v>
      </c>
      <c r="AC13" s="82">
        <v>2.1992E-10</v>
      </c>
      <c r="AD13" s="82">
        <v>4.4454999999999998E-10</v>
      </c>
      <c r="AE13" s="82">
        <v>8.6951000000000003E-10</v>
      </c>
      <c r="AF13" s="82">
        <v>1.6233E-9</v>
      </c>
      <c r="AG13" s="82">
        <v>2.8344000000000001E-9</v>
      </c>
      <c r="AH13" s="82">
        <v>4.8358000000000002E-9</v>
      </c>
      <c r="AI13" s="82">
        <v>8.0748000000000003E-9</v>
      </c>
      <c r="AJ13" s="82">
        <v>1.3205E-8</v>
      </c>
      <c r="AK13" s="82">
        <v>2.1165000000000001E-8</v>
      </c>
      <c r="AL13" s="82">
        <v>3.3265E-8</v>
      </c>
      <c r="AM13" s="82">
        <v>5.1304000000000001E-8</v>
      </c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1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 t="s">
        <v>1</v>
      </c>
      <c r="F14" s="82">
        <v>0.2</v>
      </c>
      <c r="G14" s="82">
        <v>0.2</v>
      </c>
      <c r="H14" s="82">
        <v>0.2</v>
      </c>
      <c r="I14" s="82">
        <v>0.2</v>
      </c>
      <c r="J14" s="82">
        <v>0.2</v>
      </c>
      <c r="K14" s="82">
        <v>0.2</v>
      </c>
      <c r="L14" s="82">
        <v>0.2</v>
      </c>
      <c r="M14" s="82">
        <v>0.2</v>
      </c>
      <c r="N14" s="82">
        <v>0.2</v>
      </c>
      <c r="O14" s="82">
        <v>0.2</v>
      </c>
      <c r="P14" s="82">
        <v>0.2</v>
      </c>
      <c r="Q14" s="82">
        <v>0.2</v>
      </c>
      <c r="R14" s="82">
        <v>0.2</v>
      </c>
      <c r="S14" s="82">
        <v>0.2</v>
      </c>
      <c r="T14" s="82">
        <v>0.2</v>
      </c>
      <c r="U14" s="82">
        <v>0.2</v>
      </c>
      <c r="V14" s="82">
        <v>0.2</v>
      </c>
      <c r="W14" s="82">
        <v>0.2</v>
      </c>
      <c r="X14" s="82">
        <v>0.2</v>
      </c>
      <c r="Y14" s="82">
        <v>0.2</v>
      </c>
      <c r="Z14" s="82">
        <v>0.2</v>
      </c>
      <c r="AA14" s="82">
        <v>0.2</v>
      </c>
      <c r="AB14" s="82">
        <v>0.2</v>
      </c>
      <c r="AC14" s="82">
        <v>0.2</v>
      </c>
      <c r="AD14" s="82">
        <v>0.2</v>
      </c>
      <c r="AE14" s="82">
        <v>0.2</v>
      </c>
      <c r="AF14" s="82">
        <v>0.2</v>
      </c>
      <c r="AG14" s="82">
        <v>0.2</v>
      </c>
      <c r="AH14" s="82">
        <v>0.2</v>
      </c>
      <c r="AI14" s="82">
        <v>0.2</v>
      </c>
      <c r="AJ14" s="82">
        <v>0.2</v>
      </c>
      <c r="AK14" s="82">
        <v>0.2</v>
      </c>
      <c r="AL14" s="82">
        <v>0.2</v>
      </c>
      <c r="AM14" s="82">
        <v>0.2</v>
      </c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2</v>
      </c>
      <c r="C15" s="41">
        <f t="shared" si="0"/>
        <v>1</v>
      </c>
      <c r="D15" s="41">
        <f t="shared" si="0"/>
        <v>0</v>
      </c>
      <c r="E15" s="45" t="s">
        <v>721</v>
      </c>
      <c r="F15" s="82">
        <v>8.0003000000000005E-2</v>
      </c>
      <c r="G15" s="82">
        <v>1.7097999999999999E-17</v>
      </c>
      <c r="H15" s="82">
        <v>8.0007999999999996E-2</v>
      </c>
      <c r="I15" s="82">
        <v>8.0013000000000001E-2</v>
      </c>
      <c r="J15" s="82">
        <v>8.0019000000000007E-2</v>
      </c>
      <c r="K15" s="82">
        <v>8.0242999999999995E-2</v>
      </c>
      <c r="L15" s="82">
        <v>7.9954999999999998E-2</v>
      </c>
      <c r="M15" s="82">
        <v>7.9908999999999994E-2</v>
      </c>
      <c r="N15" s="82">
        <v>7.9829999999999998E-2</v>
      </c>
      <c r="O15" s="82">
        <v>7.9702999999999996E-2</v>
      </c>
      <c r="P15" s="82">
        <v>7.9509999999999997E-2</v>
      </c>
      <c r="Q15" s="82">
        <v>7.9148999999999997E-2</v>
      </c>
      <c r="R15" s="82">
        <v>7.8662999999999997E-2</v>
      </c>
      <c r="S15" s="82">
        <v>7.7995999999999996E-2</v>
      </c>
      <c r="T15" s="82">
        <v>7.7081999999999998E-2</v>
      </c>
      <c r="U15" s="82">
        <v>6.9557999999999995E-2</v>
      </c>
      <c r="V15" s="82">
        <v>5.3413000000000002E-2</v>
      </c>
      <c r="W15" s="82">
        <v>5.3413000000000002E-2</v>
      </c>
      <c r="X15" s="82">
        <v>4.8052999999999998E-2</v>
      </c>
      <c r="Y15" s="82">
        <v>4.2306000000000003E-2</v>
      </c>
      <c r="Z15" s="82">
        <v>3.6276999999999997E-2</v>
      </c>
      <c r="AA15" s="82">
        <v>3.0072999999999999E-2</v>
      </c>
      <c r="AB15" s="82">
        <v>2.3793000000000002E-2</v>
      </c>
      <c r="AC15" s="82">
        <v>1.7500999999999999E-2</v>
      </c>
      <c r="AD15" s="82">
        <v>1.1195999999999999E-2</v>
      </c>
      <c r="AE15" s="82">
        <v>4.7990000000000003E-3</v>
      </c>
      <c r="AF15" s="82">
        <v>8.6360999999999995E-5</v>
      </c>
      <c r="AG15" s="82">
        <v>1.7308000000000001E-7</v>
      </c>
      <c r="AH15" s="82">
        <v>4.6217999999999997E-8</v>
      </c>
      <c r="AI15" s="82">
        <v>1.5332000000000001E-8</v>
      </c>
      <c r="AJ15" s="82">
        <v>7.2433000000000004E-9</v>
      </c>
      <c r="AK15" s="82">
        <v>4.2297E-9</v>
      </c>
      <c r="AL15" s="82">
        <v>2.5828999999999998E-9</v>
      </c>
      <c r="AM15" s="82">
        <v>1.1883999999999999E-9</v>
      </c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45" t="s">
        <v>76</v>
      </c>
      <c r="F16" s="82">
        <v>7.9996999999999999E-2</v>
      </c>
      <c r="G16" s="82">
        <v>9.7143999999999997E-7</v>
      </c>
      <c r="H16" s="82">
        <v>7.9991000000000007E-2</v>
      </c>
      <c r="I16" s="82">
        <v>7.9985000000000001E-2</v>
      </c>
      <c r="J16" s="82">
        <v>7.9977000000000006E-2</v>
      </c>
      <c r="K16" s="82">
        <v>7.9663999999999999E-2</v>
      </c>
      <c r="L16" s="82">
        <v>8.0043000000000003E-2</v>
      </c>
      <c r="M16" s="82">
        <v>8.0088000000000006E-2</v>
      </c>
      <c r="N16" s="82">
        <v>8.0166000000000001E-2</v>
      </c>
      <c r="O16" s="82">
        <v>8.0293000000000003E-2</v>
      </c>
      <c r="P16" s="82">
        <v>8.0486000000000002E-2</v>
      </c>
      <c r="Q16" s="82">
        <v>7.7951999999999994E-2</v>
      </c>
      <c r="R16" s="82">
        <v>7.6482999999999995E-2</v>
      </c>
      <c r="S16" s="82">
        <v>7.571E-2</v>
      </c>
      <c r="T16" s="82">
        <v>7.5323000000000001E-2</v>
      </c>
      <c r="U16" s="82">
        <v>7.6427999999999996E-2</v>
      </c>
      <c r="V16" s="82">
        <v>7.9947000000000004E-2</v>
      </c>
      <c r="W16" s="82">
        <v>7.9947000000000004E-2</v>
      </c>
      <c r="X16" s="82">
        <v>8.0232999999999999E-2</v>
      </c>
      <c r="Y16" s="82">
        <v>7.9713000000000006E-2</v>
      </c>
      <c r="Z16" s="82">
        <v>7.7950000000000005E-2</v>
      </c>
      <c r="AA16" s="82">
        <v>7.4385999999999994E-2</v>
      </c>
      <c r="AB16" s="82">
        <v>6.8296999999999997E-2</v>
      </c>
      <c r="AC16" s="82">
        <v>5.8692000000000001E-2</v>
      </c>
      <c r="AD16" s="82">
        <v>4.4087000000000001E-2</v>
      </c>
      <c r="AE16" s="82">
        <v>2.2261E-2</v>
      </c>
      <c r="AF16" s="82">
        <v>4.8069999999999997E-4</v>
      </c>
      <c r="AG16" s="82">
        <v>1.2031E-6</v>
      </c>
      <c r="AH16" s="82">
        <v>4.0040000000000001E-7</v>
      </c>
      <c r="AI16" s="82">
        <v>1.6518E-7</v>
      </c>
      <c r="AJ16" s="82">
        <v>9.6892000000000005E-8</v>
      </c>
      <c r="AK16" s="82">
        <v>7.0172000000000001E-8</v>
      </c>
      <c r="AL16" s="82">
        <v>5.3111999999999999E-8</v>
      </c>
      <c r="AM16" s="82">
        <v>3.0279000000000003E-8</v>
      </c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1</v>
      </c>
      <c r="D17" s="41">
        <f t="shared" si="0"/>
        <v>0</v>
      </c>
      <c r="E17" s="45" t="s">
        <v>53</v>
      </c>
      <c r="F17" s="82">
        <v>4.4135000000000002E-7</v>
      </c>
      <c r="G17" s="82">
        <v>0.16</v>
      </c>
      <c r="H17" s="82">
        <v>1.4207E-6</v>
      </c>
      <c r="I17" s="82">
        <v>2.3261000000000001E-6</v>
      </c>
      <c r="J17" s="82">
        <v>3.6271E-6</v>
      </c>
      <c r="K17" s="82">
        <v>9.2255000000000004E-5</v>
      </c>
      <c r="L17" s="82">
        <v>2.6778999999999998E-6</v>
      </c>
      <c r="M17" s="82">
        <v>3.0485999999999999E-6</v>
      </c>
      <c r="N17" s="82">
        <v>3.4251999999999998E-6</v>
      </c>
      <c r="O17" s="82">
        <v>3.8052E-6</v>
      </c>
      <c r="P17" s="82">
        <v>4.1879000000000002E-6</v>
      </c>
      <c r="Q17" s="82">
        <v>4.2656000000000003E-6</v>
      </c>
      <c r="R17" s="82">
        <v>4.4221999999999998E-6</v>
      </c>
      <c r="S17" s="82">
        <v>4.6357999999999997E-6</v>
      </c>
      <c r="T17" s="82">
        <v>4.8845000000000004E-6</v>
      </c>
      <c r="U17" s="82">
        <v>6.3683999999999999E-6</v>
      </c>
      <c r="V17" s="82">
        <v>9.5033999999999995E-6</v>
      </c>
      <c r="W17" s="82">
        <v>9.5033999999999995E-6</v>
      </c>
      <c r="X17" s="82">
        <v>1.0648E-5</v>
      </c>
      <c r="Y17" s="82">
        <v>1.1904E-5</v>
      </c>
      <c r="Z17" s="82">
        <v>1.3193999999999999E-5</v>
      </c>
      <c r="AA17" s="82">
        <v>1.4358E-5</v>
      </c>
      <c r="AB17" s="82">
        <v>1.5111E-5</v>
      </c>
      <c r="AC17" s="82">
        <v>1.4945E-5</v>
      </c>
      <c r="AD17" s="82">
        <v>1.2951E-5</v>
      </c>
      <c r="AE17" s="82">
        <v>7.5510999999999996E-6</v>
      </c>
      <c r="AF17" s="82">
        <v>1.9137E-7</v>
      </c>
      <c r="AG17" s="82">
        <v>5.8378000000000003E-10</v>
      </c>
      <c r="AH17" s="82">
        <v>2.3589E-10</v>
      </c>
      <c r="AI17" s="82">
        <v>1.1768E-10</v>
      </c>
      <c r="AJ17" s="82">
        <v>8.3201000000000003E-11</v>
      </c>
      <c r="AK17" s="82">
        <v>7.2432000000000006E-11</v>
      </c>
      <c r="AL17" s="82">
        <v>6.5760000000000001E-11</v>
      </c>
      <c r="AM17" s="82">
        <v>4.4892999999999999E-11</v>
      </c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3</v>
      </c>
      <c r="C18" s="41">
        <f t="shared" si="0"/>
        <v>0</v>
      </c>
      <c r="D18" s="41">
        <f t="shared" si="0"/>
        <v>2</v>
      </c>
      <c r="E18" s="45" t="s">
        <v>150</v>
      </c>
      <c r="F18" s="82">
        <v>7.9998E-2</v>
      </c>
      <c r="G18" s="82">
        <v>0.08</v>
      </c>
      <c r="H18" s="82">
        <v>7.9993999999999996E-2</v>
      </c>
      <c r="I18" s="82">
        <v>7.9990000000000006E-2</v>
      </c>
      <c r="J18" s="82">
        <v>7.9984E-2</v>
      </c>
      <c r="K18" s="82">
        <v>7.9849000000000003E-2</v>
      </c>
      <c r="L18" s="82">
        <v>7.9959000000000002E-2</v>
      </c>
      <c r="M18" s="82">
        <v>7.9950999999999994E-2</v>
      </c>
      <c r="N18" s="82">
        <v>7.9943E-2</v>
      </c>
      <c r="O18" s="82">
        <v>7.9935000000000006E-2</v>
      </c>
      <c r="P18" s="82">
        <v>7.9924999999999996E-2</v>
      </c>
      <c r="Q18" s="82">
        <v>2.6754E-2</v>
      </c>
      <c r="R18" s="82">
        <v>1.0050999999999999E-2</v>
      </c>
      <c r="S18" s="82">
        <v>4.2757999999999997E-3</v>
      </c>
      <c r="T18" s="82">
        <v>1.9637999999999999E-3</v>
      </c>
      <c r="U18" s="82">
        <v>1.4234E-4</v>
      </c>
      <c r="V18" s="82">
        <v>1.6897000000000001E-5</v>
      </c>
      <c r="W18" s="82">
        <v>1.6897000000000001E-5</v>
      </c>
      <c r="X18" s="82">
        <v>1.0336000000000001E-5</v>
      </c>
      <c r="Y18" s="82">
        <v>6.3582999999999998E-6</v>
      </c>
      <c r="Z18" s="82">
        <v>3.9033999999999998E-6</v>
      </c>
      <c r="AA18" s="82">
        <v>2.3665000000000001E-6</v>
      </c>
      <c r="AB18" s="82">
        <v>1.3939999999999999E-6</v>
      </c>
      <c r="AC18" s="82">
        <v>7.7398E-7</v>
      </c>
      <c r="AD18" s="82">
        <v>3.7670999999999999E-7</v>
      </c>
      <c r="AE18" s="82">
        <v>1.2304E-7</v>
      </c>
      <c r="AF18" s="82">
        <v>1.8439E-9</v>
      </c>
      <c r="AG18" s="82">
        <v>3.8758000000000001E-12</v>
      </c>
      <c r="AH18" s="82">
        <v>1.1E-12</v>
      </c>
      <c r="AI18" s="82">
        <v>3.9131999999999999E-13</v>
      </c>
      <c r="AJ18" s="82">
        <v>2.0000000000000001E-13</v>
      </c>
      <c r="AK18" s="82">
        <v>1.2745E-13</v>
      </c>
      <c r="AL18" s="82">
        <v>8.5659000000000001E-14</v>
      </c>
      <c r="AM18" s="82">
        <v>4.3743999999999998E-14</v>
      </c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1</v>
      </c>
      <c r="E19" s="45" t="s">
        <v>64</v>
      </c>
      <c r="F19" s="82">
        <v>4.2906000000000001E-6</v>
      </c>
      <c r="G19" s="82">
        <v>0.16</v>
      </c>
      <c r="H19" s="82">
        <v>1.2904E-5</v>
      </c>
      <c r="I19" s="82">
        <v>2.0585999999999999E-5</v>
      </c>
      <c r="J19" s="82">
        <v>3.1402999999999997E-5</v>
      </c>
      <c r="K19" s="82">
        <v>3.0249999999999998E-4</v>
      </c>
      <c r="L19" s="82">
        <v>8.2694999999999993E-5</v>
      </c>
      <c r="M19" s="82">
        <v>9.7481999999999999E-5</v>
      </c>
      <c r="N19" s="82">
        <v>1.1345000000000001E-4</v>
      </c>
      <c r="O19" s="82">
        <v>1.3055E-4</v>
      </c>
      <c r="P19" s="82">
        <v>1.4873999999999999E-4</v>
      </c>
      <c r="Q19" s="82">
        <v>8.3633000000000004E-5</v>
      </c>
      <c r="R19" s="82">
        <v>5.3863000000000003E-5</v>
      </c>
      <c r="S19" s="82">
        <v>3.7996E-5</v>
      </c>
      <c r="T19" s="82">
        <v>2.8067000000000001E-5</v>
      </c>
      <c r="U19" s="82">
        <v>1.0740000000000001E-5</v>
      </c>
      <c r="V19" s="82">
        <v>5.3187999999999998E-6</v>
      </c>
      <c r="W19" s="82">
        <v>5.3187999999999998E-6</v>
      </c>
      <c r="X19" s="82">
        <v>4.5542999999999997E-6</v>
      </c>
      <c r="Y19" s="82">
        <v>3.8990999999999997E-6</v>
      </c>
      <c r="Z19" s="82">
        <v>3.3154999999999999E-6</v>
      </c>
      <c r="AA19" s="82">
        <v>2.7734E-6</v>
      </c>
      <c r="AB19" s="82">
        <v>2.2475000000000001E-6</v>
      </c>
      <c r="AC19" s="82">
        <v>1.7135E-6</v>
      </c>
      <c r="AD19" s="82">
        <v>1.1447E-6</v>
      </c>
      <c r="AE19" s="82">
        <v>5.1399000000000001E-7</v>
      </c>
      <c r="AF19" s="82">
        <v>1.0416E-8</v>
      </c>
      <c r="AG19" s="82">
        <v>2.8049000000000001E-11</v>
      </c>
      <c r="AH19" s="82">
        <v>1.0082E-11</v>
      </c>
      <c r="AI19" s="82">
        <v>4.4977000000000001E-12</v>
      </c>
      <c r="AJ19" s="82">
        <v>2.8566000000000002E-12</v>
      </c>
      <c r="AK19" s="82">
        <v>2.2432E-12</v>
      </c>
      <c r="AL19" s="82">
        <v>1.8435999999999999E-12</v>
      </c>
      <c r="AM19" s="82">
        <v>1.1428999999999999E-12</v>
      </c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2</v>
      </c>
      <c r="E20" s="45" t="s">
        <v>151</v>
      </c>
      <c r="F20" s="82">
        <v>1.1398E-27</v>
      </c>
      <c r="G20" s="82">
        <v>2.3337E-4</v>
      </c>
      <c r="H20" s="82">
        <v>7.7717000000000001E-25</v>
      </c>
      <c r="I20" s="82">
        <v>1.1869E-23</v>
      </c>
      <c r="J20" s="82">
        <v>1.3617E-22</v>
      </c>
      <c r="K20" s="82">
        <v>1.0712E-17</v>
      </c>
      <c r="L20" s="82">
        <v>2.3563000000000001E-19</v>
      </c>
      <c r="M20" s="82">
        <v>5.8702E-19</v>
      </c>
      <c r="N20" s="82">
        <v>1.3515000000000001E-18</v>
      </c>
      <c r="O20" s="82">
        <v>2.9E-18</v>
      </c>
      <c r="P20" s="82">
        <v>5.8461999999999998E-18</v>
      </c>
      <c r="Q20" s="82">
        <v>3.4845999999999999E-18</v>
      </c>
      <c r="R20" s="82">
        <v>2.2730999999999999E-18</v>
      </c>
      <c r="S20" s="82">
        <v>1.6343999999999999E-18</v>
      </c>
      <c r="T20" s="82">
        <v>1.2329999999999999E-18</v>
      </c>
      <c r="U20" s="82">
        <v>5.3262000000000002E-19</v>
      </c>
      <c r="V20" s="82">
        <v>3.4276E-19</v>
      </c>
      <c r="W20" s="82">
        <v>3.4276E-19</v>
      </c>
      <c r="X20" s="82">
        <v>3.2164000000000001E-19</v>
      </c>
      <c r="Y20" s="82">
        <v>3.0439000000000001E-19</v>
      </c>
      <c r="Z20" s="82">
        <v>2.8813000000000002E-19</v>
      </c>
      <c r="AA20" s="82">
        <v>2.6967000000000001E-19</v>
      </c>
      <c r="AB20" s="82">
        <v>2.4520999999999998E-19</v>
      </c>
      <c r="AC20" s="82">
        <v>2.0979E-19</v>
      </c>
      <c r="AD20" s="82">
        <v>1.5667999999999999E-19</v>
      </c>
      <c r="AE20" s="82">
        <v>7.7989000000000003E-20</v>
      </c>
      <c r="AF20" s="82">
        <v>1.8254E-21</v>
      </c>
      <c r="AG20" s="82">
        <v>6.4149000000000003E-24</v>
      </c>
      <c r="AH20" s="82">
        <v>2.9990000000000001E-24</v>
      </c>
      <c r="AI20" s="82">
        <v>1.7318000000000001E-24</v>
      </c>
      <c r="AJ20" s="82">
        <v>1.4184E-24</v>
      </c>
      <c r="AK20" s="82">
        <v>1.4322E-24</v>
      </c>
      <c r="AL20" s="82">
        <v>1.5103999999999999E-24</v>
      </c>
      <c r="AM20" s="82">
        <v>1.1999E-24</v>
      </c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1</v>
      </c>
      <c r="E21" s="45" t="s">
        <v>54</v>
      </c>
      <c r="F21" s="82">
        <v>1.2153000000000001E-27</v>
      </c>
      <c r="G21" s="82">
        <v>1.0665E-9</v>
      </c>
      <c r="H21" s="82">
        <v>8.4471000000000002E-25</v>
      </c>
      <c r="I21" s="82">
        <v>1.3495000000000001E-23</v>
      </c>
      <c r="J21" s="82">
        <v>1.6481000000000001E-22</v>
      </c>
      <c r="K21" s="82">
        <v>7.4890000000000007E-18</v>
      </c>
      <c r="L21" s="82">
        <v>2.5556000000000001E-18</v>
      </c>
      <c r="M21" s="82">
        <v>7.5032000000000003E-18</v>
      </c>
      <c r="N21" s="82">
        <v>2.0392000000000001E-17</v>
      </c>
      <c r="O21" s="82">
        <v>5.1713000000000002E-17</v>
      </c>
      <c r="P21" s="82">
        <v>1.2326000000000001E-16</v>
      </c>
      <c r="Q21" s="82">
        <v>1.3369000000000001E-16</v>
      </c>
      <c r="R21" s="82">
        <v>1.6116999999999999E-16</v>
      </c>
      <c r="S21" s="82">
        <v>2.0660999999999999E-16</v>
      </c>
      <c r="T21" s="82">
        <v>2.6936999999999998E-16</v>
      </c>
      <c r="U21" s="82">
        <v>7.9612000000000001E-16</v>
      </c>
      <c r="V21" s="82">
        <v>2.4579E-15</v>
      </c>
      <c r="W21" s="82">
        <v>2.4579E-15</v>
      </c>
      <c r="X21" s="82">
        <v>3.2642000000000001E-15</v>
      </c>
      <c r="Y21" s="82">
        <v>4.3078999999999997E-15</v>
      </c>
      <c r="Z21" s="82">
        <v>5.6136000000000003E-15</v>
      </c>
      <c r="AA21" s="82">
        <v>7.1524999999999994E-15</v>
      </c>
      <c r="AB21" s="82">
        <v>8.7722E-15</v>
      </c>
      <c r="AC21" s="82">
        <v>1.0053E-14</v>
      </c>
      <c r="AD21" s="82">
        <v>1.0017E-14</v>
      </c>
      <c r="AE21" s="82">
        <v>6.6498000000000001E-15</v>
      </c>
      <c r="AF21" s="82">
        <v>2.0066999999999999E-16</v>
      </c>
      <c r="AG21" s="82">
        <v>8.2856000000000004E-19</v>
      </c>
      <c r="AH21" s="82">
        <v>4.5116999999999997E-19</v>
      </c>
      <c r="AI21" s="82">
        <v>3.0137E-19</v>
      </c>
      <c r="AJ21" s="82">
        <v>2.8356999999999999E-19</v>
      </c>
      <c r="AK21" s="82">
        <v>3.2673E-19</v>
      </c>
      <c r="AL21" s="82">
        <v>3.9058E-19</v>
      </c>
      <c r="AM21" s="82">
        <v>3.4942999999999999E-19</v>
      </c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79" t="s">
        <v>92</v>
      </c>
      <c r="F22" s="82">
        <v>1.552E-9</v>
      </c>
      <c r="G22" s="82">
        <v>1.7429E-19</v>
      </c>
      <c r="H22" s="82">
        <v>1.2801E-8</v>
      </c>
      <c r="I22" s="82">
        <v>3.1289999999999998E-8</v>
      </c>
      <c r="J22" s="82">
        <v>7.0132999999999997E-8</v>
      </c>
      <c r="K22" s="82">
        <v>1.4749000000000001E-7</v>
      </c>
      <c r="L22" s="82">
        <v>8.9468000000000005E-5</v>
      </c>
      <c r="M22" s="82">
        <v>1.4252000000000001E-4</v>
      </c>
      <c r="N22" s="82">
        <v>2.2987999999999999E-4</v>
      </c>
      <c r="O22" s="82">
        <v>3.6581999999999999E-4</v>
      </c>
      <c r="P22" s="82">
        <v>5.6855999999999996E-4</v>
      </c>
      <c r="Q22" s="82">
        <v>6.8552999999999995E-4</v>
      </c>
      <c r="R22" s="82">
        <v>9.3807999999999999E-4</v>
      </c>
      <c r="S22" s="82">
        <v>1.3290999999999999E-3</v>
      </c>
      <c r="T22" s="82">
        <v>1.8802999999999999E-3</v>
      </c>
      <c r="U22" s="82">
        <v>6.3309000000000004E-3</v>
      </c>
      <c r="V22" s="82">
        <v>1.4677000000000001E-2</v>
      </c>
      <c r="W22" s="82">
        <v>1.4677000000000001E-2</v>
      </c>
      <c r="X22" s="82">
        <v>1.6948000000000001E-2</v>
      </c>
      <c r="Y22" s="82">
        <v>1.8992999999999999E-2</v>
      </c>
      <c r="Z22" s="82">
        <v>2.0584000000000002E-2</v>
      </c>
      <c r="AA22" s="82">
        <v>2.1436E-2</v>
      </c>
      <c r="AB22" s="82">
        <v>2.1196E-2</v>
      </c>
      <c r="AC22" s="82">
        <v>1.9401000000000002E-2</v>
      </c>
      <c r="AD22" s="82">
        <v>1.5386E-2</v>
      </c>
      <c r="AE22" s="82">
        <v>8.1528E-3</v>
      </c>
      <c r="AF22" s="82">
        <v>1.8466000000000001E-4</v>
      </c>
      <c r="AG22" s="82">
        <v>4.8571999999999998E-7</v>
      </c>
      <c r="AH22" s="82">
        <v>1.691E-7</v>
      </c>
      <c r="AI22" s="82">
        <v>7.2594999999999996E-8</v>
      </c>
      <c r="AJ22" s="82">
        <v>4.4070999999999998E-8</v>
      </c>
      <c r="AK22" s="82">
        <v>3.2843999999999999E-8</v>
      </c>
      <c r="AL22" s="82">
        <v>2.543E-8</v>
      </c>
      <c r="AM22" s="82">
        <v>1.4742000000000001E-8</v>
      </c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1</v>
      </c>
      <c r="C23" s="41">
        <f t="shared" si="1"/>
        <v>0</v>
      </c>
      <c r="D23" s="41">
        <f t="shared" si="1"/>
        <v>0</v>
      </c>
      <c r="E23" s="80" t="s">
        <v>146</v>
      </c>
      <c r="F23" s="82">
        <v>0</v>
      </c>
      <c r="G23" s="82">
        <v>1.6868E-24</v>
      </c>
      <c r="H23" s="82">
        <v>0</v>
      </c>
      <c r="I23" s="82">
        <v>0</v>
      </c>
      <c r="J23" s="82">
        <v>0</v>
      </c>
      <c r="K23" s="82">
        <v>0</v>
      </c>
      <c r="L23" s="82">
        <v>8.9468000000000005E-5</v>
      </c>
      <c r="M23" s="82">
        <v>1.4252000000000001E-4</v>
      </c>
      <c r="N23" s="82">
        <v>2.2987999999999999E-4</v>
      </c>
      <c r="O23" s="82">
        <v>1.0991E-12</v>
      </c>
      <c r="P23" s="82">
        <v>1.1437000000000001E-9</v>
      </c>
      <c r="Q23" s="82">
        <v>2.117E-4</v>
      </c>
      <c r="R23" s="82">
        <v>4.2991999999999998E-4</v>
      </c>
      <c r="S23" s="82">
        <v>6.9864000000000005E-4</v>
      </c>
      <c r="T23" s="82">
        <v>1.0563E-3</v>
      </c>
      <c r="U23" s="82">
        <v>4.1222999999999997E-3</v>
      </c>
      <c r="V23" s="82">
        <v>1.1906999999999999E-2</v>
      </c>
      <c r="W23" s="82">
        <v>1.1906999999999999E-2</v>
      </c>
      <c r="X23" s="82">
        <v>1.4978999999999999E-2</v>
      </c>
      <c r="Y23" s="82">
        <v>1.8645999999999999E-2</v>
      </c>
      <c r="Z23" s="82">
        <v>2.3022000000000001E-2</v>
      </c>
      <c r="AA23" s="82">
        <v>2.8264000000000001E-2</v>
      </c>
      <c r="AB23" s="82">
        <v>3.4602000000000001E-2</v>
      </c>
      <c r="AC23" s="82">
        <v>4.2398999999999999E-2</v>
      </c>
      <c r="AD23" s="82">
        <v>5.2271999999999999E-2</v>
      </c>
      <c r="AE23" s="82">
        <v>6.5235000000000001E-2</v>
      </c>
      <c r="AF23" s="82">
        <v>7.7046000000000003E-2</v>
      </c>
      <c r="AG23" s="82">
        <v>7.6453999999999994E-2</v>
      </c>
      <c r="AH23" s="82">
        <v>7.5397000000000006E-2</v>
      </c>
      <c r="AI23" s="82">
        <v>7.4115E-2</v>
      </c>
      <c r="AJ23" s="82">
        <v>7.2593000000000005E-2</v>
      </c>
      <c r="AK23" s="82">
        <v>7.0820999999999995E-2</v>
      </c>
      <c r="AL23" s="82">
        <v>6.8801000000000001E-2</v>
      </c>
      <c r="AM23" s="82">
        <v>6.6546999999999995E-2</v>
      </c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1</v>
      </c>
      <c r="D24" s="41">
        <f t="shared" si="1"/>
        <v>0</v>
      </c>
      <c r="E24" s="80" t="s">
        <v>147</v>
      </c>
      <c r="F24" s="82">
        <v>0</v>
      </c>
      <c r="G24" s="82">
        <v>4.5095000000000002E-14</v>
      </c>
      <c r="H24" s="82">
        <v>0</v>
      </c>
      <c r="I24" s="82">
        <v>0</v>
      </c>
      <c r="J24" s="82">
        <v>0</v>
      </c>
      <c r="K24" s="82">
        <v>0</v>
      </c>
      <c r="L24" s="82">
        <v>5.4773000000000003E-33</v>
      </c>
      <c r="M24" s="82">
        <v>3.4163999999999998E-27</v>
      </c>
      <c r="N24" s="82">
        <v>3.0996000000000002E-19</v>
      </c>
      <c r="O24" s="82">
        <v>2.1419999999999999E-11</v>
      </c>
      <c r="P24" s="82">
        <v>1.6799E-8</v>
      </c>
      <c r="Q24" s="82">
        <v>2.8953E-3</v>
      </c>
      <c r="R24" s="82">
        <v>4.8495999999999999E-3</v>
      </c>
      <c r="S24" s="82">
        <v>6.2895E-3</v>
      </c>
      <c r="T24" s="82">
        <v>7.5900999999999998E-3</v>
      </c>
      <c r="U24" s="82">
        <v>1.4007E-2</v>
      </c>
      <c r="V24" s="82">
        <v>2.6630999999999998E-2</v>
      </c>
      <c r="W24" s="82">
        <v>2.6630999999999998E-2</v>
      </c>
      <c r="X24" s="82">
        <v>3.1703000000000002E-2</v>
      </c>
      <c r="Y24" s="82">
        <v>3.7969000000000003E-2</v>
      </c>
      <c r="Z24" s="82">
        <v>4.5760000000000002E-2</v>
      </c>
      <c r="AA24" s="82">
        <v>5.5525999999999999E-2</v>
      </c>
      <c r="AB24" s="82">
        <v>6.7894999999999997E-2</v>
      </c>
      <c r="AC24" s="82">
        <v>8.3793000000000006E-2</v>
      </c>
      <c r="AD24" s="82">
        <v>0.1047</v>
      </c>
      <c r="AE24" s="82">
        <v>0.13292999999999999</v>
      </c>
      <c r="AF24" s="82">
        <v>0.15942999999999999</v>
      </c>
      <c r="AG24" s="82">
        <v>0.16</v>
      </c>
      <c r="AH24" s="82">
        <v>0.16</v>
      </c>
      <c r="AI24" s="82">
        <v>0.16</v>
      </c>
      <c r="AJ24" s="82">
        <v>0.16</v>
      </c>
      <c r="AK24" s="82">
        <v>0.16</v>
      </c>
      <c r="AL24" s="82">
        <v>0.16</v>
      </c>
      <c r="AM24" s="82">
        <v>0.16</v>
      </c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3</v>
      </c>
      <c r="C25" s="41">
        <f t="shared" si="1"/>
        <v>0</v>
      </c>
      <c r="D25" s="41">
        <f t="shared" si="1"/>
        <v>2</v>
      </c>
      <c r="E25" s="80" t="s">
        <v>152</v>
      </c>
      <c r="F25" s="82">
        <v>0</v>
      </c>
      <c r="G25" s="82">
        <v>7.0501000000000003E-19</v>
      </c>
      <c r="H25" s="82">
        <v>0</v>
      </c>
      <c r="I25" s="82">
        <v>0</v>
      </c>
      <c r="J25" s="82">
        <v>0</v>
      </c>
      <c r="K25" s="82">
        <v>0</v>
      </c>
      <c r="L25" s="82">
        <v>2.7441999999999999E-31</v>
      </c>
      <c r="M25" s="82">
        <v>1.2285E-25</v>
      </c>
      <c r="N25" s="82">
        <v>8.1392999999999995E-18</v>
      </c>
      <c r="O25" s="82">
        <v>2.2629E-10</v>
      </c>
      <c r="P25" s="82">
        <v>4.1073999999999998E-7</v>
      </c>
      <c r="Q25" s="82">
        <v>5.3191000000000002E-2</v>
      </c>
      <c r="R25" s="82">
        <v>6.9919999999999996E-2</v>
      </c>
      <c r="S25" s="82">
        <v>7.5704999999999995E-2</v>
      </c>
      <c r="T25" s="82">
        <v>7.8021999999999994E-2</v>
      </c>
      <c r="U25" s="82">
        <v>7.9852000000000006E-2</v>
      </c>
      <c r="V25" s="82">
        <v>7.9979999999999996E-2</v>
      </c>
      <c r="W25" s="82">
        <v>7.9979999999999996E-2</v>
      </c>
      <c r="X25" s="82">
        <v>7.9987000000000003E-2</v>
      </c>
      <c r="Y25" s="82">
        <v>7.9991999999999994E-2</v>
      </c>
      <c r="Z25" s="82">
        <v>7.9993999999999996E-2</v>
      </c>
      <c r="AA25" s="82">
        <v>7.9995999999999998E-2</v>
      </c>
      <c r="AB25" s="82">
        <v>7.9996999999999999E-2</v>
      </c>
      <c r="AC25" s="82">
        <v>7.9998E-2</v>
      </c>
      <c r="AD25" s="82">
        <v>7.9999000000000001E-2</v>
      </c>
      <c r="AE25" s="82">
        <v>0.08</v>
      </c>
      <c r="AF25" s="82">
        <v>0.08</v>
      </c>
      <c r="AG25" s="82">
        <v>0.08</v>
      </c>
      <c r="AH25" s="82">
        <v>0.08</v>
      </c>
      <c r="AI25" s="82">
        <v>0.08</v>
      </c>
      <c r="AJ25" s="82">
        <v>0.08</v>
      </c>
      <c r="AK25" s="82">
        <v>0.08</v>
      </c>
      <c r="AL25" s="82">
        <v>0.08</v>
      </c>
      <c r="AM25" s="82">
        <v>0.08</v>
      </c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1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0" t="s">
        <v>26</v>
      </c>
      <c r="F26" s="82">
        <v>-18.62</v>
      </c>
      <c r="G26" s="82">
        <v>-18.61</v>
      </c>
      <c r="H26" s="82">
        <v>-18.61</v>
      </c>
      <c r="I26" s="82">
        <v>-18.62</v>
      </c>
      <c r="J26" s="82">
        <v>-18.63</v>
      </c>
      <c r="K26" s="82">
        <v>-18.72</v>
      </c>
      <c r="L26" s="82">
        <v>1.465E-31</v>
      </c>
      <c r="M26" s="82">
        <v>1.9336000000000001E-25</v>
      </c>
      <c r="N26" s="82">
        <v>3.4548999999999997E-17</v>
      </c>
      <c r="O26" s="82">
        <v>-18.940000000000001</v>
      </c>
      <c r="P26" s="82">
        <v>-18.97</v>
      </c>
      <c r="Q26" s="82">
        <v>-19.010000000000002</v>
      </c>
      <c r="R26" s="82">
        <v>-19.04</v>
      </c>
      <c r="S26" s="82">
        <v>-19.07</v>
      </c>
      <c r="T26" s="82">
        <v>-19.11</v>
      </c>
      <c r="U26" s="82">
        <v>-19.25</v>
      </c>
      <c r="V26" s="82">
        <v>-19.38</v>
      </c>
      <c r="W26" s="82">
        <v>-19.38</v>
      </c>
      <c r="X26" s="82">
        <v>-19.420000000000002</v>
      </c>
      <c r="Y26" s="82">
        <v>-19.45</v>
      </c>
      <c r="Z26" s="82">
        <v>-19.48</v>
      </c>
      <c r="AA26" s="82">
        <v>-19.510000000000002</v>
      </c>
      <c r="AB26" s="82">
        <v>-19.55</v>
      </c>
      <c r="AC26" s="82">
        <v>-19.579999999999998</v>
      </c>
      <c r="AD26" s="82">
        <v>-19.61</v>
      </c>
      <c r="AE26" s="82">
        <v>-19.649999999999999</v>
      </c>
      <c r="AF26" s="82">
        <v>-19.68</v>
      </c>
      <c r="AG26" s="82">
        <v>-19.71</v>
      </c>
      <c r="AH26" s="82">
        <v>-19.739999999999998</v>
      </c>
      <c r="AI26" s="82">
        <v>-19.78</v>
      </c>
      <c r="AJ26" s="82">
        <v>-19.809999999999999</v>
      </c>
      <c r="AK26" s="82">
        <v>-19.850000000000001</v>
      </c>
      <c r="AL26" s="82">
        <v>-19.88</v>
      </c>
      <c r="AM26" s="82">
        <v>-19.91</v>
      </c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1</v>
      </c>
      <c r="E27" s="80" t="s">
        <v>5</v>
      </c>
      <c r="F27" s="82">
        <v>-65.47</v>
      </c>
      <c r="G27" s="82">
        <v>-24.88</v>
      </c>
      <c r="H27" s="82">
        <v>-58.91</v>
      </c>
      <c r="I27" s="82">
        <v>-56.15</v>
      </c>
      <c r="J27" s="82">
        <v>-53.66</v>
      </c>
      <c r="K27" s="82">
        <v>-43.05</v>
      </c>
      <c r="L27" s="82">
        <v>-18.84</v>
      </c>
      <c r="M27" s="82">
        <v>-18.87</v>
      </c>
      <c r="N27" s="82">
        <v>-18.899999999999999</v>
      </c>
      <c r="O27" s="82">
        <v>-41.39</v>
      </c>
      <c r="P27" s="82">
        <v>-40.57</v>
      </c>
      <c r="Q27" s="82">
        <v>-40.270000000000003</v>
      </c>
      <c r="R27" s="82">
        <v>-40.020000000000003</v>
      </c>
      <c r="S27" s="82">
        <v>-39.770000000000003</v>
      </c>
      <c r="T27" s="82">
        <v>-39.53</v>
      </c>
      <c r="U27" s="82">
        <v>-38.590000000000003</v>
      </c>
      <c r="V27" s="82">
        <v>-37.61</v>
      </c>
      <c r="W27" s="82">
        <v>-37.61</v>
      </c>
      <c r="X27" s="82">
        <v>-37.35</v>
      </c>
      <c r="Y27" s="82">
        <v>-37.08</v>
      </c>
      <c r="Z27" s="82">
        <v>-36.81</v>
      </c>
      <c r="AA27" s="82">
        <v>-36.54</v>
      </c>
      <c r="AB27" s="82">
        <v>-36.28</v>
      </c>
      <c r="AC27" s="82">
        <v>-36.01</v>
      </c>
      <c r="AD27" s="82">
        <v>-35.75</v>
      </c>
      <c r="AE27" s="82">
        <v>-35.5</v>
      </c>
      <c r="AF27" s="82">
        <v>-35.22</v>
      </c>
      <c r="AG27" s="82">
        <v>-34.81</v>
      </c>
      <c r="AH27" s="82">
        <v>-34.42</v>
      </c>
      <c r="AI27" s="82">
        <v>-34.03</v>
      </c>
      <c r="AJ27" s="82">
        <v>-33.64</v>
      </c>
      <c r="AK27" s="82">
        <v>-33.26</v>
      </c>
      <c r="AL27" s="82">
        <v>-32.89</v>
      </c>
      <c r="AM27" s="82">
        <v>-32.520000000000003</v>
      </c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1</v>
      </c>
      <c r="D28" s="41">
        <f t="shared" si="2"/>
        <v>0</v>
      </c>
      <c r="E28" s="80" t="s">
        <v>6</v>
      </c>
      <c r="F28" s="82">
        <v>-16.96</v>
      </c>
      <c r="G28" s="82">
        <v>-3.6219999999999999</v>
      </c>
      <c r="H28" s="82">
        <v>-15.78</v>
      </c>
      <c r="I28" s="82">
        <v>-15.29</v>
      </c>
      <c r="J28" s="82">
        <v>-14.86</v>
      </c>
      <c r="K28" s="82">
        <v>-11.73</v>
      </c>
      <c r="L28" s="82">
        <v>-44.27</v>
      </c>
      <c r="M28" s="82">
        <v>-43.24</v>
      </c>
      <c r="N28" s="82">
        <v>-42.28</v>
      </c>
      <c r="O28" s="82">
        <v>-15.17</v>
      </c>
      <c r="P28" s="82">
        <v>-15.11</v>
      </c>
      <c r="Q28" s="82">
        <v>-14.87</v>
      </c>
      <c r="R28" s="82">
        <v>-14.77</v>
      </c>
      <c r="S28" s="82">
        <v>-14.72</v>
      </c>
      <c r="T28" s="82">
        <v>-14.69</v>
      </c>
      <c r="U28" s="82">
        <v>-14.56</v>
      </c>
      <c r="V28" s="82">
        <v>-14.3</v>
      </c>
      <c r="W28" s="82">
        <v>-14.3</v>
      </c>
      <c r="X28" s="82">
        <v>-14.2</v>
      </c>
      <c r="Y28" s="82">
        <v>-14.1</v>
      </c>
      <c r="Z28" s="82">
        <v>-13.99</v>
      </c>
      <c r="AA28" s="82">
        <v>-13.88</v>
      </c>
      <c r="AB28" s="82">
        <v>-13.76</v>
      </c>
      <c r="AC28" s="82">
        <v>-13.64</v>
      </c>
      <c r="AD28" s="82">
        <v>-13.52</v>
      </c>
      <c r="AE28" s="82">
        <v>-13.4</v>
      </c>
      <c r="AF28" s="82">
        <v>-13.29</v>
      </c>
      <c r="AG28" s="82">
        <v>-13.19</v>
      </c>
      <c r="AH28" s="82">
        <v>-13.09</v>
      </c>
      <c r="AI28" s="82">
        <v>-12.99</v>
      </c>
      <c r="AJ28" s="82">
        <v>-12.89</v>
      </c>
      <c r="AK28" s="82">
        <v>-12.79</v>
      </c>
      <c r="AL28" s="82">
        <v>-12.69</v>
      </c>
      <c r="AM28" s="82">
        <v>-12.58</v>
      </c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1</v>
      </c>
      <c r="C29" s="41">
        <f t="shared" si="2"/>
        <v>0</v>
      </c>
      <c r="D29" s="41">
        <f t="shared" si="2"/>
        <v>0</v>
      </c>
      <c r="E29" s="80" t="s">
        <v>7</v>
      </c>
      <c r="F29" s="82">
        <v>-23.95</v>
      </c>
      <c r="G29" s="82">
        <v>-47.59</v>
      </c>
      <c r="H29" s="82">
        <v>-21.83</v>
      </c>
      <c r="I29" s="82">
        <v>-20.95</v>
      </c>
      <c r="J29" s="82">
        <v>-20.149999999999999</v>
      </c>
      <c r="K29" s="82">
        <v>-19.52</v>
      </c>
      <c r="L29" s="82">
        <v>-15.4</v>
      </c>
      <c r="M29" s="82">
        <v>-15.31</v>
      </c>
      <c r="N29" s="82">
        <v>-15.23</v>
      </c>
      <c r="O29" s="82">
        <v>-12.06</v>
      </c>
      <c r="P29" s="82">
        <v>-11.71</v>
      </c>
      <c r="Q29" s="82">
        <v>-11.35</v>
      </c>
      <c r="R29" s="82">
        <v>-11.02</v>
      </c>
      <c r="S29" s="82">
        <v>-10.71</v>
      </c>
      <c r="T29" s="82">
        <v>-10.43</v>
      </c>
      <c r="U29" s="82">
        <v>-9.5079999999999991</v>
      </c>
      <c r="V29" s="82">
        <v>-8.9350000000000005</v>
      </c>
      <c r="W29" s="82">
        <v>-8.9350000000000005</v>
      </c>
      <c r="X29" s="82">
        <v>-8.8439999999999994</v>
      </c>
      <c r="Y29" s="82">
        <v>-8.77</v>
      </c>
      <c r="Z29" s="82">
        <v>-8.7140000000000004</v>
      </c>
      <c r="AA29" s="82">
        <v>-8.673</v>
      </c>
      <c r="AB29" s="82">
        <v>-8.6449999999999996</v>
      </c>
      <c r="AC29" s="82">
        <v>-8.6300000000000008</v>
      </c>
      <c r="AD29" s="82">
        <v>-8.625</v>
      </c>
      <c r="AE29" s="82">
        <v>-8.6270000000000007</v>
      </c>
      <c r="AF29" s="82">
        <v>-8.6530000000000005</v>
      </c>
      <c r="AG29" s="82">
        <v>-8.7230000000000008</v>
      </c>
      <c r="AH29" s="82">
        <v>-8.7940000000000005</v>
      </c>
      <c r="AI29" s="82">
        <v>-8.8680000000000003</v>
      </c>
      <c r="AJ29" s="82">
        <v>-8.9429999999999996</v>
      </c>
      <c r="AK29" s="82">
        <v>-9.0210000000000008</v>
      </c>
      <c r="AL29" s="47">
        <v>-9.1010000000000009</v>
      </c>
      <c r="AM29" s="47">
        <v>-9.1839999999999993</v>
      </c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0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0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0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47"/>
      <c r="BS32" s="9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1">
        <v>1</v>
      </c>
      <c r="F33" s="103">
        <f>IF(G3&gt;F3,1,0)</f>
        <v>1</v>
      </c>
      <c r="G33" s="103">
        <f t="shared" ref="G33:BR33" si="4">IF(H3&gt;G3,1,0)</f>
        <v>1</v>
      </c>
      <c r="H33" s="103">
        <f t="shared" si="4"/>
        <v>1</v>
      </c>
      <c r="I33" s="103">
        <f t="shared" si="4"/>
        <v>1</v>
      </c>
      <c r="J33" s="103">
        <f t="shared" si="4"/>
        <v>1</v>
      </c>
      <c r="K33" s="103">
        <f t="shared" si="4"/>
        <v>1</v>
      </c>
      <c r="L33" s="103">
        <f t="shared" si="4"/>
        <v>1</v>
      </c>
      <c r="M33" s="103">
        <f t="shared" si="4"/>
        <v>1</v>
      </c>
      <c r="N33" s="103">
        <f t="shared" si="4"/>
        <v>1</v>
      </c>
      <c r="O33" s="103">
        <f t="shared" si="4"/>
        <v>1</v>
      </c>
      <c r="P33" s="103">
        <f t="shared" si="4"/>
        <v>1</v>
      </c>
      <c r="Q33" s="103">
        <f t="shared" si="4"/>
        <v>1</v>
      </c>
      <c r="R33" s="103">
        <f t="shared" si="4"/>
        <v>1</v>
      </c>
      <c r="S33" s="103">
        <f t="shared" si="4"/>
        <v>1</v>
      </c>
      <c r="T33" s="103">
        <f t="shared" si="4"/>
        <v>1</v>
      </c>
      <c r="U33" s="103">
        <f t="shared" si="4"/>
        <v>1</v>
      </c>
      <c r="V33" s="103">
        <f t="shared" si="4"/>
        <v>0</v>
      </c>
      <c r="W33" s="103">
        <f t="shared" si="4"/>
        <v>1</v>
      </c>
      <c r="X33" s="103">
        <f t="shared" si="4"/>
        <v>1</v>
      </c>
      <c r="Y33" s="103">
        <f t="shared" si="4"/>
        <v>1</v>
      </c>
      <c r="Z33" s="103">
        <f t="shared" si="4"/>
        <v>1</v>
      </c>
      <c r="AA33" s="103">
        <f t="shared" si="4"/>
        <v>1</v>
      </c>
      <c r="AB33" s="103">
        <f t="shared" si="4"/>
        <v>1</v>
      </c>
      <c r="AC33" s="103">
        <f t="shared" si="4"/>
        <v>1</v>
      </c>
      <c r="AD33" s="103">
        <f t="shared" si="4"/>
        <v>1</v>
      </c>
      <c r="AE33" s="103">
        <f t="shared" si="4"/>
        <v>1</v>
      </c>
      <c r="AF33" s="103">
        <f t="shared" si="4"/>
        <v>1</v>
      </c>
      <c r="AG33" s="103">
        <f t="shared" si="4"/>
        <v>1</v>
      </c>
      <c r="AH33" s="103">
        <f t="shared" si="4"/>
        <v>1</v>
      </c>
      <c r="AI33" s="103">
        <f t="shared" si="4"/>
        <v>1</v>
      </c>
      <c r="AJ33" s="103">
        <f t="shared" si="4"/>
        <v>1</v>
      </c>
      <c r="AK33" s="103">
        <f t="shared" si="4"/>
        <v>1</v>
      </c>
      <c r="AL33" s="103">
        <f t="shared" si="4"/>
        <v>1</v>
      </c>
      <c r="AM33" s="103">
        <f t="shared" si="4"/>
        <v>0</v>
      </c>
      <c r="AN33" s="103">
        <f t="shared" si="4"/>
        <v>0</v>
      </c>
      <c r="AO33" s="103">
        <f t="shared" si="4"/>
        <v>0</v>
      </c>
      <c r="AP33" s="103">
        <f t="shared" si="4"/>
        <v>0</v>
      </c>
      <c r="AQ33" s="103">
        <f t="shared" si="4"/>
        <v>0</v>
      </c>
      <c r="AR33" s="103">
        <f t="shared" si="4"/>
        <v>0</v>
      </c>
      <c r="AS33" s="103">
        <f t="shared" si="4"/>
        <v>0</v>
      </c>
      <c r="AT33" s="103">
        <f t="shared" si="4"/>
        <v>0</v>
      </c>
      <c r="AU33" s="103">
        <f t="shared" si="4"/>
        <v>0</v>
      </c>
      <c r="AV33" s="103">
        <f t="shared" si="4"/>
        <v>0</v>
      </c>
      <c r="AW33" s="103">
        <f t="shared" si="4"/>
        <v>0</v>
      </c>
      <c r="AX33" s="103">
        <f t="shared" si="4"/>
        <v>0</v>
      </c>
      <c r="AY33" s="103">
        <f t="shared" si="4"/>
        <v>0</v>
      </c>
      <c r="AZ33" s="103">
        <f t="shared" si="4"/>
        <v>0</v>
      </c>
      <c r="BA33" s="103">
        <f t="shared" si="4"/>
        <v>0</v>
      </c>
      <c r="BB33" s="103">
        <f t="shared" si="4"/>
        <v>0</v>
      </c>
      <c r="BC33" s="103">
        <f t="shared" si="4"/>
        <v>0</v>
      </c>
      <c r="BD33" s="103">
        <f t="shared" si="4"/>
        <v>0</v>
      </c>
      <c r="BE33" s="103">
        <f t="shared" si="4"/>
        <v>0</v>
      </c>
      <c r="BF33" s="103">
        <f t="shared" si="4"/>
        <v>0</v>
      </c>
      <c r="BG33" s="103">
        <f t="shared" si="4"/>
        <v>0</v>
      </c>
      <c r="BH33" s="103">
        <f t="shared" si="4"/>
        <v>0</v>
      </c>
      <c r="BI33" s="103">
        <f t="shared" si="4"/>
        <v>0</v>
      </c>
      <c r="BJ33" s="103">
        <f t="shared" si="4"/>
        <v>0</v>
      </c>
      <c r="BK33" s="103">
        <f t="shared" si="4"/>
        <v>0</v>
      </c>
      <c r="BL33" s="103">
        <f t="shared" si="4"/>
        <v>0</v>
      </c>
      <c r="BM33" s="103">
        <f t="shared" si="4"/>
        <v>0</v>
      </c>
      <c r="BN33" s="103">
        <f t="shared" si="4"/>
        <v>0</v>
      </c>
      <c r="BO33" s="103">
        <f t="shared" si="4"/>
        <v>0</v>
      </c>
      <c r="BP33" s="103">
        <f t="shared" si="4"/>
        <v>0</v>
      </c>
      <c r="BQ33" s="103">
        <f t="shared" si="4"/>
        <v>0</v>
      </c>
      <c r="BR33" s="103">
        <f t="shared" si="4"/>
        <v>0</v>
      </c>
      <c r="BS33" s="95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1.465E-31</v>
      </c>
      <c r="M34" s="14">
        <f t="shared" ca="1" si="5"/>
        <v>1.9336000000000001E-25</v>
      </c>
      <c r="N34" s="14">
        <f t="shared" ca="1" si="5"/>
        <v>3.4548999999999997E-17</v>
      </c>
      <c r="O34" s="14">
        <f t="shared" ca="1" si="5"/>
        <v>-18.940000000000001</v>
      </c>
      <c r="P34" s="14">
        <f t="shared" ca="1" si="5"/>
        <v>-18.97</v>
      </c>
      <c r="Q34" s="14">
        <f t="shared" ca="1" si="5"/>
        <v>-19.010000000000002</v>
      </c>
      <c r="R34" s="14">
        <f t="shared" ca="1" si="5"/>
        <v>-19.04</v>
      </c>
      <c r="S34" s="14">
        <f t="shared" ca="1" si="5"/>
        <v>-19.07</v>
      </c>
      <c r="T34" s="14">
        <f t="shared" ca="1" si="5"/>
        <v>-19.11</v>
      </c>
      <c r="U34" s="14">
        <f t="shared" ca="1" si="5"/>
        <v>-19.25</v>
      </c>
      <c r="V34" s="14">
        <f t="shared" ca="1" si="5"/>
        <v>-19.38</v>
      </c>
      <c r="W34" s="14">
        <f t="shared" ca="1" si="5"/>
        <v>-19.38</v>
      </c>
      <c r="X34" s="14">
        <f t="shared" ca="1" si="5"/>
        <v>-19.420000000000002</v>
      </c>
      <c r="Y34" s="14">
        <f t="shared" ca="1" si="5"/>
        <v>-19.45</v>
      </c>
      <c r="Z34" s="14">
        <f t="shared" ca="1" si="5"/>
        <v>-19.48</v>
      </c>
      <c r="AA34" s="14">
        <f t="shared" ca="1" si="5"/>
        <v>-19.510000000000002</v>
      </c>
      <c r="AB34" s="14">
        <f t="shared" ca="1" si="5"/>
        <v>-19.55</v>
      </c>
      <c r="AC34" s="14">
        <f t="shared" ca="1" si="5"/>
        <v>-19.579999999999998</v>
      </c>
      <c r="AD34" s="14">
        <f t="shared" ca="1" si="5"/>
        <v>-19.61</v>
      </c>
      <c r="AE34" s="14">
        <f t="shared" ca="1" si="5"/>
        <v>-19.649999999999999</v>
      </c>
      <c r="AF34" s="14">
        <f t="shared" ca="1" si="5"/>
        <v>-19.68</v>
      </c>
      <c r="AG34" s="14">
        <f t="shared" ca="1" si="5"/>
        <v>-19.71</v>
      </c>
      <c r="AH34" s="14">
        <f t="shared" ca="1" si="5"/>
        <v>-19.739999999999998</v>
      </c>
      <c r="AI34" s="14">
        <f t="shared" ca="1" si="5"/>
        <v>-19.78</v>
      </c>
      <c r="AJ34" s="14">
        <f t="shared" ca="1" si="5"/>
        <v>-19.809999999999999</v>
      </c>
      <c r="AK34" s="14">
        <f t="shared" ca="1" si="5"/>
        <v>-19.850000000000001</v>
      </c>
      <c r="AL34" s="14">
        <f t="shared" ca="1" si="5"/>
        <v>-19.88</v>
      </c>
      <c r="AM34" s="14">
        <f t="shared" ca="1" si="5"/>
        <v>-19.91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5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24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-65.47</v>
      </c>
      <c r="G35" s="14">
        <f t="shared" ca="1" si="9"/>
        <v>-24.88</v>
      </c>
      <c r="H35" s="14">
        <f t="shared" ca="1" si="9"/>
        <v>-58.91</v>
      </c>
      <c r="I35" s="14">
        <f t="shared" ca="1" si="9"/>
        <v>-56.15</v>
      </c>
      <c r="J35" s="14">
        <f t="shared" ca="1" si="9"/>
        <v>-53.66</v>
      </c>
      <c r="K35" s="14">
        <f t="shared" ca="1" si="9"/>
        <v>-43.05</v>
      </c>
      <c r="L35" s="14">
        <f t="shared" ca="1" si="9"/>
        <v>-18.84</v>
      </c>
      <c r="M35" s="14">
        <f t="shared" ca="1" si="9"/>
        <v>-18.87</v>
      </c>
      <c r="N35" s="14">
        <f t="shared" ca="1" si="9"/>
        <v>-18.899999999999999</v>
      </c>
      <c r="O35" s="14">
        <f t="shared" ca="1" si="9"/>
        <v>-41.39</v>
      </c>
      <c r="P35" s="14">
        <f t="shared" ca="1" si="9"/>
        <v>-40.57</v>
      </c>
      <c r="Q35" s="14">
        <f t="shared" ca="1" si="9"/>
        <v>-40.270000000000003</v>
      </c>
      <c r="R35" s="14">
        <f t="shared" ca="1" si="9"/>
        <v>-40.020000000000003</v>
      </c>
      <c r="S35" s="14">
        <f t="shared" ca="1" si="9"/>
        <v>-39.770000000000003</v>
      </c>
      <c r="T35" s="14">
        <f t="shared" ca="1" si="9"/>
        <v>-39.53</v>
      </c>
      <c r="U35" s="14">
        <f t="shared" ca="1" si="9"/>
        <v>-38.590000000000003</v>
      </c>
      <c r="V35" s="14">
        <f t="shared" ca="1" si="5"/>
        <v>-37.61</v>
      </c>
      <c r="W35" s="14">
        <f t="shared" ca="1" si="5"/>
        <v>-37.61</v>
      </c>
      <c r="X35" s="14">
        <f t="shared" ca="1" si="5"/>
        <v>-37.35</v>
      </c>
      <c r="Y35" s="14">
        <f t="shared" ca="1" si="5"/>
        <v>-37.08</v>
      </c>
      <c r="Z35" s="14">
        <f t="shared" ca="1" si="5"/>
        <v>-36.81</v>
      </c>
      <c r="AA35" s="14">
        <f t="shared" ca="1" si="5"/>
        <v>-36.54</v>
      </c>
      <c r="AB35" s="14">
        <f t="shared" ca="1" si="5"/>
        <v>-36.28</v>
      </c>
      <c r="AC35" s="14">
        <f t="shared" ca="1" si="5"/>
        <v>-36.01</v>
      </c>
      <c r="AD35" s="14">
        <f t="shared" ca="1" si="5"/>
        <v>-35.75</v>
      </c>
      <c r="AE35" s="14">
        <f t="shared" ca="1" si="5"/>
        <v>-35.5</v>
      </c>
      <c r="AF35" s="14">
        <f t="shared" ca="1" si="5"/>
        <v>-35.22</v>
      </c>
      <c r="AG35" s="14">
        <f t="shared" ca="1" si="5"/>
        <v>-34.81</v>
      </c>
      <c r="AH35" s="14">
        <f t="shared" ca="1" si="5"/>
        <v>-34.42</v>
      </c>
      <c r="AI35" s="14">
        <f t="shared" ca="1" si="5"/>
        <v>-34.03</v>
      </c>
      <c r="AJ35" s="14">
        <f t="shared" ca="1" si="5"/>
        <v>-33.64</v>
      </c>
      <c r="AK35" s="14">
        <f t="shared" ca="1" si="5"/>
        <v>-33.26</v>
      </c>
      <c r="AL35" s="14">
        <f t="shared" ca="1" si="5"/>
        <v>-32.89</v>
      </c>
      <c r="AM35" s="14">
        <f t="shared" ca="1" si="5"/>
        <v>-32.520000000000003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5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25</v>
      </c>
      <c r="E36" s="11" t="str">
        <f t="shared" ca="1" si="8"/>
        <v>H (Ge)</v>
      </c>
      <c r="F36" s="14">
        <f t="shared" ca="1" si="9"/>
        <v>-16.96</v>
      </c>
      <c r="G36" s="14">
        <f t="shared" ca="1" si="5"/>
        <v>-3.6219999999999999</v>
      </c>
      <c r="H36" s="14">
        <f t="shared" ca="1" si="5"/>
        <v>-15.78</v>
      </c>
      <c r="I36" s="14">
        <f t="shared" ca="1" si="5"/>
        <v>-15.29</v>
      </c>
      <c r="J36" s="14">
        <f t="shared" ca="1" si="5"/>
        <v>-14.86</v>
      </c>
      <c r="K36" s="14">
        <f t="shared" ca="1" si="5"/>
        <v>-11.73</v>
      </c>
      <c r="L36" s="14">
        <f t="shared" ca="1" si="5"/>
        <v>-44.27</v>
      </c>
      <c r="M36" s="14">
        <f t="shared" ca="1" si="5"/>
        <v>-43.24</v>
      </c>
      <c r="N36" s="14">
        <f t="shared" ca="1" si="5"/>
        <v>-42.28</v>
      </c>
      <c r="O36" s="14">
        <f t="shared" ca="1" si="5"/>
        <v>-15.17</v>
      </c>
      <c r="P36" s="14">
        <f t="shared" ca="1" si="5"/>
        <v>-15.11</v>
      </c>
      <c r="Q36" s="14">
        <f t="shared" ca="1" si="5"/>
        <v>-14.87</v>
      </c>
      <c r="R36" s="14">
        <f t="shared" ca="1" si="5"/>
        <v>-14.77</v>
      </c>
      <c r="S36" s="14">
        <f t="shared" ca="1" si="5"/>
        <v>-14.72</v>
      </c>
      <c r="T36" s="14">
        <f t="shared" ca="1" si="5"/>
        <v>-14.69</v>
      </c>
      <c r="U36" s="14">
        <f t="shared" ca="1" si="5"/>
        <v>-14.56</v>
      </c>
      <c r="V36" s="14">
        <f t="shared" ca="1" si="5"/>
        <v>-14.3</v>
      </c>
      <c r="W36" s="14">
        <f t="shared" ca="1" si="5"/>
        <v>-14.3</v>
      </c>
      <c r="X36" s="14">
        <f t="shared" ca="1" si="5"/>
        <v>-14.2</v>
      </c>
      <c r="Y36" s="14">
        <f t="shared" ca="1" si="5"/>
        <v>-14.1</v>
      </c>
      <c r="Z36" s="14">
        <f t="shared" ca="1" si="5"/>
        <v>-13.99</v>
      </c>
      <c r="AA36" s="14">
        <f t="shared" ca="1" si="5"/>
        <v>-13.88</v>
      </c>
      <c r="AB36" s="14">
        <f t="shared" ca="1" si="5"/>
        <v>-13.76</v>
      </c>
      <c r="AC36" s="14">
        <f t="shared" ca="1" si="5"/>
        <v>-13.64</v>
      </c>
      <c r="AD36" s="14">
        <f t="shared" ca="1" si="5"/>
        <v>-13.52</v>
      </c>
      <c r="AE36" s="14">
        <f t="shared" ca="1" si="5"/>
        <v>-13.4</v>
      </c>
      <c r="AF36" s="14">
        <f t="shared" ca="1" si="5"/>
        <v>-13.29</v>
      </c>
      <c r="AG36" s="14">
        <f t="shared" ca="1" si="5"/>
        <v>-13.19</v>
      </c>
      <c r="AH36" s="14">
        <f t="shared" ca="1" si="5"/>
        <v>-13.09</v>
      </c>
      <c r="AI36" s="14">
        <f t="shared" ca="1" si="5"/>
        <v>-12.99</v>
      </c>
      <c r="AJ36" s="14">
        <f t="shared" ca="1" si="5"/>
        <v>-12.89</v>
      </c>
      <c r="AK36" s="14">
        <f t="shared" ca="1" si="5"/>
        <v>-12.79</v>
      </c>
      <c r="AL36" s="14">
        <f t="shared" ca="1" si="5"/>
        <v>-12.69</v>
      </c>
      <c r="AM36" s="14">
        <f t="shared" ca="1" si="5"/>
        <v>-12.58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5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26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-47.59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-15.4</v>
      </c>
      <c r="M37" s="14">
        <f t="shared" ca="1" si="5"/>
        <v>-15.31</v>
      </c>
      <c r="N37" s="14">
        <f t="shared" ca="1" si="5"/>
        <v>-15.23</v>
      </c>
      <c r="O37" s="14">
        <f t="shared" ca="1" si="5"/>
        <v>-12.06</v>
      </c>
      <c r="P37" s="14">
        <f t="shared" ca="1" si="5"/>
        <v>-11.71</v>
      </c>
      <c r="Q37" s="14">
        <f t="shared" ca="1" si="5"/>
        <v>-11.35</v>
      </c>
      <c r="R37" s="14">
        <f t="shared" ca="1" si="5"/>
        <v>-11.02</v>
      </c>
      <c r="S37" s="14">
        <f t="shared" ca="1" si="5"/>
        <v>-10.71</v>
      </c>
      <c r="T37" s="14">
        <f t="shared" ca="1" si="5"/>
        <v>-10.43</v>
      </c>
      <c r="U37" s="14">
        <f t="shared" ca="1" si="5"/>
        <v>-9.5079999999999991</v>
      </c>
      <c r="V37" s="14">
        <f t="shared" ca="1" si="5"/>
        <v>-8.9350000000000005</v>
      </c>
      <c r="W37" s="14">
        <f t="shared" ca="1" si="5"/>
        <v>-8.9350000000000005</v>
      </c>
      <c r="X37" s="14">
        <f t="shared" ca="1" si="5"/>
        <v>-8.8439999999999994</v>
      </c>
      <c r="Y37" s="14">
        <f t="shared" ca="1" si="5"/>
        <v>-8.77</v>
      </c>
      <c r="Z37" s="14">
        <f t="shared" ca="1" si="5"/>
        <v>-8.7140000000000004</v>
      </c>
      <c r="AA37" s="14">
        <f t="shared" ca="1" si="5"/>
        <v>-8.673</v>
      </c>
      <c r="AB37" s="14">
        <f t="shared" ca="1" si="5"/>
        <v>-8.6449999999999996</v>
      </c>
      <c r="AC37" s="14">
        <f t="shared" ca="1" si="5"/>
        <v>-8.6300000000000008</v>
      </c>
      <c r="AD37" s="14">
        <f t="shared" ca="1" si="5"/>
        <v>-8.625</v>
      </c>
      <c r="AE37" s="14">
        <f t="shared" ca="1" si="5"/>
        <v>-8.6270000000000007</v>
      </c>
      <c r="AF37" s="14">
        <f t="shared" ca="1" si="5"/>
        <v>-8.6530000000000005</v>
      </c>
      <c r="AG37" s="14">
        <f t="shared" ca="1" si="5"/>
        <v>-8.7230000000000008</v>
      </c>
      <c r="AH37" s="14">
        <f t="shared" ca="1" si="5"/>
        <v>-8.7940000000000005</v>
      </c>
      <c r="AI37" s="14">
        <f t="shared" ca="1" si="5"/>
        <v>-8.8680000000000003</v>
      </c>
      <c r="AJ37" s="14">
        <f t="shared" ca="1" si="5"/>
        <v>-8.9429999999999996</v>
      </c>
      <c r="AK37" s="14">
        <f t="shared" ca="1" si="5"/>
        <v>-9.0210000000000008</v>
      </c>
      <c r="AL37" s="14">
        <f t="shared" ca="1" si="5"/>
        <v>-9.1010000000000009</v>
      </c>
      <c r="AM37" s="14">
        <f t="shared" ca="1" si="5"/>
        <v>-9.1839999999999993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5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487.9</v>
      </c>
      <c r="N40" s="8">
        <f t="shared" si="10"/>
        <v>504.4</v>
      </c>
      <c r="O40" s="8">
        <f t="shared" si="10"/>
        <v>520.9</v>
      </c>
      <c r="P40" s="8">
        <f t="shared" si="10"/>
        <v>537.5</v>
      </c>
      <c r="Q40" s="8">
        <f t="shared" si="10"/>
        <v>554</v>
      </c>
      <c r="R40" s="8">
        <f t="shared" si="10"/>
        <v>570.5</v>
      </c>
      <c r="S40" s="8">
        <f t="shared" si="10"/>
        <v>587</v>
      </c>
      <c r="T40" s="8">
        <f t="shared" si="10"/>
        <v>603.5</v>
      </c>
      <c r="U40" s="8">
        <f t="shared" si="10"/>
        <v>669.6</v>
      </c>
      <c r="V40" s="8">
        <f t="shared" si="10"/>
        <v>735.7</v>
      </c>
      <c r="W40" s="8">
        <f t="shared" si="10"/>
        <v>735.7</v>
      </c>
      <c r="X40" s="8">
        <f t="shared" si="10"/>
        <v>752.2</v>
      </c>
      <c r="Y40" s="8">
        <f t="shared" si="10"/>
        <v>768.7</v>
      </c>
      <c r="Z40" s="8">
        <f t="shared" si="10"/>
        <v>785.2</v>
      </c>
      <c r="AA40" s="8">
        <f t="shared" si="10"/>
        <v>801.8</v>
      </c>
      <c r="AB40" s="8">
        <f t="shared" si="10"/>
        <v>818.3</v>
      </c>
      <c r="AC40" s="8">
        <f t="shared" si="10"/>
        <v>834.8</v>
      </c>
      <c r="AD40" s="8">
        <f t="shared" si="10"/>
        <v>851.3</v>
      </c>
      <c r="AE40" s="8">
        <f t="shared" si="10"/>
        <v>867.8</v>
      </c>
      <c r="AF40" s="8">
        <f t="shared" si="10"/>
        <v>884.4</v>
      </c>
      <c r="AG40" s="8">
        <f t="shared" si="10"/>
        <v>900.9</v>
      </c>
      <c r="AH40" s="8">
        <f t="shared" si="10"/>
        <v>917.4</v>
      </c>
      <c r="AI40" s="8">
        <f t="shared" si="10"/>
        <v>933.9</v>
      </c>
      <c r="AJ40" s="8">
        <f t="shared" si="10"/>
        <v>950.4</v>
      </c>
      <c r="AK40" s="8">
        <f t="shared" si="10"/>
        <v>967</v>
      </c>
      <c r="AL40" s="8">
        <f t="shared" si="10"/>
        <v>983.5</v>
      </c>
      <c r="AM40" s="8">
        <f t="shared" si="10"/>
        <v>1000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6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-350.32204548600009</v>
      </c>
      <c r="G41" s="10">
        <f t="shared" ca="1" si="11"/>
        <v>-412.54469044680008</v>
      </c>
      <c r="H41" s="10">
        <f t="shared" ca="1" si="11"/>
        <v>-356.88424798200003</v>
      </c>
      <c r="I41" s="10">
        <f t="shared" ca="1" si="11"/>
        <v>-360.3120419535</v>
      </c>
      <c r="J41" s="10">
        <f t="shared" ca="1" si="11"/>
        <v>-363.73130524800001</v>
      </c>
      <c r="K41" s="10">
        <f t="shared" ca="1" si="11"/>
        <v>-381.94070877900009</v>
      </c>
      <c r="L41" s="10">
        <f t="shared" ca="1" si="11"/>
        <v>-428.435658843</v>
      </c>
      <c r="M41" s="10">
        <f t="shared" ca="1" si="11"/>
        <v>-438.27987718199995</v>
      </c>
      <c r="N41" s="10">
        <f t="shared" ca="1" si="11"/>
        <v>-448.19501820600004</v>
      </c>
      <c r="O41" s="10">
        <f t="shared" ca="1" si="11"/>
        <v>-401.65907765700007</v>
      </c>
      <c r="P41" s="10">
        <f t="shared" ca="1" si="11"/>
        <v>-405.83386293750004</v>
      </c>
      <c r="Q41" s="10">
        <f t="shared" ca="1" si="11"/>
        <v>-410.82992127000006</v>
      </c>
      <c r="R41" s="10">
        <f t="shared" ca="1" si="11"/>
        <v>-416.70964466250007</v>
      </c>
      <c r="S41" s="10">
        <f t="shared" ca="1" si="11"/>
        <v>-422.75856813000001</v>
      </c>
      <c r="T41" s="10">
        <f t="shared" ca="1" si="11"/>
        <v>-429.07214213250001</v>
      </c>
      <c r="U41" s="10">
        <f t="shared" ca="1" si="11"/>
        <v>-454.71094552080012</v>
      </c>
      <c r="V41" s="10">
        <f t="shared" ca="1" si="11"/>
        <v>-481.49789571975015</v>
      </c>
      <c r="W41" s="10">
        <f t="shared" ca="1" si="11"/>
        <v>-481.49789571975015</v>
      </c>
      <c r="X41" s="10">
        <f t="shared" ca="1" si="11"/>
        <v>-488.33785988580001</v>
      </c>
      <c r="Y41" s="10">
        <f t="shared" ca="1" si="11"/>
        <v>-495.26618806350007</v>
      </c>
      <c r="Z41" s="10">
        <f t="shared" ca="1" si="11"/>
        <v>-502.31934016680015</v>
      </c>
      <c r="AA41" s="10">
        <f t="shared" ca="1" si="11"/>
        <v>-509.58564611789996</v>
      </c>
      <c r="AB41" s="10">
        <f t="shared" ca="1" si="11"/>
        <v>-516.91531271625001</v>
      </c>
      <c r="AC41" s="10">
        <f t="shared" ca="1" si="11"/>
        <v>-524.31895508399987</v>
      </c>
      <c r="AD41" s="10">
        <f t="shared" ca="1" si="11"/>
        <v>-531.88636815824998</v>
      </c>
      <c r="AE41" s="10">
        <f t="shared" ca="1" si="11"/>
        <v>-539.56907674110005</v>
      </c>
      <c r="AF41" s="10">
        <f t="shared" ca="1" si="11"/>
        <v>-547.59615944220002</v>
      </c>
      <c r="AG41" s="10">
        <f t="shared" ca="1" si="11"/>
        <v>-555.56534578545006</v>
      </c>
      <c r="AH41" s="10">
        <f t="shared" ca="1" si="11"/>
        <v>-563.62765619160018</v>
      </c>
      <c r="AI41" s="10">
        <f t="shared" ca="1" si="11"/>
        <v>-571.68384795719999</v>
      </c>
      <c r="AJ41" s="10">
        <f t="shared" ca="1" si="11"/>
        <v>-579.69021258720011</v>
      </c>
      <c r="AK41" s="10">
        <f t="shared" ca="1" si="11"/>
        <v>-587.83740322949996</v>
      </c>
      <c r="AL41" s="10">
        <f t="shared" ca="1" si="11"/>
        <v>-595.98693939225018</v>
      </c>
      <c r="AM41" s="10">
        <f t="shared" ca="1" si="11"/>
        <v>-604.06505400000003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6"/>
    </row>
    <row r="42" spans="1:87" ht="176.25" customHeight="1" outlineLevel="1" x14ac:dyDescent="0.35"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</row>
    <row r="43" spans="1:87" ht="21" customHeight="1" x14ac:dyDescent="0.35"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</row>
    <row r="44" spans="1:87" ht="21" customHeight="1" thickBot="1" x14ac:dyDescent="0.45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3">E3</f>
        <v>0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487.9</v>
      </c>
      <c r="N45" s="3">
        <f t="shared" si="14"/>
        <v>504.4</v>
      </c>
      <c r="O45" s="3">
        <f t="shared" si="14"/>
        <v>520.9</v>
      </c>
      <c r="P45" s="3">
        <f t="shared" si="14"/>
        <v>537.5</v>
      </c>
      <c r="Q45" s="3">
        <f t="shared" si="14"/>
        <v>554</v>
      </c>
      <c r="R45" s="3">
        <f t="shared" si="14"/>
        <v>570.5</v>
      </c>
      <c r="S45" s="3">
        <f t="shared" si="14"/>
        <v>587</v>
      </c>
      <c r="T45" s="3">
        <f t="shared" si="14"/>
        <v>603.5</v>
      </c>
      <c r="U45" s="3">
        <f t="shared" si="14"/>
        <v>669.6</v>
      </c>
      <c r="V45" s="3">
        <f t="shared" si="14"/>
        <v>735.7</v>
      </c>
      <c r="W45" s="3">
        <f t="shared" si="14"/>
        <v>735.7</v>
      </c>
      <c r="X45" s="3">
        <f t="shared" si="14"/>
        <v>752.2</v>
      </c>
      <c r="Y45" s="3">
        <f t="shared" si="14"/>
        <v>768.7</v>
      </c>
      <c r="Z45" s="3">
        <f t="shared" si="14"/>
        <v>785.2</v>
      </c>
      <c r="AA45" s="3">
        <f t="shared" si="14"/>
        <v>801.8</v>
      </c>
      <c r="AB45" s="3">
        <f t="shared" si="14"/>
        <v>818.3</v>
      </c>
      <c r="AC45" s="3">
        <f t="shared" si="14"/>
        <v>834.8</v>
      </c>
      <c r="AD45" s="3">
        <f t="shared" si="14"/>
        <v>851.3</v>
      </c>
      <c r="AE45" s="3">
        <f t="shared" si="14"/>
        <v>867.8</v>
      </c>
      <c r="AF45" s="3">
        <f t="shared" si="14"/>
        <v>884.4</v>
      </c>
      <c r="AG45" s="3">
        <f t="shared" si="14"/>
        <v>900.9</v>
      </c>
      <c r="AH45" s="3">
        <f t="shared" si="14"/>
        <v>917.4</v>
      </c>
      <c r="AI45" s="3">
        <f t="shared" si="14"/>
        <v>933.9</v>
      </c>
      <c r="AJ45" s="3">
        <f t="shared" si="14"/>
        <v>950.4</v>
      </c>
      <c r="AK45" s="3">
        <f t="shared" si="14"/>
        <v>967</v>
      </c>
      <c r="AL45" s="3">
        <f t="shared" si="14"/>
        <v>983.5</v>
      </c>
      <c r="AM45" s="3">
        <f t="shared" si="14"/>
        <v>1000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5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3</v>
      </c>
      <c r="C46" s="5">
        <f t="shared" si="15"/>
        <v>0</v>
      </c>
      <c r="D46" s="5">
        <f t="shared" si="15"/>
        <v>2</v>
      </c>
      <c r="E46" s="6" t="str">
        <f t="shared" si="15"/>
        <v>*Ga2Se3[l]</v>
      </c>
      <c r="F46" s="14">
        <f t="shared" ref="F46:U55" ca="1" si="16">$A46*H.Ar + $B46*H.Se + $C46*H.Ge + $D46*H.Ga</f>
        <v>-202.79</v>
      </c>
      <c r="G46" s="14">
        <f t="shared" ca="1" si="16"/>
        <v>-192.53</v>
      </c>
      <c r="H46" s="14">
        <f t="shared" ca="1" si="16"/>
        <v>-183.31</v>
      </c>
      <c r="I46" s="14">
        <f t="shared" ca="1" si="16"/>
        <v>-175.14999999999998</v>
      </c>
      <c r="J46" s="14">
        <f t="shared" ca="1" si="16"/>
        <v>-167.76999999999998</v>
      </c>
      <c r="K46" s="14">
        <f t="shared" ca="1" si="16"/>
        <v>-144.66</v>
      </c>
      <c r="L46" s="14">
        <f t="shared" ca="1" si="16"/>
        <v>-83.88</v>
      </c>
      <c r="M46" s="14">
        <f t="shared" ca="1" si="16"/>
        <v>-83.67</v>
      </c>
      <c r="N46" s="14">
        <f t="shared" ca="1" si="16"/>
        <v>-83.49</v>
      </c>
      <c r="O46" s="14">
        <f t="shared" ca="1" si="16"/>
        <v>-118.96000000000001</v>
      </c>
      <c r="P46" s="14">
        <f t="shared" ca="1" si="16"/>
        <v>-116.27000000000001</v>
      </c>
      <c r="Q46" s="14">
        <f t="shared" ca="1" si="16"/>
        <v>-114.59</v>
      </c>
      <c r="R46" s="14">
        <f t="shared" ca="1" si="16"/>
        <v>-113.10000000000001</v>
      </c>
      <c r="S46" s="14">
        <f t="shared" ca="1" si="16"/>
        <v>-111.67000000000002</v>
      </c>
      <c r="T46" s="14">
        <f t="shared" ca="1" si="16"/>
        <v>-110.35</v>
      </c>
      <c r="U46" s="14">
        <f t="shared" ca="1" si="16"/>
        <v>-105.70400000000001</v>
      </c>
      <c r="V46" s="14">
        <f t="shared" ref="G46:BR50" ca="1" si="17">$A46*H.Ar + $B46*H.Se + $C46*H.Ge + $D46*H.Ga</f>
        <v>-102.02500000000001</v>
      </c>
      <c r="W46" s="14">
        <f t="shared" ca="1" si="17"/>
        <v>-102.02500000000001</v>
      </c>
      <c r="X46" s="14">
        <f t="shared" ca="1" si="17"/>
        <v>-101.232</v>
      </c>
      <c r="Y46" s="14">
        <f t="shared" ca="1" si="17"/>
        <v>-100.47</v>
      </c>
      <c r="Z46" s="14">
        <f t="shared" ca="1" si="17"/>
        <v>-99.762</v>
      </c>
      <c r="AA46" s="14">
        <f t="shared" ca="1" si="17"/>
        <v>-99.09899999999999</v>
      </c>
      <c r="AB46" s="14">
        <f t="shared" ca="1" si="17"/>
        <v>-98.495000000000005</v>
      </c>
      <c r="AC46" s="14">
        <f t="shared" ca="1" si="17"/>
        <v>-97.91</v>
      </c>
      <c r="AD46" s="14">
        <f t="shared" ca="1" si="17"/>
        <v>-97.375</v>
      </c>
      <c r="AE46" s="14">
        <f t="shared" ca="1" si="17"/>
        <v>-96.881</v>
      </c>
      <c r="AF46" s="14">
        <f t="shared" ca="1" si="17"/>
        <v>-96.399000000000001</v>
      </c>
      <c r="AG46" s="14">
        <f t="shared" ca="1" si="17"/>
        <v>-95.789000000000016</v>
      </c>
      <c r="AH46" s="14">
        <f t="shared" ca="1" si="17"/>
        <v>-95.222000000000008</v>
      </c>
      <c r="AI46" s="14">
        <f t="shared" ca="1" si="17"/>
        <v>-94.664000000000001</v>
      </c>
      <c r="AJ46" s="14">
        <f t="shared" ca="1" si="17"/>
        <v>-94.109000000000009</v>
      </c>
      <c r="AK46" s="14">
        <f t="shared" ca="1" si="17"/>
        <v>-93.582999999999998</v>
      </c>
      <c r="AL46" s="14">
        <f t="shared" ca="1" si="17"/>
        <v>-93.082999999999998</v>
      </c>
      <c r="AM46" s="14">
        <f t="shared" ca="1" si="17"/>
        <v>-92.592000000000013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5"/>
    </row>
    <row r="47" spans="1:87" ht="21" customHeight="1" outlineLevel="1" thickBot="1" x14ac:dyDescent="0.4">
      <c r="A47" s="5">
        <f t="shared" si="15"/>
        <v>0</v>
      </c>
      <c r="B47" s="5">
        <f t="shared" si="15"/>
        <v>1</v>
      </c>
      <c r="C47" s="5">
        <f t="shared" si="15"/>
        <v>1</v>
      </c>
      <c r="D47" s="5">
        <f t="shared" si="15"/>
        <v>0</v>
      </c>
      <c r="E47" s="6" t="str">
        <f t="shared" si="15"/>
        <v>*GeSe</v>
      </c>
      <c r="F47" s="14">
        <f t="shared" ca="1" si="16"/>
        <v>-40.909999999999997</v>
      </c>
      <c r="G47" s="14">
        <f t="shared" ca="1" si="17"/>
        <v>-51.212000000000003</v>
      </c>
      <c r="H47" s="14">
        <f t="shared" ca="1" si="17"/>
        <v>-37.61</v>
      </c>
      <c r="I47" s="14">
        <f t="shared" ca="1" si="17"/>
        <v>-36.239999999999995</v>
      </c>
      <c r="J47" s="14">
        <f t="shared" ca="1" si="17"/>
        <v>-35.01</v>
      </c>
      <c r="K47" s="14">
        <f t="shared" ca="1" si="17"/>
        <v>-31.25</v>
      </c>
      <c r="L47" s="14">
        <f t="shared" ca="1" si="17"/>
        <v>-59.67</v>
      </c>
      <c r="M47" s="14">
        <f t="shared" ca="1" si="17"/>
        <v>-58.550000000000004</v>
      </c>
      <c r="N47" s="14">
        <f t="shared" ca="1" si="17"/>
        <v>-57.510000000000005</v>
      </c>
      <c r="O47" s="14">
        <f t="shared" ca="1" si="17"/>
        <v>-27.23</v>
      </c>
      <c r="P47" s="14">
        <f t="shared" ca="1" si="17"/>
        <v>-26.82</v>
      </c>
      <c r="Q47" s="14">
        <f t="shared" ca="1" si="17"/>
        <v>-26.22</v>
      </c>
      <c r="R47" s="14">
        <f t="shared" ca="1" si="17"/>
        <v>-25.79</v>
      </c>
      <c r="S47" s="14">
        <f t="shared" ca="1" si="17"/>
        <v>-25.43</v>
      </c>
      <c r="T47" s="14">
        <f t="shared" ca="1" si="17"/>
        <v>-25.119999999999997</v>
      </c>
      <c r="U47" s="14">
        <f t="shared" ca="1" si="17"/>
        <v>-24.067999999999998</v>
      </c>
      <c r="V47" s="14">
        <f t="shared" ca="1" si="17"/>
        <v>-23.234999999999999</v>
      </c>
      <c r="W47" s="14">
        <f t="shared" ca="1" si="17"/>
        <v>-23.234999999999999</v>
      </c>
      <c r="X47" s="14">
        <f t="shared" ca="1" si="17"/>
        <v>-23.043999999999997</v>
      </c>
      <c r="Y47" s="14">
        <f t="shared" ca="1" si="17"/>
        <v>-22.869999999999997</v>
      </c>
      <c r="Z47" s="14">
        <f t="shared" ca="1" si="17"/>
        <v>-22.704000000000001</v>
      </c>
      <c r="AA47" s="14">
        <f t="shared" ca="1" si="17"/>
        <v>-22.553000000000001</v>
      </c>
      <c r="AB47" s="14">
        <f t="shared" ca="1" si="17"/>
        <v>-22.405000000000001</v>
      </c>
      <c r="AC47" s="14">
        <f t="shared" ca="1" si="17"/>
        <v>-22.270000000000003</v>
      </c>
      <c r="AD47" s="14">
        <f t="shared" ca="1" si="17"/>
        <v>-22.145</v>
      </c>
      <c r="AE47" s="14">
        <f t="shared" ca="1" si="17"/>
        <v>-22.027000000000001</v>
      </c>
      <c r="AF47" s="14">
        <f t="shared" ca="1" si="17"/>
        <v>-21.942999999999998</v>
      </c>
      <c r="AG47" s="14">
        <f t="shared" ca="1" si="17"/>
        <v>-21.913</v>
      </c>
      <c r="AH47" s="14">
        <f t="shared" ca="1" si="17"/>
        <v>-21.884</v>
      </c>
      <c r="AI47" s="14">
        <f t="shared" ca="1" si="17"/>
        <v>-21.858000000000001</v>
      </c>
      <c r="AJ47" s="14">
        <f t="shared" ca="1" si="17"/>
        <v>-21.832999999999998</v>
      </c>
      <c r="AK47" s="14">
        <f t="shared" ca="1" si="17"/>
        <v>-21.811</v>
      </c>
      <c r="AL47" s="14">
        <f t="shared" ca="1" si="17"/>
        <v>-21.791</v>
      </c>
      <c r="AM47" s="14">
        <f t="shared" ca="1" si="17"/>
        <v>-21.763999999999999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5"/>
    </row>
    <row r="48" spans="1:87" ht="21" customHeight="1" outlineLevel="1" thickBot="1" x14ac:dyDescent="0.4">
      <c r="A48" s="5">
        <f t="shared" si="15"/>
        <v>0</v>
      </c>
      <c r="B48" s="5">
        <f t="shared" si="15"/>
        <v>8</v>
      </c>
      <c r="C48" s="5">
        <f t="shared" si="15"/>
        <v>0</v>
      </c>
      <c r="D48" s="5">
        <f t="shared" si="15"/>
        <v>0</v>
      </c>
      <c r="E48" s="6" t="str">
        <f t="shared" si="15"/>
        <v>Se8</v>
      </c>
      <c r="F48" s="14">
        <f t="shared" ca="1" si="16"/>
        <v>-191.6</v>
      </c>
      <c r="G48" s="14">
        <f t="shared" ca="1" si="17"/>
        <v>-380.72</v>
      </c>
      <c r="H48" s="14">
        <f t="shared" ca="1" si="17"/>
        <v>-174.64</v>
      </c>
      <c r="I48" s="14">
        <f t="shared" ca="1" si="17"/>
        <v>-167.6</v>
      </c>
      <c r="J48" s="14">
        <f t="shared" ca="1" si="17"/>
        <v>-161.19999999999999</v>
      </c>
      <c r="K48" s="14">
        <f t="shared" ca="1" si="17"/>
        <v>-156.16</v>
      </c>
      <c r="L48" s="14">
        <f t="shared" ca="1" si="17"/>
        <v>-123.2</v>
      </c>
      <c r="M48" s="14">
        <f t="shared" ca="1" si="17"/>
        <v>-122.48</v>
      </c>
      <c r="N48" s="14">
        <f t="shared" ca="1" si="17"/>
        <v>-121.84</v>
      </c>
      <c r="O48" s="14">
        <f t="shared" ca="1" si="17"/>
        <v>-96.48</v>
      </c>
      <c r="P48" s="14">
        <f t="shared" ca="1" si="17"/>
        <v>-93.68</v>
      </c>
      <c r="Q48" s="14">
        <f t="shared" ca="1" si="17"/>
        <v>-90.8</v>
      </c>
      <c r="R48" s="14">
        <f t="shared" ca="1" si="17"/>
        <v>-88.16</v>
      </c>
      <c r="S48" s="14">
        <f t="shared" ca="1" si="17"/>
        <v>-85.68</v>
      </c>
      <c r="T48" s="14">
        <f t="shared" ca="1" si="17"/>
        <v>-83.44</v>
      </c>
      <c r="U48" s="14">
        <f t="shared" ca="1" si="17"/>
        <v>-76.063999999999993</v>
      </c>
      <c r="V48" s="14">
        <f t="shared" ca="1" si="17"/>
        <v>-71.48</v>
      </c>
      <c r="W48" s="14">
        <f t="shared" ca="1" si="17"/>
        <v>-71.48</v>
      </c>
      <c r="X48" s="14">
        <f t="shared" ca="1" si="17"/>
        <v>-70.751999999999995</v>
      </c>
      <c r="Y48" s="14">
        <f t="shared" ca="1" si="17"/>
        <v>-70.16</v>
      </c>
      <c r="Z48" s="14">
        <f t="shared" ca="1" si="17"/>
        <v>-69.712000000000003</v>
      </c>
      <c r="AA48" s="14">
        <f t="shared" ca="1" si="17"/>
        <v>-69.384</v>
      </c>
      <c r="AB48" s="14">
        <f t="shared" ca="1" si="17"/>
        <v>-69.16</v>
      </c>
      <c r="AC48" s="14">
        <f t="shared" ca="1" si="17"/>
        <v>-69.040000000000006</v>
      </c>
      <c r="AD48" s="14">
        <f t="shared" ca="1" si="17"/>
        <v>-69</v>
      </c>
      <c r="AE48" s="14">
        <f t="shared" ca="1" si="17"/>
        <v>-69.016000000000005</v>
      </c>
      <c r="AF48" s="14">
        <f t="shared" ca="1" si="17"/>
        <v>-69.224000000000004</v>
      </c>
      <c r="AG48" s="14">
        <f t="shared" ca="1" si="17"/>
        <v>-69.784000000000006</v>
      </c>
      <c r="AH48" s="14">
        <f t="shared" ca="1" si="17"/>
        <v>-70.352000000000004</v>
      </c>
      <c r="AI48" s="14">
        <f t="shared" ca="1" si="17"/>
        <v>-70.944000000000003</v>
      </c>
      <c r="AJ48" s="14">
        <f t="shared" ca="1" si="17"/>
        <v>-71.543999999999997</v>
      </c>
      <c r="AK48" s="14">
        <f t="shared" ca="1" si="17"/>
        <v>-72.168000000000006</v>
      </c>
      <c r="AL48" s="14">
        <f t="shared" ca="1" si="17"/>
        <v>-72.808000000000007</v>
      </c>
      <c r="AM48" s="14">
        <f t="shared" ca="1" si="17"/>
        <v>-73.471999999999994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5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0</v>
      </c>
      <c r="D49" s="5">
        <f t="shared" si="15"/>
        <v>0</v>
      </c>
      <c r="E49" s="6" t="str">
        <f t="shared" si="15"/>
        <v>Se?</v>
      </c>
      <c r="F49" s="14">
        <f t="shared" ca="1" si="16"/>
        <v>-23.95</v>
      </c>
      <c r="G49" s="14">
        <f t="shared" ca="1" si="17"/>
        <v>-47.59</v>
      </c>
      <c r="H49" s="14">
        <f t="shared" ca="1" si="17"/>
        <v>-21.83</v>
      </c>
      <c r="I49" s="14">
        <f t="shared" ca="1" si="17"/>
        <v>-20.95</v>
      </c>
      <c r="J49" s="14">
        <f t="shared" ca="1" si="17"/>
        <v>-20.149999999999999</v>
      </c>
      <c r="K49" s="14">
        <f t="shared" ca="1" si="17"/>
        <v>-19.52</v>
      </c>
      <c r="L49" s="14">
        <f t="shared" ca="1" si="17"/>
        <v>-15.4</v>
      </c>
      <c r="M49" s="14">
        <f t="shared" ca="1" si="17"/>
        <v>-15.31</v>
      </c>
      <c r="N49" s="14">
        <f t="shared" ca="1" si="17"/>
        <v>-15.23</v>
      </c>
      <c r="O49" s="14">
        <f t="shared" ca="1" si="17"/>
        <v>-12.06</v>
      </c>
      <c r="P49" s="14">
        <f t="shared" ca="1" si="17"/>
        <v>-11.71</v>
      </c>
      <c r="Q49" s="14">
        <f t="shared" ca="1" si="17"/>
        <v>-11.35</v>
      </c>
      <c r="R49" s="14">
        <f t="shared" ca="1" si="17"/>
        <v>-11.02</v>
      </c>
      <c r="S49" s="14">
        <f t="shared" ca="1" si="17"/>
        <v>-10.71</v>
      </c>
      <c r="T49" s="14">
        <f t="shared" ca="1" si="17"/>
        <v>-10.43</v>
      </c>
      <c r="U49" s="14">
        <f t="shared" ca="1" si="17"/>
        <v>-9.5079999999999991</v>
      </c>
      <c r="V49" s="14">
        <f t="shared" ca="1" si="17"/>
        <v>-8.9350000000000005</v>
      </c>
      <c r="W49" s="14">
        <f t="shared" ca="1" si="17"/>
        <v>-8.9350000000000005</v>
      </c>
      <c r="X49" s="14">
        <f t="shared" ca="1" si="17"/>
        <v>-8.8439999999999994</v>
      </c>
      <c r="Y49" s="14">
        <f t="shared" ca="1" si="17"/>
        <v>-8.77</v>
      </c>
      <c r="Z49" s="14">
        <f t="shared" ca="1" si="17"/>
        <v>-8.7140000000000004</v>
      </c>
      <c r="AA49" s="14">
        <f t="shared" ca="1" si="17"/>
        <v>-8.673</v>
      </c>
      <c r="AB49" s="14">
        <f t="shared" ca="1" si="17"/>
        <v>-8.6449999999999996</v>
      </c>
      <c r="AC49" s="14">
        <f t="shared" ca="1" si="17"/>
        <v>-8.6300000000000008</v>
      </c>
      <c r="AD49" s="14">
        <f t="shared" ca="1" si="17"/>
        <v>-8.625</v>
      </c>
      <c r="AE49" s="14">
        <f t="shared" ca="1" si="17"/>
        <v>-8.6270000000000007</v>
      </c>
      <c r="AF49" s="14">
        <f t="shared" ca="1" si="17"/>
        <v>-8.6530000000000005</v>
      </c>
      <c r="AG49" s="14">
        <f t="shared" ca="1" si="17"/>
        <v>-8.7230000000000008</v>
      </c>
      <c r="AH49" s="14">
        <f t="shared" ca="1" si="17"/>
        <v>-8.7940000000000005</v>
      </c>
      <c r="AI49" s="14">
        <f t="shared" ca="1" si="17"/>
        <v>-8.8680000000000003</v>
      </c>
      <c r="AJ49" s="14">
        <f t="shared" ca="1" si="17"/>
        <v>-8.9429999999999996</v>
      </c>
      <c r="AK49" s="14">
        <f t="shared" ca="1" si="17"/>
        <v>-9.0210000000000008</v>
      </c>
      <c r="AL49" s="14">
        <f t="shared" ca="1" si="17"/>
        <v>-9.1010000000000009</v>
      </c>
      <c r="AM49" s="14">
        <f t="shared" ca="1" si="17"/>
        <v>-9.1839999999999993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5"/>
    </row>
    <row r="50" spans="1:71" ht="21" customHeight="1" outlineLevel="1" thickBot="1" x14ac:dyDescent="0.4">
      <c r="A50" s="5">
        <f t="shared" si="15"/>
        <v>0</v>
      </c>
      <c r="B50" s="5">
        <f t="shared" si="15"/>
        <v>6</v>
      </c>
      <c r="C50" s="5">
        <f t="shared" si="15"/>
        <v>0</v>
      </c>
      <c r="D50" s="5">
        <f t="shared" si="15"/>
        <v>0</v>
      </c>
      <c r="E50" s="6" t="str">
        <f t="shared" si="15"/>
        <v>Se6</v>
      </c>
      <c r="F50" s="14">
        <f t="shared" ca="1" si="16"/>
        <v>-143.69999999999999</v>
      </c>
      <c r="G50" s="14">
        <f t="shared" ca="1" si="17"/>
        <v>-285.54000000000002</v>
      </c>
      <c r="H50" s="14">
        <f t="shared" ca="1" si="17"/>
        <v>-130.97999999999999</v>
      </c>
      <c r="I50" s="14">
        <f t="shared" ca="1" si="17"/>
        <v>-125.69999999999999</v>
      </c>
      <c r="J50" s="14">
        <f t="shared" ca="1" si="17"/>
        <v>-120.89999999999999</v>
      </c>
      <c r="K50" s="14">
        <f t="shared" ca="1" si="17"/>
        <v>-117.12</v>
      </c>
      <c r="L50" s="14">
        <f t="shared" ca="1" si="17"/>
        <v>-92.4</v>
      </c>
      <c r="M50" s="14">
        <f t="shared" ca="1" si="17"/>
        <v>-91.86</v>
      </c>
      <c r="N50" s="14">
        <f t="shared" ca="1" si="17"/>
        <v>-91.38</v>
      </c>
      <c r="O50" s="14">
        <f t="shared" ca="1" si="17"/>
        <v>-72.36</v>
      </c>
      <c r="P50" s="14">
        <f t="shared" ca="1" si="17"/>
        <v>-70.260000000000005</v>
      </c>
      <c r="Q50" s="14">
        <f t="shared" ca="1" si="17"/>
        <v>-68.099999999999994</v>
      </c>
      <c r="R50" s="14">
        <f t="shared" ca="1" si="17"/>
        <v>-66.12</v>
      </c>
      <c r="S50" s="14">
        <f t="shared" ca="1" si="17"/>
        <v>-64.260000000000005</v>
      </c>
      <c r="T50" s="14">
        <f t="shared" ca="1" si="17"/>
        <v>-62.58</v>
      </c>
      <c r="U50" s="14">
        <f t="shared" ref="G50:BR54" ca="1" si="18">$A50*H.Ar + $B50*H.Se + $C50*H.Ge + $D50*H.Ga</f>
        <v>-57.047999999999995</v>
      </c>
      <c r="V50" s="14">
        <f t="shared" ca="1" si="18"/>
        <v>-53.61</v>
      </c>
      <c r="W50" s="14">
        <f t="shared" ca="1" si="18"/>
        <v>-53.61</v>
      </c>
      <c r="X50" s="14">
        <f t="shared" ca="1" si="18"/>
        <v>-53.063999999999993</v>
      </c>
      <c r="Y50" s="14">
        <f t="shared" ca="1" si="18"/>
        <v>-52.62</v>
      </c>
      <c r="Z50" s="14">
        <f t="shared" ca="1" si="18"/>
        <v>-52.284000000000006</v>
      </c>
      <c r="AA50" s="14">
        <f t="shared" ca="1" si="18"/>
        <v>-52.037999999999997</v>
      </c>
      <c r="AB50" s="14">
        <f t="shared" ca="1" si="18"/>
        <v>-51.87</v>
      </c>
      <c r="AC50" s="14">
        <f t="shared" ca="1" si="18"/>
        <v>-51.78</v>
      </c>
      <c r="AD50" s="14">
        <f t="shared" ca="1" si="18"/>
        <v>-51.75</v>
      </c>
      <c r="AE50" s="14">
        <f t="shared" ca="1" si="18"/>
        <v>-51.762</v>
      </c>
      <c r="AF50" s="14">
        <f t="shared" ca="1" si="18"/>
        <v>-51.918000000000006</v>
      </c>
      <c r="AG50" s="14">
        <f t="shared" ca="1" si="18"/>
        <v>-52.338000000000008</v>
      </c>
      <c r="AH50" s="14">
        <f t="shared" ca="1" si="18"/>
        <v>-52.764000000000003</v>
      </c>
      <c r="AI50" s="14">
        <f t="shared" ca="1" si="18"/>
        <v>-53.207999999999998</v>
      </c>
      <c r="AJ50" s="14">
        <f t="shared" ca="1" si="18"/>
        <v>-53.658000000000001</v>
      </c>
      <c r="AK50" s="14">
        <f t="shared" ca="1" si="18"/>
        <v>-54.126000000000005</v>
      </c>
      <c r="AL50" s="14">
        <f t="shared" ca="1" si="18"/>
        <v>-54.606000000000009</v>
      </c>
      <c r="AM50" s="14">
        <f t="shared" ca="1" si="18"/>
        <v>-55.103999999999999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5"/>
    </row>
    <row r="51" spans="1:71" ht="21" customHeight="1" outlineLevel="1" thickBot="1" x14ac:dyDescent="0.4">
      <c r="A51" s="5">
        <f t="shared" si="15"/>
        <v>0</v>
      </c>
      <c r="B51" s="5">
        <f t="shared" si="15"/>
        <v>5</v>
      </c>
      <c r="C51" s="5">
        <f t="shared" si="15"/>
        <v>0</v>
      </c>
      <c r="D51" s="5">
        <f t="shared" si="15"/>
        <v>0</v>
      </c>
      <c r="E51" s="6" t="str">
        <f t="shared" si="15"/>
        <v>Se5</v>
      </c>
      <c r="F51" s="14">
        <f t="shared" ca="1" si="16"/>
        <v>-119.75</v>
      </c>
      <c r="G51" s="14">
        <f t="shared" ca="1" si="18"/>
        <v>-237.95000000000002</v>
      </c>
      <c r="H51" s="14">
        <f t="shared" ca="1" si="18"/>
        <v>-109.14999999999999</v>
      </c>
      <c r="I51" s="14">
        <f t="shared" ca="1" si="18"/>
        <v>-104.75</v>
      </c>
      <c r="J51" s="14">
        <f t="shared" ca="1" si="18"/>
        <v>-100.75</v>
      </c>
      <c r="K51" s="14">
        <f t="shared" ca="1" si="18"/>
        <v>-97.6</v>
      </c>
      <c r="L51" s="14">
        <f t="shared" ca="1" si="18"/>
        <v>-77</v>
      </c>
      <c r="M51" s="14">
        <f t="shared" ca="1" si="18"/>
        <v>-76.55</v>
      </c>
      <c r="N51" s="14">
        <f t="shared" ca="1" si="18"/>
        <v>-76.150000000000006</v>
      </c>
      <c r="O51" s="14">
        <f t="shared" ca="1" si="18"/>
        <v>-60.300000000000004</v>
      </c>
      <c r="P51" s="14">
        <f t="shared" ca="1" si="18"/>
        <v>-58.550000000000004</v>
      </c>
      <c r="Q51" s="14">
        <f t="shared" ca="1" si="18"/>
        <v>-56.75</v>
      </c>
      <c r="R51" s="14">
        <f t="shared" ca="1" si="18"/>
        <v>-55.099999999999994</v>
      </c>
      <c r="S51" s="14">
        <f t="shared" ca="1" si="18"/>
        <v>-53.550000000000004</v>
      </c>
      <c r="T51" s="14">
        <f t="shared" ca="1" si="18"/>
        <v>-52.15</v>
      </c>
      <c r="U51" s="14">
        <f t="shared" ca="1" si="18"/>
        <v>-47.539999999999992</v>
      </c>
      <c r="V51" s="14">
        <f t="shared" ca="1" si="18"/>
        <v>-44.675000000000004</v>
      </c>
      <c r="W51" s="14">
        <f t="shared" ca="1" si="18"/>
        <v>-44.675000000000004</v>
      </c>
      <c r="X51" s="14">
        <f t="shared" ca="1" si="18"/>
        <v>-44.22</v>
      </c>
      <c r="Y51" s="14">
        <f t="shared" ca="1" si="18"/>
        <v>-43.849999999999994</v>
      </c>
      <c r="Z51" s="14">
        <f t="shared" ca="1" si="18"/>
        <v>-43.57</v>
      </c>
      <c r="AA51" s="14">
        <f t="shared" ca="1" si="18"/>
        <v>-43.365000000000002</v>
      </c>
      <c r="AB51" s="14">
        <f t="shared" ca="1" si="18"/>
        <v>-43.224999999999994</v>
      </c>
      <c r="AC51" s="14">
        <f t="shared" ca="1" si="18"/>
        <v>-43.150000000000006</v>
      </c>
      <c r="AD51" s="14">
        <f t="shared" ca="1" si="18"/>
        <v>-43.125</v>
      </c>
      <c r="AE51" s="14">
        <f t="shared" ca="1" si="18"/>
        <v>-43.135000000000005</v>
      </c>
      <c r="AF51" s="14">
        <f t="shared" ca="1" si="18"/>
        <v>-43.265000000000001</v>
      </c>
      <c r="AG51" s="14">
        <f t="shared" ca="1" si="18"/>
        <v>-43.615000000000002</v>
      </c>
      <c r="AH51" s="14">
        <f t="shared" ca="1" si="18"/>
        <v>-43.97</v>
      </c>
      <c r="AI51" s="14">
        <f t="shared" ca="1" si="18"/>
        <v>-44.34</v>
      </c>
      <c r="AJ51" s="14">
        <f t="shared" ca="1" si="18"/>
        <v>-44.714999999999996</v>
      </c>
      <c r="AK51" s="14">
        <f t="shared" ca="1" si="18"/>
        <v>-45.105000000000004</v>
      </c>
      <c r="AL51" s="14">
        <f t="shared" ca="1" si="18"/>
        <v>-45.505000000000003</v>
      </c>
      <c r="AM51" s="14">
        <f t="shared" ca="1" si="18"/>
        <v>-45.919999999999995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5"/>
    </row>
    <row r="52" spans="1:71" ht="21" customHeight="1" outlineLevel="1" thickBot="1" x14ac:dyDescent="0.4">
      <c r="A52" s="5">
        <f t="shared" si="15"/>
        <v>0</v>
      </c>
      <c r="B52" s="5">
        <f t="shared" si="15"/>
        <v>4</v>
      </c>
      <c r="C52" s="5">
        <f t="shared" si="15"/>
        <v>0</v>
      </c>
      <c r="D52" s="5">
        <f t="shared" si="15"/>
        <v>0</v>
      </c>
      <c r="E52" s="6" t="str">
        <f t="shared" si="15"/>
        <v>Se4</v>
      </c>
      <c r="F52" s="14">
        <f t="shared" ca="1" si="16"/>
        <v>-95.8</v>
      </c>
      <c r="G52" s="14">
        <f t="shared" ca="1" si="18"/>
        <v>-190.36</v>
      </c>
      <c r="H52" s="14">
        <f t="shared" ca="1" si="18"/>
        <v>-87.32</v>
      </c>
      <c r="I52" s="14">
        <f t="shared" ca="1" si="18"/>
        <v>-83.8</v>
      </c>
      <c r="J52" s="14">
        <f t="shared" ca="1" si="18"/>
        <v>-80.599999999999994</v>
      </c>
      <c r="K52" s="14">
        <f t="shared" ca="1" si="18"/>
        <v>-78.08</v>
      </c>
      <c r="L52" s="14">
        <f t="shared" ca="1" si="18"/>
        <v>-61.6</v>
      </c>
      <c r="M52" s="14">
        <f t="shared" ca="1" si="18"/>
        <v>-61.24</v>
      </c>
      <c r="N52" s="14">
        <f t="shared" ca="1" si="18"/>
        <v>-60.92</v>
      </c>
      <c r="O52" s="14">
        <f t="shared" ca="1" si="18"/>
        <v>-48.24</v>
      </c>
      <c r="P52" s="14">
        <f t="shared" ca="1" si="18"/>
        <v>-46.84</v>
      </c>
      <c r="Q52" s="14">
        <f t="shared" ca="1" si="18"/>
        <v>-45.4</v>
      </c>
      <c r="R52" s="14">
        <f t="shared" ca="1" si="18"/>
        <v>-44.08</v>
      </c>
      <c r="S52" s="14">
        <f t="shared" ca="1" si="18"/>
        <v>-42.84</v>
      </c>
      <c r="T52" s="14">
        <f t="shared" ca="1" si="18"/>
        <v>-41.72</v>
      </c>
      <c r="U52" s="14">
        <f t="shared" ca="1" si="18"/>
        <v>-38.031999999999996</v>
      </c>
      <c r="V52" s="14">
        <f t="shared" ca="1" si="18"/>
        <v>-35.74</v>
      </c>
      <c r="W52" s="14">
        <f t="shared" ca="1" si="18"/>
        <v>-35.74</v>
      </c>
      <c r="X52" s="14">
        <f t="shared" ca="1" si="18"/>
        <v>-35.375999999999998</v>
      </c>
      <c r="Y52" s="14">
        <f t="shared" ca="1" si="18"/>
        <v>-35.08</v>
      </c>
      <c r="Z52" s="14">
        <f t="shared" ca="1" si="18"/>
        <v>-34.856000000000002</v>
      </c>
      <c r="AA52" s="14">
        <f t="shared" ca="1" si="18"/>
        <v>-34.692</v>
      </c>
      <c r="AB52" s="14">
        <f t="shared" ca="1" si="18"/>
        <v>-34.58</v>
      </c>
      <c r="AC52" s="14">
        <f t="shared" ca="1" si="18"/>
        <v>-34.520000000000003</v>
      </c>
      <c r="AD52" s="14">
        <f t="shared" ca="1" si="18"/>
        <v>-34.5</v>
      </c>
      <c r="AE52" s="14">
        <f t="shared" ca="1" si="18"/>
        <v>-34.508000000000003</v>
      </c>
      <c r="AF52" s="14">
        <f t="shared" ca="1" si="18"/>
        <v>-34.612000000000002</v>
      </c>
      <c r="AG52" s="14">
        <f t="shared" ca="1" si="18"/>
        <v>-34.892000000000003</v>
      </c>
      <c r="AH52" s="14">
        <f t="shared" ca="1" si="18"/>
        <v>-35.176000000000002</v>
      </c>
      <c r="AI52" s="14">
        <f t="shared" ca="1" si="18"/>
        <v>-35.472000000000001</v>
      </c>
      <c r="AJ52" s="14">
        <f t="shared" ca="1" si="18"/>
        <v>-35.771999999999998</v>
      </c>
      <c r="AK52" s="14">
        <f t="shared" ca="1" si="18"/>
        <v>-36.084000000000003</v>
      </c>
      <c r="AL52" s="14">
        <f t="shared" ca="1" si="18"/>
        <v>-36.404000000000003</v>
      </c>
      <c r="AM52" s="14">
        <f t="shared" ca="1" si="18"/>
        <v>-36.735999999999997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5"/>
    </row>
    <row r="53" spans="1:71" ht="21" customHeight="1" outlineLevel="1" thickBot="1" x14ac:dyDescent="0.4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0</v>
      </c>
      <c r="E53" s="6" t="str">
        <f t="shared" si="15"/>
        <v>Se3</v>
      </c>
      <c r="F53" s="14">
        <f t="shared" ca="1" si="16"/>
        <v>-71.849999999999994</v>
      </c>
      <c r="G53" s="14">
        <f t="shared" ca="1" si="18"/>
        <v>-142.77000000000001</v>
      </c>
      <c r="H53" s="14">
        <f t="shared" ca="1" si="18"/>
        <v>-65.489999999999995</v>
      </c>
      <c r="I53" s="14">
        <f t="shared" ca="1" si="18"/>
        <v>-62.849999999999994</v>
      </c>
      <c r="J53" s="14">
        <f t="shared" ca="1" si="18"/>
        <v>-60.449999999999996</v>
      </c>
      <c r="K53" s="14">
        <f t="shared" ca="1" si="18"/>
        <v>-58.56</v>
      </c>
      <c r="L53" s="14">
        <f t="shared" ca="1" si="18"/>
        <v>-46.2</v>
      </c>
      <c r="M53" s="14">
        <f t="shared" ca="1" si="18"/>
        <v>-45.93</v>
      </c>
      <c r="N53" s="14">
        <f t="shared" ca="1" si="18"/>
        <v>-45.69</v>
      </c>
      <c r="O53" s="14">
        <f t="shared" ca="1" si="18"/>
        <v>-36.18</v>
      </c>
      <c r="P53" s="14">
        <f t="shared" ca="1" si="18"/>
        <v>-35.130000000000003</v>
      </c>
      <c r="Q53" s="14">
        <f t="shared" ca="1" si="18"/>
        <v>-34.049999999999997</v>
      </c>
      <c r="R53" s="14">
        <f t="shared" ca="1" si="18"/>
        <v>-33.06</v>
      </c>
      <c r="S53" s="14">
        <f t="shared" ca="1" si="18"/>
        <v>-32.130000000000003</v>
      </c>
      <c r="T53" s="14">
        <f t="shared" ca="1" si="18"/>
        <v>-31.29</v>
      </c>
      <c r="U53" s="14">
        <f t="shared" ca="1" si="18"/>
        <v>-28.523999999999997</v>
      </c>
      <c r="V53" s="14">
        <f t="shared" ca="1" si="18"/>
        <v>-26.805</v>
      </c>
      <c r="W53" s="14">
        <f t="shared" ca="1" si="18"/>
        <v>-26.805</v>
      </c>
      <c r="X53" s="14">
        <f t="shared" ca="1" si="18"/>
        <v>-26.531999999999996</v>
      </c>
      <c r="Y53" s="14">
        <f t="shared" ca="1" si="18"/>
        <v>-26.31</v>
      </c>
      <c r="Z53" s="14">
        <f t="shared" ca="1" si="18"/>
        <v>-26.142000000000003</v>
      </c>
      <c r="AA53" s="14">
        <f t="shared" ca="1" si="18"/>
        <v>-26.018999999999998</v>
      </c>
      <c r="AB53" s="14">
        <f t="shared" ca="1" si="18"/>
        <v>-25.934999999999999</v>
      </c>
      <c r="AC53" s="14">
        <f t="shared" ca="1" si="18"/>
        <v>-25.89</v>
      </c>
      <c r="AD53" s="14">
        <f t="shared" ca="1" si="18"/>
        <v>-25.875</v>
      </c>
      <c r="AE53" s="14">
        <f t="shared" ca="1" si="18"/>
        <v>-25.881</v>
      </c>
      <c r="AF53" s="14">
        <f t="shared" ca="1" si="18"/>
        <v>-25.959000000000003</v>
      </c>
      <c r="AG53" s="14">
        <f t="shared" ca="1" si="18"/>
        <v>-26.169000000000004</v>
      </c>
      <c r="AH53" s="14">
        <f t="shared" ca="1" si="18"/>
        <v>-26.382000000000001</v>
      </c>
      <c r="AI53" s="14">
        <f t="shared" ca="1" si="18"/>
        <v>-26.603999999999999</v>
      </c>
      <c r="AJ53" s="14">
        <f t="shared" ca="1" si="18"/>
        <v>-26.829000000000001</v>
      </c>
      <c r="AK53" s="14">
        <f t="shared" ca="1" si="18"/>
        <v>-27.063000000000002</v>
      </c>
      <c r="AL53" s="14">
        <f t="shared" ca="1" si="18"/>
        <v>-27.303000000000004</v>
      </c>
      <c r="AM53" s="14">
        <f t="shared" ca="1" si="18"/>
        <v>-27.552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5"/>
    </row>
    <row r="54" spans="1:71" ht="21" customHeight="1" outlineLevel="1" thickBot="1" x14ac:dyDescent="0.4">
      <c r="A54" s="5">
        <f t="shared" si="15"/>
        <v>0</v>
      </c>
      <c r="B54" s="5">
        <f t="shared" si="15"/>
        <v>2</v>
      </c>
      <c r="C54" s="5">
        <f t="shared" si="15"/>
        <v>0</v>
      </c>
      <c r="D54" s="5">
        <f t="shared" si="15"/>
        <v>0</v>
      </c>
      <c r="E54" s="6" t="str">
        <f t="shared" si="15"/>
        <v>Se2</v>
      </c>
      <c r="F54" s="14">
        <f t="shared" ca="1" si="16"/>
        <v>-47.9</v>
      </c>
      <c r="G54" s="14">
        <f t="shared" ca="1" si="18"/>
        <v>-95.18</v>
      </c>
      <c r="H54" s="14">
        <f t="shared" ca="1" si="18"/>
        <v>-43.66</v>
      </c>
      <c r="I54" s="14">
        <f t="shared" ca="1" si="18"/>
        <v>-41.9</v>
      </c>
      <c r="J54" s="14">
        <f t="shared" ca="1" si="18"/>
        <v>-40.299999999999997</v>
      </c>
      <c r="K54" s="14">
        <f t="shared" ca="1" si="18"/>
        <v>-39.04</v>
      </c>
      <c r="L54" s="14">
        <f t="shared" ca="1" si="18"/>
        <v>-30.8</v>
      </c>
      <c r="M54" s="14">
        <f t="shared" ca="1" si="18"/>
        <v>-30.62</v>
      </c>
      <c r="N54" s="14">
        <f t="shared" ca="1" si="18"/>
        <v>-30.46</v>
      </c>
      <c r="O54" s="14">
        <f t="shared" ca="1" si="18"/>
        <v>-24.12</v>
      </c>
      <c r="P54" s="14">
        <f t="shared" ca="1" si="18"/>
        <v>-23.42</v>
      </c>
      <c r="Q54" s="14">
        <f t="shared" ca="1" si="18"/>
        <v>-22.7</v>
      </c>
      <c r="R54" s="14">
        <f t="shared" ca="1" si="18"/>
        <v>-22.04</v>
      </c>
      <c r="S54" s="14">
        <f t="shared" ca="1" si="18"/>
        <v>-21.42</v>
      </c>
      <c r="T54" s="14">
        <f t="shared" ref="G54:BR58" ca="1" si="19">$A54*H.Ar + $B54*H.Se + $C54*H.Ge + $D54*H.Ga</f>
        <v>-20.86</v>
      </c>
      <c r="U54" s="14">
        <f t="shared" ca="1" si="19"/>
        <v>-19.015999999999998</v>
      </c>
      <c r="V54" s="14">
        <f t="shared" ca="1" si="19"/>
        <v>-17.87</v>
      </c>
      <c r="W54" s="14">
        <f t="shared" ca="1" si="19"/>
        <v>-17.87</v>
      </c>
      <c r="X54" s="14">
        <f t="shared" ca="1" si="19"/>
        <v>-17.687999999999999</v>
      </c>
      <c r="Y54" s="14">
        <f t="shared" ca="1" si="19"/>
        <v>-17.54</v>
      </c>
      <c r="Z54" s="14">
        <f t="shared" ca="1" si="19"/>
        <v>-17.428000000000001</v>
      </c>
      <c r="AA54" s="14">
        <f t="shared" ca="1" si="19"/>
        <v>-17.346</v>
      </c>
      <c r="AB54" s="14">
        <f t="shared" ca="1" si="19"/>
        <v>-17.29</v>
      </c>
      <c r="AC54" s="14">
        <f t="shared" ca="1" si="19"/>
        <v>-17.260000000000002</v>
      </c>
      <c r="AD54" s="14">
        <f t="shared" ca="1" si="19"/>
        <v>-17.25</v>
      </c>
      <c r="AE54" s="14">
        <f t="shared" ca="1" si="19"/>
        <v>-17.254000000000001</v>
      </c>
      <c r="AF54" s="14">
        <f t="shared" ca="1" si="19"/>
        <v>-17.306000000000001</v>
      </c>
      <c r="AG54" s="14">
        <f t="shared" ca="1" si="19"/>
        <v>-17.446000000000002</v>
      </c>
      <c r="AH54" s="14">
        <f t="shared" ca="1" si="19"/>
        <v>-17.588000000000001</v>
      </c>
      <c r="AI54" s="14">
        <f t="shared" ca="1" si="19"/>
        <v>-17.736000000000001</v>
      </c>
      <c r="AJ54" s="14">
        <f t="shared" ca="1" si="19"/>
        <v>-17.885999999999999</v>
      </c>
      <c r="AK54" s="14">
        <f t="shared" ca="1" si="19"/>
        <v>-18.042000000000002</v>
      </c>
      <c r="AL54" s="14">
        <f t="shared" ca="1" si="19"/>
        <v>-18.202000000000002</v>
      </c>
      <c r="AM54" s="14">
        <f t="shared" ca="1" si="19"/>
        <v>-18.367999999999999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5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Se</v>
      </c>
      <c r="F55" s="14">
        <f t="shared" ca="1" si="16"/>
        <v>-23.95</v>
      </c>
      <c r="G55" s="14">
        <f t="shared" ca="1" si="19"/>
        <v>-47.59</v>
      </c>
      <c r="H55" s="14">
        <f t="shared" ca="1" si="19"/>
        <v>-21.83</v>
      </c>
      <c r="I55" s="14">
        <f t="shared" ca="1" si="19"/>
        <v>-20.95</v>
      </c>
      <c r="J55" s="14">
        <f t="shared" ca="1" si="19"/>
        <v>-20.149999999999999</v>
      </c>
      <c r="K55" s="14">
        <f t="shared" ca="1" si="19"/>
        <v>-19.52</v>
      </c>
      <c r="L55" s="14">
        <f t="shared" ca="1" si="19"/>
        <v>-15.4</v>
      </c>
      <c r="M55" s="14">
        <f t="shared" ca="1" si="19"/>
        <v>-15.31</v>
      </c>
      <c r="N55" s="14">
        <f t="shared" ca="1" si="19"/>
        <v>-15.23</v>
      </c>
      <c r="O55" s="14">
        <f t="shared" ca="1" si="19"/>
        <v>-12.06</v>
      </c>
      <c r="P55" s="14">
        <f t="shared" ca="1" si="19"/>
        <v>-11.71</v>
      </c>
      <c r="Q55" s="14">
        <f t="shared" ca="1" si="19"/>
        <v>-11.35</v>
      </c>
      <c r="R55" s="14">
        <f t="shared" ca="1" si="19"/>
        <v>-11.02</v>
      </c>
      <c r="S55" s="14">
        <f t="shared" ca="1" si="19"/>
        <v>-10.71</v>
      </c>
      <c r="T55" s="14">
        <f t="shared" ca="1" si="19"/>
        <v>-10.43</v>
      </c>
      <c r="U55" s="14">
        <f t="shared" ca="1" si="19"/>
        <v>-9.5079999999999991</v>
      </c>
      <c r="V55" s="14">
        <f t="shared" ca="1" si="19"/>
        <v>-8.9350000000000005</v>
      </c>
      <c r="W55" s="14">
        <f t="shared" ca="1" si="19"/>
        <v>-8.9350000000000005</v>
      </c>
      <c r="X55" s="14">
        <f t="shared" ca="1" si="19"/>
        <v>-8.8439999999999994</v>
      </c>
      <c r="Y55" s="14">
        <f t="shared" ca="1" si="19"/>
        <v>-8.77</v>
      </c>
      <c r="Z55" s="14">
        <f t="shared" ca="1" si="19"/>
        <v>-8.7140000000000004</v>
      </c>
      <c r="AA55" s="14">
        <f t="shared" ca="1" si="19"/>
        <v>-8.673</v>
      </c>
      <c r="AB55" s="14">
        <f t="shared" ca="1" si="19"/>
        <v>-8.6449999999999996</v>
      </c>
      <c r="AC55" s="14">
        <f t="shared" ca="1" si="19"/>
        <v>-8.6300000000000008</v>
      </c>
      <c r="AD55" s="14">
        <f t="shared" ca="1" si="19"/>
        <v>-8.625</v>
      </c>
      <c r="AE55" s="14">
        <f t="shared" ca="1" si="19"/>
        <v>-8.6270000000000007</v>
      </c>
      <c r="AF55" s="14">
        <f t="shared" ca="1" si="19"/>
        <v>-8.6530000000000005</v>
      </c>
      <c r="AG55" s="14">
        <f t="shared" ca="1" si="19"/>
        <v>-8.7230000000000008</v>
      </c>
      <c r="AH55" s="14">
        <f t="shared" ca="1" si="19"/>
        <v>-8.7940000000000005</v>
      </c>
      <c r="AI55" s="14">
        <f t="shared" ca="1" si="19"/>
        <v>-8.8680000000000003</v>
      </c>
      <c r="AJ55" s="14">
        <f t="shared" ca="1" si="19"/>
        <v>-8.9429999999999996</v>
      </c>
      <c r="AK55" s="14">
        <f t="shared" ca="1" si="19"/>
        <v>-9.0210000000000008</v>
      </c>
      <c r="AL55" s="14">
        <f t="shared" ca="1" si="19"/>
        <v>-9.1010000000000009</v>
      </c>
      <c r="AM55" s="14">
        <f t="shared" ca="1" si="19"/>
        <v>-9.1839999999999993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5"/>
    </row>
    <row r="56" spans="1:71" ht="21" customHeight="1" outlineLevel="1" thickBot="1" x14ac:dyDescent="0.4">
      <c r="A56" s="5">
        <f t="shared" ref="A56:E65" si="20">A14</f>
        <v>1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 t="str">
        <f t="shared" si="20"/>
        <v>Ar</v>
      </c>
      <c r="F56" s="14">
        <f t="shared" ref="F56:U65" ca="1" si="21">$A56*H.Ar + $B56*H.Se + $C56*H.Ge + $D56*H.Ga</f>
        <v>-18.62</v>
      </c>
      <c r="G56" s="14">
        <f t="shared" ca="1" si="21"/>
        <v>-18.61</v>
      </c>
      <c r="H56" s="14">
        <f t="shared" ca="1" si="21"/>
        <v>-18.61</v>
      </c>
      <c r="I56" s="14">
        <f t="shared" ca="1" si="21"/>
        <v>-18.62</v>
      </c>
      <c r="J56" s="14">
        <f t="shared" ca="1" si="21"/>
        <v>-18.63</v>
      </c>
      <c r="K56" s="14">
        <f t="shared" ca="1" si="21"/>
        <v>-18.72</v>
      </c>
      <c r="L56" s="14">
        <f t="shared" ca="1" si="21"/>
        <v>1.465E-31</v>
      </c>
      <c r="M56" s="14">
        <f t="shared" ca="1" si="21"/>
        <v>1.9336000000000001E-25</v>
      </c>
      <c r="N56" s="14">
        <f t="shared" ca="1" si="21"/>
        <v>3.4548999999999997E-17</v>
      </c>
      <c r="O56" s="14">
        <f t="shared" ca="1" si="21"/>
        <v>-18.940000000000001</v>
      </c>
      <c r="P56" s="14">
        <f t="shared" ca="1" si="21"/>
        <v>-18.97</v>
      </c>
      <c r="Q56" s="14">
        <f t="shared" ca="1" si="21"/>
        <v>-19.010000000000002</v>
      </c>
      <c r="R56" s="14">
        <f t="shared" ca="1" si="21"/>
        <v>-19.04</v>
      </c>
      <c r="S56" s="14">
        <f t="shared" ca="1" si="21"/>
        <v>-19.07</v>
      </c>
      <c r="T56" s="14">
        <f t="shared" ca="1" si="21"/>
        <v>-19.11</v>
      </c>
      <c r="U56" s="14">
        <f t="shared" ca="1" si="21"/>
        <v>-19.25</v>
      </c>
      <c r="V56" s="14">
        <f t="shared" ca="1" si="19"/>
        <v>-19.38</v>
      </c>
      <c r="W56" s="14">
        <f t="shared" ca="1" si="19"/>
        <v>-19.38</v>
      </c>
      <c r="X56" s="14">
        <f t="shared" ca="1" si="19"/>
        <v>-19.420000000000002</v>
      </c>
      <c r="Y56" s="14">
        <f t="shared" ca="1" si="19"/>
        <v>-19.45</v>
      </c>
      <c r="Z56" s="14">
        <f t="shared" ca="1" si="19"/>
        <v>-19.48</v>
      </c>
      <c r="AA56" s="14">
        <f t="shared" ca="1" si="19"/>
        <v>-19.510000000000002</v>
      </c>
      <c r="AB56" s="14">
        <f t="shared" ca="1" si="19"/>
        <v>-19.55</v>
      </c>
      <c r="AC56" s="14">
        <f t="shared" ca="1" si="19"/>
        <v>-19.579999999999998</v>
      </c>
      <c r="AD56" s="14">
        <f t="shared" ca="1" si="19"/>
        <v>-19.61</v>
      </c>
      <c r="AE56" s="14">
        <f t="shared" ca="1" si="19"/>
        <v>-19.649999999999999</v>
      </c>
      <c r="AF56" s="14">
        <f t="shared" ca="1" si="19"/>
        <v>-19.68</v>
      </c>
      <c r="AG56" s="14">
        <f t="shared" ca="1" si="19"/>
        <v>-19.71</v>
      </c>
      <c r="AH56" s="14">
        <f t="shared" ca="1" si="19"/>
        <v>-19.739999999999998</v>
      </c>
      <c r="AI56" s="14">
        <f t="shared" ca="1" si="19"/>
        <v>-19.78</v>
      </c>
      <c r="AJ56" s="14">
        <f t="shared" ca="1" si="19"/>
        <v>-19.809999999999999</v>
      </c>
      <c r="AK56" s="14">
        <f t="shared" ca="1" si="19"/>
        <v>-19.850000000000001</v>
      </c>
      <c r="AL56" s="14">
        <f t="shared" ca="1" si="19"/>
        <v>-19.88</v>
      </c>
      <c r="AM56" s="14">
        <f t="shared" ca="1" si="19"/>
        <v>-19.91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5"/>
    </row>
    <row r="57" spans="1:71" ht="21" customHeight="1" outlineLevel="1" thickBot="1" x14ac:dyDescent="0.4">
      <c r="A57" s="5">
        <f t="shared" si="20"/>
        <v>0</v>
      </c>
      <c r="B57" s="5">
        <f t="shared" si="20"/>
        <v>2</v>
      </c>
      <c r="C57" s="5">
        <f t="shared" si="20"/>
        <v>1</v>
      </c>
      <c r="D57" s="5">
        <f t="shared" si="20"/>
        <v>0</v>
      </c>
      <c r="E57" s="6" t="str">
        <f t="shared" si="20"/>
        <v>(l)GeSe2</v>
      </c>
      <c r="F57" s="14">
        <f t="shared" ca="1" si="21"/>
        <v>-64.86</v>
      </c>
      <c r="G57" s="14">
        <f t="shared" ca="1" si="19"/>
        <v>-98.802000000000007</v>
      </c>
      <c r="H57" s="14">
        <f t="shared" ca="1" si="19"/>
        <v>-59.44</v>
      </c>
      <c r="I57" s="14">
        <f t="shared" ca="1" si="19"/>
        <v>-57.19</v>
      </c>
      <c r="J57" s="14">
        <f t="shared" ca="1" si="19"/>
        <v>-55.16</v>
      </c>
      <c r="K57" s="14">
        <f t="shared" ca="1" si="19"/>
        <v>-50.769999999999996</v>
      </c>
      <c r="L57" s="14">
        <f t="shared" ca="1" si="19"/>
        <v>-75.070000000000007</v>
      </c>
      <c r="M57" s="14">
        <f t="shared" ca="1" si="19"/>
        <v>-73.86</v>
      </c>
      <c r="N57" s="14">
        <f t="shared" ca="1" si="19"/>
        <v>-72.740000000000009</v>
      </c>
      <c r="O57" s="14">
        <f t="shared" ca="1" si="19"/>
        <v>-39.29</v>
      </c>
      <c r="P57" s="14">
        <f t="shared" ca="1" si="19"/>
        <v>-38.53</v>
      </c>
      <c r="Q57" s="14">
        <f t="shared" ca="1" si="19"/>
        <v>-37.57</v>
      </c>
      <c r="R57" s="14">
        <f t="shared" ca="1" si="19"/>
        <v>-36.81</v>
      </c>
      <c r="S57" s="14">
        <f t="shared" ca="1" si="19"/>
        <v>-36.14</v>
      </c>
      <c r="T57" s="14">
        <f t="shared" ca="1" si="19"/>
        <v>-35.549999999999997</v>
      </c>
      <c r="U57" s="14">
        <f t="shared" ca="1" si="19"/>
        <v>-33.576000000000001</v>
      </c>
      <c r="V57" s="14">
        <f t="shared" ca="1" si="19"/>
        <v>-32.17</v>
      </c>
      <c r="W57" s="14">
        <f t="shared" ca="1" si="19"/>
        <v>-32.17</v>
      </c>
      <c r="X57" s="14">
        <f t="shared" ca="1" si="19"/>
        <v>-31.887999999999998</v>
      </c>
      <c r="Y57" s="14">
        <f t="shared" ca="1" si="19"/>
        <v>-31.64</v>
      </c>
      <c r="Z57" s="14">
        <f t="shared" ca="1" si="19"/>
        <v>-31.417999999999999</v>
      </c>
      <c r="AA57" s="14">
        <f t="shared" ca="1" si="19"/>
        <v>-31.225999999999999</v>
      </c>
      <c r="AB57" s="14">
        <f t="shared" ca="1" si="19"/>
        <v>-31.049999999999997</v>
      </c>
      <c r="AC57" s="14">
        <f t="shared" ca="1" si="19"/>
        <v>-30.900000000000002</v>
      </c>
      <c r="AD57" s="14">
        <f t="shared" ca="1" si="19"/>
        <v>-30.77</v>
      </c>
      <c r="AE57" s="14">
        <f t="shared" ca="1" si="19"/>
        <v>-30.654000000000003</v>
      </c>
      <c r="AF57" s="14">
        <f t="shared" ca="1" si="19"/>
        <v>-30.596</v>
      </c>
      <c r="AG57" s="14">
        <f t="shared" ca="1" si="19"/>
        <v>-30.636000000000003</v>
      </c>
      <c r="AH57" s="14">
        <f t="shared" ca="1" si="19"/>
        <v>-30.678000000000001</v>
      </c>
      <c r="AI57" s="14">
        <f t="shared" ca="1" si="19"/>
        <v>-30.725999999999999</v>
      </c>
      <c r="AJ57" s="14">
        <f t="shared" ca="1" si="19"/>
        <v>-30.776</v>
      </c>
      <c r="AK57" s="14">
        <f t="shared" ca="1" si="19"/>
        <v>-30.832000000000001</v>
      </c>
      <c r="AL57" s="14">
        <f t="shared" ca="1" si="19"/>
        <v>-30.892000000000003</v>
      </c>
      <c r="AM57" s="14">
        <f t="shared" ca="1" si="19"/>
        <v>-30.948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5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1</v>
      </c>
      <c r="D58" s="5">
        <f t="shared" si="20"/>
        <v>0</v>
      </c>
      <c r="E58" s="6" t="str">
        <f t="shared" si="20"/>
        <v>(l)GeSe</v>
      </c>
      <c r="F58" s="14">
        <f t="shared" ca="1" si="21"/>
        <v>-40.909999999999997</v>
      </c>
      <c r="G58" s="14">
        <f t="shared" ca="1" si="19"/>
        <v>-51.212000000000003</v>
      </c>
      <c r="H58" s="14">
        <f t="shared" ca="1" si="19"/>
        <v>-37.61</v>
      </c>
      <c r="I58" s="14">
        <f t="shared" ca="1" si="19"/>
        <v>-36.239999999999995</v>
      </c>
      <c r="J58" s="14">
        <f t="shared" ca="1" si="19"/>
        <v>-35.01</v>
      </c>
      <c r="K58" s="14">
        <f t="shared" ca="1" si="19"/>
        <v>-31.25</v>
      </c>
      <c r="L58" s="14">
        <f t="shared" ca="1" si="19"/>
        <v>-59.67</v>
      </c>
      <c r="M58" s="14">
        <f t="shared" ca="1" si="19"/>
        <v>-58.550000000000004</v>
      </c>
      <c r="N58" s="14">
        <f t="shared" ca="1" si="19"/>
        <v>-57.510000000000005</v>
      </c>
      <c r="O58" s="14">
        <f t="shared" ca="1" si="19"/>
        <v>-27.23</v>
      </c>
      <c r="P58" s="14">
        <f t="shared" ca="1" si="19"/>
        <v>-26.82</v>
      </c>
      <c r="Q58" s="14">
        <f t="shared" ca="1" si="19"/>
        <v>-26.22</v>
      </c>
      <c r="R58" s="14">
        <f t="shared" ca="1" si="19"/>
        <v>-25.79</v>
      </c>
      <c r="S58" s="14">
        <f t="shared" ca="1" si="19"/>
        <v>-25.43</v>
      </c>
      <c r="T58" s="14">
        <f t="shared" ca="1" si="19"/>
        <v>-25.119999999999997</v>
      </c>
      <c r="U58" s="14">
        <f t="shared" ca="1" si="19"/>
        <v>-24.067999999999998</v>
      </c>
      <c r="V58" s="14">
        <f t="shared" ca="1" si="19"/>
        <v>-23.234999999999999</v>
      </c>
      <c r="W58" s="14">
        <f t="shared" ca="1" si="19"/>
        <v>-23.234999999999999</v>
      </c>
      <c r="X58" s="14">
        <f t="shared" ca="1" si="19"/>
        <v>-23.043999999999997</v>
      </c>
      <c r="Y58" s="14">
        <f t="shared" ca="1" si="19"/>
        <v>-22.869999999999997</v>
      </c>
      <c r="Z58" s="14">
        <f t="shared" ca="1" si="19"/>
        <v>-22.704000000000001</v>
      </c>
      <c r="AA58" s="14">
        <f t="shared" ca="1" si="19"/>
        <v>-22.553000000000001</v>
      </c>
      <c r="AB58" s="14">
        <f t="shared" ca="1" si="19"/>
        <v>-22.405000000000001</v>
      </c>
      <c r="AC58" s="14">
        <f t="shared" ca="1" si="19"/>
        <v>-22.270000000000003</v>
      </c>
      <c r="AD58" s="14">
        <f t="shared" ca="1" si="19"/>
        <v>-22.145</v>
      </c>
      <c r="AE58" s="14">
        <f t="shared" ca="1" si="19"/>
        <v>-22.027000000000001</v>
      </c>
      <c r="AF58" s="14">
        <f t="shared" ca="1" si="19"/>
        <v>-21.942999999999998</v>
      </c>
      <c r="AG58" s="14">
        <f t="shared" ca="1" si="19"/>
        <v>-21.913</v>
      </c>
      <c r="AH58" s="14">
        <f t="shared" ref="G58:BR62" ca="1" si="22">$A58*H.Ar + $B58*H.Se + $C58*H.Ge + $D58*H.Ga</f>
        <v>-21.884</v>
      </c>
      <c r="AI58" s="14">
        <f t="shared" ca="1" si="22"/>
        <v>-21.858000000000001</v>
      </c>
      <c r="AJ58" s="14">
        <f t="shared" ca="1" si="22"/>
        <v>-21.832999999999998</v>
      </c>
      <c r="AK58" s="14">
        <f t="shared" ca="1" si="22"/>
        <v>-21.811</v>
      </c>
      <c r="AL58" s="14">
        <f t="shared" ca="1" si="22"/>
        <v>-21.791</v>
      </c>
      <c r="AM58" s="14">
        <f t="shared" ca="1" si="22"/>
        <v>-21.763999999999999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5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1</v>
      </c>
      <c r="D59" s="5">
        <f t="shared" si="20"/>
        <v>0</v>
      </c>
      <c r="E59" s="6" t="str">
        <f t="shared" si="20"/>
        <v>(l)Ge</v>
      </c>
      <c r="F59" s="14">
        <f t="shared" ca="1" si="21"/>
        <v>-16.96</v>
      </c>
      <c r="G59" s="14">
        <f t="shared" ca="1" si="22"/>
        <v>-3.6219999999999999</v>
      </c>
      <c r="H59" s="14">
        <f t="shared" ca="1" si="22"/>
        <v>-15.78</v>
      </c>
      <c r="I59" s="14">
        <f t="shared" ca="1" si="22"/>
        <v>-15.29</v>
      </c>
      <c r="J59" s="14">
        <f t="shared" ca="1" si="22"/>
        <v>-14.86</v>
      </c>
      <c r="K59" s="14">
        <f t="shared" ca="1" si="22"/>
        <v>-11.73</v>
      </c>
      <c r="L59" s="14">
        <f t="shared" ca="1" si="22"/>
        <v>-44.27</v>
      </c>
      <c r="M59" s="14">
        <f t="shared" ca="1" si="22"/>
        <v>-43.24</v>
      </c>
      <c r="N59" s="14">
        <f t="shared" ca="1" si="22"/>
        <v>-42.28</v>
      </c>
      <c r="O59" s="14">
        <f t="shared" ca="1" si="22"/>
        <v>-15.17</v>
      </c>
      <c r="P59" s="14">
        <f t="shared" ca="1" si="22"/>
        <v>-15.11</v>
      </c>
      <c r="Q59" s="14">
        <f t="shared" ca="1" si="22"/>
        <v>-14.87</v>
      </c>
      <c r="R59" s="14">
        <f t="shared" ca="1" si="22"/>
        <v>-14.77</v>
      </c>
      <c r="S59" s="14">
        <f t="shared" ca="1" si="22"/>
        <v>-14.72</v>
      </c>
      <c r="T59" s="14">
        <f t="shared" ca="1" si="22"/>
        <v>-14.69</v>
      </c>
      <c r="U59" s="14">
        <f t="shared" ca="1" si="22"/>
        <v>-14.56</v>
      </c>
      <c r="V59" s="14">
        <f t="shared" ca="1" si="22"/>
        <v>-14.3</v>
      </c>
      <c r="W59" s="14">
        <f t="shared" ca="1" si="22"/>
        <v>-14.3</v>
      </c>
      <c r="X59" s="14">
        <f t="shared" ca="1" si="22"/>
        <v>-14.2</v>
      </c>
      <c r="Y59" s="14">
        <f t="shared" ca="1" si="22"/>
        <v>-14.1</v>
      </c>
      <c r="Z59" s="14">
        <f t="shared" ca="1" si="22"/>
        <v>-13.99</v>
      </c>
      <c r="AA59" s="14">
        <f t="shared" ca="1" si="22"/>
        <v>-13.88</v>
      </c>
      <c r="AB59" s="14">
        <f t="shared" ca="1" si="22"/>
        <v>-13.76</v>
      </c>
      <c r="AC59" s="14">
        <f t="shared" ca="1" si="22"/>
        <v>-13.64</v>
      </c>
      <c r="AD59" s="14">
        <f t="shared" ca="1" si="22"/>
        <v>-13.52</v>
      </c>
      <c r="AE59" s="14">
        <f t="shared" ca="1" si="22"/>
        <v>-13.4</v>
      </c>
      <c r="AF59" s="14">
        <f t="shared" ca="1" si="22"/>
        <v>-13.29</v>
      </c>
      <c r="AG59" s="14">
        <f t="shared" ca="1" si="22"/>
        <v>-13.19</v>
      </c>
      <c r="AH59" s="14">
        <f t="shared" ca="1" si="22"/>
        <v>-13.09</v>
      </c>
      <c r="AI59" s="14">
        <f t="shared" ca="1" si="22"/>
        <v>-12.99</v>
      </c>
      <c r="AJ59" s="14">
        <f t="shared" ca="1" si="22"/>
        <v>-12.89</v>
      </c>
      <c r="AK59" s="14">
        <f t="shared" ca="1" si="22"/>
        <v>-12.79</v>
      </c>
      <c r="AL59" s="14">
        <f t="shared" ca="1" si="22"/>
        <v>-12.69</v>
      </c>
      <c r="AM59" s="14">
        <f t="shared" ca="1" si="22"/>
        <v>-12.58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5"/>
    </row>
    <row r="60" spans="1:71" ht="21" customHeight="1" outlineLevel="1" thickBot="1" x14ac:dyDescent="0.4">
      <c r="A60" s="5">
        <f t="shared" si="20"/>
        <v>0</v>
      </c>
      <c r="B60" s="5">
        <f t="shared" si="20"/>
        <v>3</v>
      </c>
      <c r="C60" s="5">
        <f t="shared" si="20"/>
        <v>0</v>
      </c>
      <c r="D60" s="5">
        <f t="shared" si="20"/>
        <v>2</v>
      </c>
      <c r="E60" s="6" t="str">
        <f t="shared" si="20"/>
        <v>(l)Ga2Se3</v>
      </c>
      <c r="F60" s="14">
        <f t="shared" ca="1" si="21"/>
        <v>-202.79</v>
      </c>
      <c r="G60" s="14">
        <f t="shared" ca="1" si="22"/>
        <v>-192.53</v>
      </c>
      <c r="H60" s="14">
        <f t="shared" ca="1" si="22"/>
        <v>-183.31</v>
      </c>
      <c r="I60" s="14">
        <f t="shared" ca="1" si="22"/>
        <v>-175.14999999999998</v>
      </c>
      <c r="J60" s="14">
        <f t="shared" ca="1" si="22"/>
        <v>-167.76999999999998</v>
      </c>
      <c r="K60" s="14">
        <f t="shared" ca="1" si="22"/>
        <v>-144.66</v>
      </c>
      <c r="L60" s="14">
        <f t="shared" ca="1" si="22"/>
        <v>-83.88</v>
      </c>
      <c r="M60" s="14">
        <f t="shared" ca="1" si="22"/>
        <v>-83.67</v>
      </c>
      <c r="N60" s="14">
        <f t="shared" ca="1" si="22"/>
        <v>-83.49</v>
      </c>
      <c r="O60" s="14">
        <f t="shared" ca="1" si="22"/>
        <v>-118.96000000000001</v>
      </c>
      <c r="P60" s="14">
        <f t="shared" ca="1" si="22"/>
        <v>-116.27000000000001</v>
      </c>
      <c r="Q60" s="14">
        <f t="shared" ca="1" si="22"/>
        <v>-114.59</v>
      </c>
      <c r="R60" s="14">
        <f t="shared" ca="1" si="22"/>
        <v>-113.10000000000001</v>
      </c>
      <c r="S60" s="14">
        <f t="shared" ca="1" si="22"/>
        <v>-111.67000000000002</v>
      </c>
      <c r="T60" s="14">
        <f t="shared" ca="1" si="22"/>
        <v>-110.35</v>
      </c>
      <c r="U60" s="14">
        <f t="shared" ca="1" si="22"/>
        <v>-105.70400000000001</v>
      </c>
      <c r="V60" s="14">
        <f t="shared" ca="1" si="22"/>
        <v>-102.02500000000001</v>
      </c>
      <c r="W60" s="14">
        <f t="shared" ca="1" si="22"/>
        <v>-102.02500000000001</v>
      </c>
      <c r="X60" s="14">
        <f t="shared" ca="1" si="22"/>
        <v>-101.232</v>
      </c>
      <c r="Y60" s="14">
        <f t="shared" ca="1" si="22"/>
        <v>-100.47</v>
      </c>
      <c r="Z60" s="14">
        <f t="shared" ca="1" si="22"/>
        <v>-99.762</v>
      </c>
      <c r="AA60" s="14">
        <f t="shared" ca="1" si="22"/>
        <v>-99.09899999999999</v>
      </c>
      <c r="AB60" s="14">
        <f t="shared" ca="1" si="22"/>
        <v>-98.495000000000005</v>
      </c>
      <c r="AC60" s="14">
        <f t="shared" ca="1" si="22"/>
        <v>-97.91</v>
      </c>
      <c r="AD60" s="14">
        <f t="shared" ca="1" si="22"/>
        <v>-97.375</v>
      </c>
      <c r="AE60" s="14">
        <f t="shared" ca="1" si="22"/>
        <v>-96.881</v>
      </c>
      <c r="AF60" s="14">
        <f t="shared" ca="1" si="22"/>
        <v>-96.399000000000001</v>
      </c>
      <c r="AG60" s="14">
        <f t="shared" ca="1" si="22"/>
        <v>-95.789000000000016</v>
      </c>
      <c r="AH60" s="14">
        <f t="shared" ca="1" si="22"/>
        <v>-95.222000000000008</v>
      </c>
      <c r="AI60" s="14">
        <f t="shared" ca="1" si="22"/>
        <v>-94.664000000000001</v>
      </c>
      <c r="AJ60" s="14">
        <f t="shared" ca="1" si="22"/>
        <v>-94.109000000000009</v>
      </c>
      <c r="AK60" s="14">
        <f t="shared" ca="1" si="22"/>
        <v>-93.582999999999998</v>
      </c>
      <c r="AL60" s="14">
        <f t="shared" ca="1" si="22"/>
        <v>-93.082999999999998</v>
      </c>
      <c r="AM60" s="14">
        <f t="shared" ca="1" si="22"/>
        <v>-92.592000000000013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5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1</v>
      </c>
      <c r="E61" s="6" t="str">
        <f t="shared" si="20"/>
        <v>(l)GaSe</v>
      </c>
      <c r="F61" s="14">
        <f t="shared" ca="1" si="21"/>
        <v>-89.42</v>
      </c>
      <c r="G61" s="14">
        <f t="shared" ca="1" si="22"/>
        <v>-72.47</v>
      </c>
      <c r="H61" s="14">
        <f t="shared" ca="1" si="22"/>
        <v>-80.739999999999995</v>
      </c>
      <c r="I61" s="14">
        <f t="shared" ca="1" si="22"/>
        <v>-77.099999999999994</v>
      </c>
      <c r="J61" s="14">
        <f t="shared" ca="1" si="22"/>
        <v>-73.81</v>
      </c>
      <c r="K61" s="14">
        <f t="shared" ca="1" si="22"/>
        <v>-62.569999999999993</v>
      </c>
      <c r="L61" s="14">
        <f t="shared" ca="1" si="22"/>
        <v>-34.24</v>
      </c>
      <c r="M61" s="14">
        <f t="shared" ca="1" si="22"/>
        <v>-34.18</v>
      </c>
      <c r="N61" s="14">
        <f t="shared" ca="1" si="22"/>
        <v>-34.129999999999995</v>
      </c>
      <c r="O61" s="14">
        <f t="shared" ca="1" si="22"/>
        <v>-53.45</v>
      </c>
      <c r="P61" s="14">
        <f t="shared" ca="1" si="22"/>
        <v>-52.28</v>
      </c>
      <c r="Q61" s="14">
        <f t="shared" ca="1" si="22"/>
        <v>-51.620000000000005</v>
      </c>
      <c r="R61" s="14">
        <f t="shared" ca="1" si="22"/>
        <v>-51.040000000000006</v>
      </c>
      <c r="S61" s="14">
        <f t="shared" ca="1" si="22"/>
        <v>-50.480000000000004</v>
      </c>
      <c r="T61" s="14">
        <f t="shared" ca="1" si="22"/>
        <v>-49.96</v>
      </c>
      <c r="U61" s="14">
        <f t="shared" ca="1" si="22"/>
        <v>-48.097999999999999</v>
      </c>
      <c r="V61" s="14">
        <f t="shared" ca="1" si="22"/>
        <v>-46.545000000000002</v>
      </c>
      <c r="W61" s="14">
        <f t="shared" ca="1" si="22"/>
        <v>-46.545000000000002</v>
      </c>
      <c r="X61" s="14">
        <f t="shared" ca="1" si="22"/>
        <v>-46.194000000000003</v>
      </c>
      <c r="Y61" s="14">
        <f t="shared" ca="1" si="22"/>
        <v>-45.849999999999994</v>
      </c>
      <c r="Z61" s="14">
        <f t="shared" ca="1" si="22"/>
        <v>-45.524000000000001</v>
      </c>
      <c r="AA61" s="14">
        <f t="shared" ca="1" si="22"/>
        <v>-45.213000000000001</v>
      </c>
      <c r="AB61" s="14">
        <f t="shared" ca="1" si="22"/>
        <v>-44.924999999999997</v>
      </c>
      <c r="AC61" s="14">
        <f t="shared" ca="1" si="22"/>
        <v>-44.64</v>
      </c>
      <c r="AD61" s="14">
        <f t="shared" ca="1" si="22"/>
        <v>-44.375</v>
      </c>
      <c r="AE61" s="14">
        <f t="shared" ca="1" si="22"/>
        <v>-44.127000000000002</v>
      </c>
      <c r="AF61" s="14">
        <f t="shared" ca="1" si="22"/>
        <v>-43.872999999999998</v>
      </c>
      <c r="AG61" s="14">
        <f t="shared" ca="1" si="22"/>
        <v>-43.533000000000001</v>
      </c>
      <c r="AH61" s="14">
        <f t="shared" ca="1" si="22"/>
        <v>-43.213999999999999</v>
      </c>
      <c r="AI61" s="14">
        <f t="shared" ca="1" si="22"/>
        <v>-42.898000000000003</v>
      </c>
      <c r="AJ61" s="14">
        <f t="shared" ca="1" si="22"/>
        <v>-42.582999999999998</v>
      </c>
      <c r="AK61" s="14">
        <f t="shared" ca="1" si="22"/>
        <v>-42.280999999999999</v>
      </c>
      <c r="AL61" s="14">
        <f t="shared" ca="1" si="22"/>
        <v>-41.991</v>
      </c>
      <c r="AM61" s="14">
        <f t="shared" ca="1" si="22"/>
        <v>-41.704000000000001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5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2</v>
      </c>
      <c r="E62" s="6" t="str">
        <f t="shared" si="20"/>
        <v>(l)Ga2Se</v>
      </c>
      <c r="F62" s="14">
        <f t="shared" ca="1" si="21"/>
        <v>-154.88999999999999</v>
      </c>
      <c r="G62" s="14">
        <f t="shared" ca="1" si="22"/>
        <v>-97.35</v>
      </c>
      <c r="H62" s="14">
        <f t="shared" ca="1" si="22"/>
        <v>-139.64999999999998</v>
      </c>
      <c r="I62" s="14">
        <f t="shared" ca="1" si="22"/>
        <v>-133.25</v>
      </c>
      <c r="J62" s="14">
        <f t="shared" ca="1" si="22"/>
        <v>-127.47</v>
      </c>
      <c r="K62" s="14">
        <f t="shared" ca="1" si="22"/>
        <v>-105.61999999999999</v>
      </c>
      <c r="L62" s="14">
        <f t="shared" ca="1" si="22"/>
        <v>-53.08</v>
      </c>
      <c r="M62" s="14">
        <f t="shared" ca="1" si="22"/>
        <v>-53.050000000000004</v>
      </c>
      <c r="N62" s="14">
        <f t="shared" ca="1" si="22"/>
        <v>-53.03</v>
      </c>
      <c r="O62" s="14">
        <f t="shared" ca="1" si="22"/>
        <v>-94.84</v>
      </c>
      <c r="P62" s="14">
        <f t="shared" ca="1" si="22"/>
        <v>-92.85</v>
      </c>
      <c r="Q62" s="14">
        <f t="shared" ca="1" si="22"/>
        <v>-91.89</v>
      </c>
      <c r="R62" s="14">
        <f t="shared" ca="1" si="22"/>
        <v>-91.06</v>
      </c>
      <c r="S62" s="14">
        <f t="shared" ca="1" si="22"/>
        <v>-90.25</v>
      </c>
      <c r="T62" s="14">
        <f t="shared" ca="1" si="22"/>
        <v>-89.490000000000009</v>
      </c>
      <c r="U62" s="14">
        <f t="shared" ca="1" si="22"/>
        <v>-86.688000000000002</v>
      </c>
      <c r="V62" s="14">
        <f t="shared" ca="1" si="22"/>
        <v>-84.155000000000001</v>
      </c>
      <c r="W62" s="14">
        <f t="shared" ca="1" si="22"/>
        <v>-84.155000000000001</v>
      </c>
      <c r="X62" s="14">
        <f t="shared" ca="1" si="22"/>
        <v>-83.543999999999997</v>
      </c>
      <c r="Y62" s="14">
        <f t="shared" ca="1" si="22"/>
        <v>-82.929999999999993</v>
      </c>
      <c r="Z62" s="14">
        <f t="shared" ca="1" si="22"/>
        <v>-82.334000000000003</v>
      </c>
      <c r="AA62" s="14">
        <f t="shared" ca="1" si="22"/>
        <v>-81.753</v>
      </c>
      <c r="AB62" s="14">
        <f t="shared" ca="1" si="22"/>
        <v>-81.204999999999998</v>
      </c>
      <c r="AC62" s="14">
        <f t="shared" ca="1" si="22"/>
        <v>-80.649999999999991</v>
      </c>
      <c r="AD62" s="14">
        <f t="shared" ca="1" si="22"/>
        <v>-80.125</v>
      </c>
      <c r="AE62" s="14">
        <f t="shared" ca="1" si="22"/>
        <v>-79.626999999999995</v>
      </c>
      <c r="AF62" s="14">
        <f t="shared" ca="1" si="22"/>
        <v>-79.093000000000004</v>
      </c>
      <c r="AG62" s="14">
        <f t="shared" ref="G62:BR66" ca="1" si="23">$A62*H.Ar + $B62*H.Se + $C62*H.Ge + $D62*H.Ga</f>
        <v>-78.343000000000004</v>
      </c>
      <c r="AH62" s="14">
        <f t="shared" ca="1" si="23"/>
        <v>-77.634</v>
      </c>
      <c r="AI62" s="14">
        <f t="shared" ca="1" si="23"/>
        <v>-76.927999999999997</v>
      </c>
      <c r="AJ62" s="14">
        <f t="shared" ca="1" si="23"/>
        <v>-76.222999999999999</v>
      </c>
      <c r="AK62" s="14">
        <f t="shared" ca="1" si="23"/>
        <v>-75.540999999999997</v>
      </c>
      <c r="AL62" s="14">
        <f t="shared" ca="1" si="23"/>
        <v>-74.881</v>
      </c>
      <c r="AM62" s="14">
        <f t="shared" ca="1" si="23"/>
        <v>-74.224000000000004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5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1</v>
      </c>
      <c r="E63" s="6" t="str">
        <f t="shared" si="20"/>
        <v>(l)Ga</v>
      </c>
      <c r="F63" s="14">
        <f t="shared" ca="1" si="21"/>
        <v>-65.47</v>
      </c>
      <c r="G63" s="14">
        <f t="shared" ca="1" si="23"/>
        <v>-24.88</v>
      </c>
      <c r="H63" s="14">
        <f t="shared" ca="1" si="23"/>
        <v>-58.91</v>
      </c>
      <c r="I63" s="14">
        <f t="shared" ca="1" si="23"/>
        <v>-56.15</v>
      </c>
      <c r="J63" s="14">
        <f t="shared" ca="1" si="23"/>
        <v>-53.66</v>
      </c>
      <c r="K63" s="14">
        <f t="shared" ca="1" si="23"/>
        <v>-43.05</v>
      </c>
      <c r="L63" s="14">
        <f t="shared" ca="1" si="23"/>
        <v>-18.84</v>
      </c>
      <c r="M63" s="14">
        <f t="shared" ca="1" si="23"/>
        <v>-18.87</v>
      </c>
      <c r="N63" s="14">
        <f t="shared" ca="1" si="23"/>
        <v>-18.899999999999999</v>
      </c>
      <c r="O63" s="14">
        <f t="shared" ca="1" si="23"/>
        <v>-41.39</v>
      </c>
      <c r="P63" s="14">
        <f t="shared" ca="1" si="23"/>
        <v>-40.57</v>
      </c>
      <c r="Q63" s="14">
        <f t="shared" ca="1" si="23"/>
        <v>-40.270000000000003</v>
      </c>
      <c r="R63" s="14">
        <f t="shared" ca="1" si="23"/>
        <v>-40.020000000000003</v>
      </c>
      <c r="S63" s="14">
        <f t="shared" ca="1" si="23"/>
        <v>-39.770000000000003</v>
      </c>
      <c r="T63" s="14">
        <f t="shared" ca="1" si="23"/>
        <v>-39.53</v>
      </c>
      <c r="U63" s="14">
        <f t="shared" ca="1" si="23"/>
        <v>-38.590000000000003</v>
      </c>
      <c r="V63" s="14">
        <f t="shared" ca="1" si="23"/>
        <v>-37.61</v>
      </c>
      <c r="W63" s="14">
        <f t="shared" ca="1" si="23"/>
        <v>-37.61</v>
      </c>
      <c r="X63" s="14">
        <f t="shared" ca="1" si="23"/>
        <v>-37.35</v>
      </c>
      <c r="Y63" s="14">
        <f t="shared" ca="1" si="23"/>
        <v>-37.08</v>
      </c>
      <c r="Z63" s="14">
        <f t="shared" ca="1" si="23"/>
        <v>-36.81</v>
      </c>
      <c r="AA63" s="14">
        <f t="shared" ca="1" si="23"/>
        <v>-36.54</v>
      </c>
      <c r="AB63" s="14">
        <f t="shared" ca="1" si="23"/>
        <v>-36.28</v>
      </c>
      <c r="AC63" s="14">
        <f t="shared" ca="1" si="23"/>
        <v>-36.01</v>
      </c>
      <c r="AD63" s="14">
        <f t="shared" ca="1" si="23"/>
        <v>-35.75</v>
      </c>
      <c r="AE63" s="14">
        <f t="shared" ca="1" si="23"/>
        <v>-35.5</v>
      </c>
      <c r="AF63" s="14">
        <f t="shared" ca="1" si="23"/>
        <v>-35.22</v>
      </c>
      <c r="AG63" s="14">
        <f t="shared" ca="1" si="23"/>
        <v>-34.81</v>
      </c>
      <c r="AH63" s="14">
        <f t="shared" ca="1" si="23"/>
        <v>-34.42</v>
      </c>
      <c r="AI63" s="14">
        <f t="shared" ca="1" si="23"/>
        <v>-34.03</v>
      </c>
      <c r="AJ63" s="14">
        <f t="shared" ca="1" si="23"/>
        <v>-33.64</v>
      </c>
      <c r="AK63" s="14">
        <f t="shared" ca="1" si="23"/>
        <v>-33.26</v>
      </c>
      <c r="AL63" s="14">
        <f t="shared" ca="1" si="23"/>
        <v>-32.89</v>
      </c>
      <c r="AM63" s="14">
        <f t="shared" ca="1" si="23"/>
        <v>-32.520000000000003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5"/>
    </row>
    <row r="64" spans="1:71" ht="21" customHeight="1" outlineLevel="1" thickBot="1" x14ac:dyDescent="0.4">
      <c r="A64" s="5">
        <f t="shared" si="20"/>
        <v>0</v>
      </c>
      <c r="B64" s="5">
        <f t="shared" si="20"/>
        <v>1</v>
      </c>
      <c r="C64" s="5">
        <f t="shared" si="20"/>
        <v>0</v>
      </c>
      <c r="D64" s="5">
        <f t="shared" si="20"/>
        <v>0</v>
      </c>
      <c r="E64" s="6" t="str">
        <f t="shared" si="20"/>
        <v>(l)Se</v>
      </c>
      <c r="F64" s="14">
        <f t="shared" ca="1" si="21"/>
        <v>-23.95</v>
      </c>
      <c r="G64" s="14">
        <f t="shared" ca="1" si="23"/>
        <v>-47.59</v>
      </c>
      <c r="H64" s="14">
        <f t="shared" ca="1" si="23"/>
        <v>-21.83</v>
      </c>
      <c r="I64" s="14">
        <f t="shared" ca="1" si="23"/>
        <v>-20.95</v>
      </c>
      <c r="J64" s="14">
        <f t="shared" ca="1" si="23"/>
        <v>-20.149999999999999</v>
      </c>
      <c r="K64" s="14">
        <f t="shared" ca="1" si="23"/>
        <v>-19.52</v>
      </c>
      <c r="L64" s="14">
        <f t="shared" ca="1" si="23"/>
        <v>-15.4</v>
      </c>
      <c r="M64" s="14">
        <f t="shared" ca="1" si="23"/>
        <v>-15.31</v>
      </c>
      <c r="N64" s="14">
        <f t="shared" ca="1" si="23"/>
        <v>-15.23</v>
      </c>
      <c r="O64" s="14">
        <f t="shared" ca="1" si="23"/>
        <v>-12.06</v>
      </c>
      <c r="P64" s="14">
        <f t="shared" ca="1" si="23"/>
        <v>-11.71</v>
      </c>
      <c r="Q64" s="14">
        <f t="shared" ca="1" si="23"/>
        <v>-11.35</v>
      </c>
      <c r="R64" s="14">
        <f t="shared" ca="1" si="23"/>
        <v>-11.02</v>
      </c>
      <c r="S64" s="14">
        <f t="shared" ca="1" si="23"/>
        <v>-10.71</v>
      </c>
      <c r="T64" s="14">
        <f t="shared" ca="1" si="23"/>
        <v>-10.43</v>
      </c>
      <c r="U64" s="14">
        <f t="shared" ca="1" si="23"/>
        <v>-9.5079999999999991</v>
      </c>
      <c r="V64" s="14">
        <f t="shared" ca="1" si="23"/>
        <v>-8.9350000000000005</v>
      </c>
      <c r="W64" s="14">
        <f t="shared" ca="1" si="23"/>
        <v>-8.9350000000000005</v>
      </c>
      <c r="X64" s="14">
        <f t="shared" ca="1" si="23"/>
        <v>-8.8439999999999994</v>
      </c>
      <c r="Y64" s="14">
        <f t="shared" ca="1" si="23"/>
        <v>-8.77</v>
      </c>
      <c r="Z64" s="14">
        <f t="shared" ca="1" si="23"/>
        <v>-8.7140000000000004</v>
      </c>
      <c r="AA64" s="14">
        <f t="shared" ca="1" si="23"/>
        <v>-8.673</v>
      </c>
      <c r="AB64" s="14">
        <f t="shared" ca="1" si="23"/>
        <v>-8.6449999999999996</v>
      </c>
      <c r="AC64" s="14">
        <f t="shared" ca="1" si="23"/>
        <v>-8.6300000000000008</v>
      </c>
      <c r="AD64" s="14">
        <f t="shared" ca="1" si="23"/>
        <v>-8.625</v>
      </c>
      <c r="AE64" s="14">
        <f t="shared" ca="1" si="23"/>
        <v>-8.6270000000000007</v>
      </c>
      <c r="AF64" s="14">
        <f t="shared" ca="1" si="23"/>
        <v>-8.6530000000000005</v>
      </c>
      <c r="AG64" s="14">
        <f t="shared" ca="1" si="23"/>
        <v>-8.7230000000000008</v>
      </c>
      <c r="AH64" s="14">
        <f t="shared" ca="1" si="23"/>
        <v>-8.7940000000000005</v>
      </c>
      <c r="AI64" s="14">
        <f t="shared" ca="1" si="23"/>
        <v>-8.8680000000000003</v>
      </c>
      <c r="AJ64" s="14">
        <f t="shared" ca="1" si="23"/>
        <v>-8.9429999999999996</v>
      </c>
      <c r="AK64" s="14">
        <f t="shared" ca="1" si="23"/>
        <v>-9.0210000000000008</v>
      </c>
      <c r="AL64" s="14">
        <f t="shared" ca="1" si="23"/>
        <v>-9.1010000000000009</v>
      </c>
      <c r="AM64" s="14">
        <f t="shared" ca="1" si="23"/>
        <v>-9.1839999999999993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5"/>
    </row>
    <row r="65" spans="1:87" ht="21" customHeight="1" outlineLevel="1" thickBot="1" x14ac:dyDescent="0.4">
      <c r="A65" s="5">
        <f t="shared" si="20"/>
        <v>0</v>
      </c>
      <c r="B65" s="5">
        <f t="shared" si="20"/>
        <v>1</v>
      </c>
      <c r="C65" s="5">
        <f t="shared" si="20"/>
        <v>0</v>
      </c>
      <c r="D65" s="5">
        <f t="shared" si="20"/>
        <v>0</v>
      </c>
      <c r="E65" s="6" t="str">
        <f t="shared" si="20"/>
        <v>(2) Se[l]</v>
      </c>
      <c r="F65" s="14">
        <f t="shared" ca="1" si="21"/>
        <v>-23.95</v>
      </c>
      <c r="G65" s="14">
        <f t="shared" ca="1" si="23"/>
        <v>-47.59</v>
      </c>
      <c r="H65" s="14">
        <f t="shared" ca="1" si="23"/>
        <v>-21.83</v>
      </c>
      <c r="I65" s="14">
        <f t="shared" ca="1" si="23"/>
        <v>-20.95</v>
      </c>
      <c r="J65" s="14">
        <f t="shared" ca="1" si="23"/>
        <v>-20.149999999999999</v>
      </c>
      <c r="K65" s="14">
        <f t="shared" ca="1" si="23"/>
        <v>-19.52</v>
      </c>
      <c r="L65" s="14">
        <f t="shared" ca="1" si="23"/>
        <v>-15.4</v>
      </c>
      <c r="M65" s="14">
        <f t="shared" ca="1" si="23"/>
        <v>-15.31</v>
      </c>
      <c r="N65" s="14">
        <f t="shared" ca="1" si="23"/>
        <v>-15.23</v>
      </c>
      <c r="O65" s="14">
        <f t="shared" ca="1" si="23"/>
        <v>-12.06</v>
      </c>
      <c r="P65" s="14">
        <f t="shared" ca="1" si="23"/>
        <v>-11.71</v>
      </c>
      <c r="Q65" s="14">
        <f t="shared" ca="1" si="23"/>
        <v>-11.35</v>
      </c>
      <c r="R65" s="14">
        <f t="shared" ca="1" si="23"/>
        <v>-11.02</v>
      </c>
      <c r="S65" s="14">
        <f t="shared" ca="1" si="23"/>
        <v>-10.71</v>
      </c>
      <c r="T65" s="14">
        <f t="shared" ca="1" si="23"/>
        <v>-10.43</v>
      </c>
      <c r="U65" s="14">
        <f t="shared" ca="1" si="23"/>
        <v>-9.5079999999999991</v>
      </c>
      <c r="V65" s="14">
        <f t="shared" ca="1" si="23"/>
        <v>-8.9350000000000005</v>
      </c>
      <c r="W65" s="14">
        <f t="shared" ca="1" si="23"/>
        <v>-8.9350000000000005</v>
      </c>
      <c r="X65" s="14">
        <f t="shared" ca="1" si="23"/>
        <v>-8.8439999999999994</v>
      </c>
      <c r="Y65" s="14">
        <f t="shared" ca="1" si="23"/>
        <v>-8.77</v>
      </c>
      <c r="Z65" s="14">
        <f t="shared" ca="1" si="23"/>
        <v>-8.7140000000000004</v>
      </c>
      <c r="AA65" s="14">
        <f t="shared" ca="1" si="23"/>
        <v>-8.673</v>
      </c>
      <c r="AB65" s="14">
        <f t="shared" ca="1" si="23"/>
        <v>-8.6449999999999996</v>
      </c>
      <c r="AC65" s="14">
        <f t="shared" ca="1" si="23"/>
        <v>-8.6300000000000008</v>
      </c>
      <c r="AD65" s="14">
        <f t="shared" ca="1" si="23"/>
        <v>-8.625</v>
      </c>
      <c r="AE65" s="14">
        <f t="shared" ca="1" si="23"/>
        <v>-8.6270000000000007</v>
      </c>
      <c r="AF65" s="14">
        <f t="shared" ca="1" si="23"/>
        <v>-8.6530000000000005</v>
      </c>
      <c r="AG65" s="14">
        <f t="shared" ca="1" si="23"/>
        <v>-8.7230000000000008</v>
      </c>
      <c r="AH65" s="14">
        <f t="shared" ca="1" si="23"/>
        <v>-8.7940000000000005</v>
      </c>
      <c r="AI65" s="14">
        <f t="shared" ca="1" si="23"/>
        <v>-8.8680000000000003</v>
      </c>
      <c r="AJ65" s="14">
        <f t="shared" ca="1" si="23"/>
        <v>-8.9429999999999996</v>
      </c>
      <c r="AK65" s="14">
        <f t="shared" ca="1" si="23"/>
        <v>-9.0210000000000008</v>
      </c>
      <c r="AL65" s="14">
        <f t="shared" ca="1" si="23"/>
        <v>-9.1010000000000009</v>
      </c>
      <c r="AM65" s="14">
        <f t="shared" ca="1" si="23"/>
        <v>-9.1839999999999993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5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1</v>
      </c>
      <c r="C66" s="5">
        <f t="shared" si="24"/>
        <v>1</v>
      </c>
      <c r="D66" s="5">
        <f t="shared" si="24"/>
        <v>0</v>
      </c>
      <c r="E66" s="6" t="str">
        <f t="shared" si="24"/>
        <v>(2)GeSe[l]</v>
      </c>
      <c r="F66" s="14">
        <f t="shared" ref="F66:U74" ca="1" si="25">$A66*H.Ar + $B66*H.Se + $C66*H.Ge + $D66*H.Ga</f>
        <v>-40.909999999999997</v>
      </c>
      <c r="G66" s="14">
        <f t="shared" ca="1" si="25"/>
        <v>-51.212000000000003</v>
      </c>
      <c r="H66" s="14">
        <f t="shared" ca="1" si="25"/>
        <v>-37.61</v>
      </c>
      <c r="I66" s="14">
        <f t="shared" ca="1" si="25"/>
        <v>-36.239999999999995</v>
      </c>
      <c r="J66" s="14">
        <f t="shared" ca="1" si="25"/>
        <v>-35.01</v>
      </c>
      <c r="K66" s="14">
        <f t="shared" ca="1" si="25"/>
        <v>-31.25</v>
      </c>
      <c r="L66" s="14">
        <f t="shared" ca="1" si="25"/>
        <v>-59.67</v>
      </c>
      <c r="M66" s="14">
        <f t="shared" ca="1" si="25"/>
        <v>-58.550000000000004</v>
      </c>
      <c r="N66" s="14">
        <f t="shared" ca="1" si="25"/>
        <v>-57.510000000000005</v>
      </c>
      <c r="O66" s="14">
        <f t="shared" ca="1" si="25"/>
        <v>-27.23</v>
      </c>
      <c r="P66" s="14">
        <f t="shared" ca="1" si="25"/>
        <v>-26.82</v>
      </c>
      <c r="Q66" s="14">
        <f t="shared" ca="1" si="25"/>
        <v>-26.22</v>
      </c>
      <c r="R66" s="14">
        <f t="shared" ca="1" si="25"/>
        <v>-25.79</v>
      </c>
      <c r="S66" s="14">
        <f t="shared" ca="1" si="25"/>
        <v>-25.43</v>
      </c>
      <c r="T66" s="14">
        <f t="shared" ca="1" si="25"/>
        <v>-25.119999999999997</v>
      </c>
      <c r="U66" s="14">
        <f t="shared" ca="1" si="25"/>
        <v>-24.067999999999998</v>
      </c>
      <c r="V66" s="14">
        <f t="shared" ca="1" si="23"/>
        <v>-23.234999999999999</v>
      </c>
      <c r="W66" s="14">
        <f t="shared" ca="1" si="23"/>
        <v>-23.234999999999999</v>
      </c>
      <c r="X66" s="14">
        <f t="shared" ca="1" si="23"/>
        <v>-23.043999999999997</v>
      </c>
      <c r="Y66" s="14">
        <f t="shared" ca="1" si="23"/>
        <v>-22.869999999999997</v>
      </c>
      <c r="Z66" s="14">
        <f t="shared" ca="1" si="23"/>
        <v>-22.704000000000001</v>
      </c>
      <c r="AA66" s="14">
        <f t="shared" ca="1" si="23"/>
        <v>-22.553000000000001</v>
      </c>
      <c r="AB66" s="14">
        <f t="shared" ca="1" si="23"/>
        <v>-22.405000000000001</v>
      </c>
      <c r="AC66" s="14">
        <f t="shared" ca="1" si="23"/>
        <v>-22.270000000000003</v>
      </c>
      <c r="AD66" s="14">
        <f t="shared" ca="1" si="23"/>
        <v>-22.145</v>
      </c>
      <c r="AE66" s="14">
        <f t="shared" ca="1" si="23"/>
        <v>-22.027000000000001</v>
      </c>
      <c r="AF66" s="14">
        <f t="shared" ca="1" si="23"/>
        <v>-21.942999999999998</v>
      </c>
      <c r="AG66" s="14">
        <f t="shared" ca="1" si="23"/>
        <v>-21.913</v>
      </c>
      <c r="AH66" s="14">
        <f t="shared" ca="1" si="23"/>
        <v>-21.884</v>
      </c>
      <c r="AI66" s="14">
        <f t="shared" ca="1" si="23"/>
        <v>-21.858000000000001</v>
      </c>
      <c r="AJ66" s="14">
        <f t="shared" ca="1" si="23"/>
        <v>-21.832999999999998</v>
      </c>
      <c r="AK66" s="14">
        <f t="shared" ca="1" si="23"/>
        <v>-21.811</v>
      </c>
      <c r="AL66" s="14">
        <f t="shared" ca="1" si="23"/>
        <v>-21.791</v>
      </c>
      <c r="AM66" s="14">
        <f t="shared" ca="1" si="23"/>
        <v>-21.763999999999999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5"/>
    </row>
    <row r="67" spans="1:87" ht="21" customHeight="1" outlineLevel="1" thickBot="1" x14ac:dyDescent="0.4">
      <c r="A67" s="5">
        <f t="shared" si="24"/>
        <v>0</v>
      </c>
      <c r="B67" s="5">
        <f t="shared" si="24"/>
        <v>3</v>
      </c>
      <c r="C67" s="5">
        <f t="shared" si="24"/>
        <v>0</v>
      </c>
      <c r="D67" s="5">
        <f t="shared" si="24"/>
        <v>2</v>
      </c>
      <c r="E67" s="6" t="str">
        <f t="shared" si="24"/>
        <v>(2)Ga2Se3[l]</v>
      </c>
      <c r="F67" s="14">
        <f t="shared" ca="1" si="25"/>
        <v>-202.79</v>
      </c>
      <c r="G67" s="14">
        <f t="shared" ca="1" si="26"/>
        <v>-192.53</v>
      </c>
      <c r="H67" s="14">
        <f t="shared" ca="1" si="26"/>
        <v>-183.31</v>
      </c>
      <c r="I67" s="14">
        <f t="shared" ca="1" si="26"/>
        <v>-175.14999999999998</v>
      </c>
      <c r="J67" s="14">
        <f t="shared" ca="1" si="26"/>
        <v>-167.76999999999998</v>
      </c>
      <c r="K67" s="14">
        <f t="shared" ca="1" si="26"/>
        <v>-144.66</v>
      </c>
      <c r="L67" s="14">
        <f t="shared" ca="1" si="26"/>
        <v>-83.88</v>
      </c>
      <c r="M67" s="14">
        <f t="shared" ca="1" si="26"/>
        <v>-83.67</v>
      </c>
      <c r="N67" s="14">
        <f t="shared" ca="1" si="26"/>
        <v>-83.49</v>
      </c>
      <c r="O67" s="14">
        <f t="shared" ca="1" si="26"/>
        <v>-118.96000000000001</v>
      </c>
      <c r="P67" s="14">
        <f t="shared" ca="1" si="26"/>
        <v>-116.27000000000001</v>
      </c>
      <c r="Q67" s="14">
        <f t="shared" ca="1" si="26"/>
        <v>-114.59</v>
      </c>
      <c r="R67" s="14">
        <f t="shared" ca="1" si="26"/>
        <v>-113.10000000000001</v>
      </c>
      <c r="S67" s="14">
        <f t="shared" ca="1" si="26"/>
        <v>-111.67000000000002</v>
      </c>
      <c r="T67" s="14">
        <f t="shared" ca="1" si="26"/>
        <v>-110.35</v>
      </c>
      <c r="U67" s="14">
        <f t="shared" ca="1" si="26"/>
        <v>-105.70400000000001</v>
      </c>
      <c r="V67" s="14">
        <f t="shared" ca="1" si="26"/>
        <v>-102.02500000000001</v>
      </c>
      <c r="W67" s="14">
        <f t="shared" ca="1" si="26"/>
        <v>-102.02500000000001</v>
      </c>
      <c r="X67" s="14">
        <f t="shared" ca="1" si="26"/>
        <v>-101.232</v>
      </c>
      <c r="Y67" s="14">
        <f t="shared" ca="1" si="26"/>
        <v>-100.47</v>
      </c>
      <c r="Z67" s="14">
        <f t="shared" ca="1" si="26"/>
        <v>-99.762</v>
      </c>
      <c r="AA67" s="14">
        <f t="shared" ca="1" si="26"/>
        <v>-99.09899999999999</v>
      </c>
      <c r="AB67" s="14">
        <f t="shared" ca="1" si="26"/>
        <v>-98.495000000000005</v>
      </c>
      <c r="AC67" s="14">
        <f t="shared" ca="1" si="26"/>
        <v>-97.91</v>
      </c>
      <c r="AD67" s="14">
        <f t="shared" ca="1" si="26"/>
        <v>-97.375</v>
      </c>
      <c r="AE67" s="14">
        <f t="shared" ca="1" si="26"/>
        <v>-96.881</v>
      </c>
      <c r="AF67" s="14">
        <f t="shared" ca="1" si="26"/>
        <v>-96.399000000000001</v>
      </c>
      <c r="AG67" s="14">
        <f t="shared" ca="1" si="26"/>
        <v>-95.789000000000016</v>
      </c>
      <c r="AH67" s="14">
        <f t="shared" ca="1" si="26"/>
        <v>-95.222000000000008</v>
      </c>
      <c r="AI67" s="14">
        <f t="shared" ca="1" si="26"/>
        <v>-94.664000000000001</v>
      </c>
      <c r="AJ67" s="14">
        <f t="shared" ca="1" si="26"/>
        <v>-94.109000000000009</v>
      </c>
      <c r="AK67" s="14">
        <f t="shared" ca="1" si="26"/>
        <v>-93.582999999999998</v>
      </c>
      <c r="AL67" s="14">
        <f t="shared" ca="1" si="26"/>
        <v>-93.082999999999998</v>
      </c>
      <c r="AM67" s="14">
        <f t="shared" ca="1" si="26"/>
        <v>-92.592000000000013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5"/>
    </row>
    <row r="68" spans="1:87" ht="21" customHeight="1" outlineLevel="1" thickBot="1" x14ac:dyDescent="0.4">
      <c r="A68" s="5">
        <f t="shared" si="24"/>
        <v>1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 t="str">
        <f t="shared" si="24"/>
        <v>H (Ar)</v>
      </c>
      <c r="F68" s="14">
        <f t="shared" ca="1" si="25"/>
        <v>-18.62</v>
      </c>
      <c r="G68" s="14">
        <f t="shared" ca="1" si="26"/>
        <v>-18.61</v>
      </c>
      <c r="H68" s="14">
        <f t="shared" ca="1" si="26"/>
        <v>-18.61</v>
      </c>
      <c r="I68" s="14">
        <f t="shared" ca="1" si="26"/>
        <v>-18.62</v>
      </c>
      <c r="J68" s="14">
        <f t="shared" ca="1" si="26"/>
        <v>-18.63</v>
      </c>
      <c r="K68" s="14">
        <f t="shared" ca="1" si="26"/>
        <v>-18.72</v>
      </c>
      <c r="L68" s="14">
        <f t="shared" ca="1" si="26"/>
        <v>1.465E-31</v>
      </c>
      <c r="M68" s="14">
        <f t="shared" ca="1" si="26"/>
        <v>1.9336000000000001E-25</v>
      </c>
      <c r="N68" s="14">
        <f t="shared" ca="1" si="26"/>
        <v>3.4548999999999997E-17</v>
      </c>
      <c r="O68" s="14">
        <f t="shared" ca="1" si="26"/>
        <v>-18.940000000000001</v>
      </c>
      <c r="P68" s="14">
        <f t="shared" ca="1" si="26"/>
        <v>-18.97</v>
      </c>
      <c r="Q68" s="14">
        <f t="shared" ca="1" si="26"/>
        <v>-19.010000000000002</v>
      </c>
      <c r="R68" s="14">
        <f t="shared" ca="1" si="26"/>
        <v>-19.04</v>
      </c>
      <c r="S68" s="14">
        <f t="shared" ca="1" si="26"/>
        <v>-19.07</v>
      </c>
      <c r="T68" s="14">
        <f t="shared" ca="1" si="26"/>
        <v>-19.11</v>
      </c>
      <c r="U68" s="14">
        <f t="shared" ca="1" si="26"/>
        <v>-19.25</v>
      </c>
      <c r="V68" s="14">
        <f t="shared" ca="1" si="26"/>
        <v>-19.38</v>
      </c>
      <c r="W68" s="14">
        <f t="shared" ca="1" si="26"/>
        <v>-19.38</v>
      </c>
      <c r="X68" s="14">
        <f t="shared" ca="1" si="26"/>
        <v>-19.420000000000002</v>
      </c>
      <c r="Y68" s="14">
        <f t="shared" ca="1" si="26"/>
        <v>-19.45</v>
      </c>
      <c r="Z68" s="14">
        <f t="shared" ca="1" si="26"/>
        <v>-19.48</v>
      </c>
      <c r="AA68" s="14">
        <f t="shared" ca="1" si="26"/>
        <v>-19.510000000000002</v>
      </c>
      <c r="AB68" s="14">
        <f t="shared" ca="1" si="26"/>
        <v>-19.55</v>
      </c>
      <c r="AC68" s="14">
        <f t="shared" ca="1" si="26"/>
        <v>-19.579999999999998</v>
      </c>
      <c r="AD68" s="14">
        <f t="shared" ca="1" si="26"/>
        <v>-19.61</v>
      </c>
      <c r="AE68" s="14">
        <f t="shared" ca="1" si="26"/>
        <v>-19.649999999999999</v>
      </c>
      <c r="AF68" s="14">
        <f t="shared" ca="1" si="26"/>
        <v>-19.68</v>
      </c>
      <c r="AG68" s="14">
        <f t="shared" ca="1" si="26"/>
        <v>-19.71</v>
      </c>
      <c r="AH68" s="14">
        <f t="shared" ca="1" si="26"/>
        <v>-19.739999999999998</v>
      </c>
      <c r="AI68" s="14">
        <f t="shared" ca="1" si="26"/>
        <v>-19.78</v>
      </c>
      <c r="AJ68" s="14">
        <f t="shared" ca="1" si="26"/>
        <v>-19.809999999999999</v>
      </c>
      <c r="AK68" s="14">
        <f t="shared" ca="1" si="26"/>
        <v>-19.850000000000001</v>
      </c>
      <c r="AL68" s="14">
        <f t="shared" ca="1" si="26"/>
        <v>-19.88</v>
      </c>
      <c r="AM68" s="14">
        <f t="shared" ca="1" si="26"/>
        <v>-19.91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5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1</v>
      </c>
      <c r="E69" s="6" t="str">
        <f t="shared" si="24"/>
        <v>H (Ga)</v>
      </c>
      <c r="F69" s="14">
        <f t="shared" ca="1" si="25"/>
        <v>-65.47</v>
      </c>
      <c r="G69" s="14">
        <f t="shared" ca="1" si="26"/>
        <v>-24.88</v>
      </c>
      <c r="H69" s="14">
        <f t="shared" ca="1" si="26"/>
        <v>-58.91</v>
      </c>
      <c r="I69" s="14">
        <f t="shared" ca="1" si="26"/>
        <v>-56.15</v>
      </c>
      <c r="J69" s="14">
        <f t="shared" ca="1" si="26"/>
        <v>-53.66</v>
      </c>
      <c r="K69" s="14">
        <f t="shared" ca="1" si="26"/>
        <v>-43.05</v>
      </c>
      <c r="L69" s="14">
        <f t="shared" ca="1" si="26"/>
        <v>-18.84</v>
      </c>
      <c r="M69" s="14">
        <f t="shared" ca="1" si="26"/>
        <v>-18.87</v>
      </c>
      <c r="N69" s="14">
        <f t="shared" ca="1" si="26"/>
        <v>-18.899999999999999</v>
      </c>
      <c r="O69" s="14">
        <f t="shared" ca="1" si="26"/>
        <v>-41.39</v>
      </c>
      <c r="P69" s="14">
        <f t="shared" ca="1" si="26"/>
        <v>-40.57</v>
      </c>
      <c r="Q69" s="14">
        <f t="shared" ca="1" si="26"/>
        <v>-40.270000000000003</v>
      </c>
      <c r="R69" s="14">
        <f t="shared" ca="1" si="26"/>
        <v>-40.020000000000003</v>
      </c>
      <c r="S69" s="14">
        <f t="shared" ca="1" si="26"/>
        <v>-39.770000000000003</v>
      </c>
      <c r="T69" s="14">
        <f t="shared" ca="1" si="26"/>
        <v>-39.53</v>
      </c>
      <c r="U69" s="14">
        <f t="shared" ca="1" si="26"/>
        <v>-38.590000000000003</v>
      </c>
      <c r="V69" s="14">
        <f t="shared" ca="1" si="26"/>
        <v>-37.61</v>
      </c>
      <c r="W69" s="14">
        <f t="shared" ca="1" si="26"/>
        <v>-37.61</v>
      </c>
      <c r="X69" s="14">
        <f t="shared" ca="1" si="26"/>
        <v>-37.35</v>
      </c>
      <c r="Y69" s="14">
        <f t="shared" ca="1" si="26"/>
        <v>-37.08</v>
      </c>
      <c r="Z69" s="14">
        <f t="shared" ca="1" si="26"/>
        <v>-36.81</v>
      </c>
      <c r="AA69" s="14">
        <f t="shared" ca="1" si="26"/>
        <v>-36.54</v>
      </c>
      <c r="AB69" s="14">
        <f t="shared" ca="1" si="26"/>
        <v>-36.28</v>
      </c>
      <c r="AC69" s="14">
        <f t="shared" ca="1" si="26"/>
        <v>-36.01</v>
      </c>
      <c r="AD69" s="14">
        <f t="shared" ca="1" si="26"/>
        <v>-35.75</v>
      </c>
      <c r="AE69" s="14">
        <f t="shared" ca="1" si="26"/>
        <v>-35.5</v>
      </c>
      <c r="AF69" s="14">
        <f t="shared" ca="1" si="26"/>
        <v>-35.22</v>
      </c>
      <c r="AG69" s="14">
        <f t="shared" ca="1" si="26"/>
        <v>-34.81</v>
      </c>
      <c r="AH69" s="14">
        <f t="shared" ca="1" si="26"/>
        <v>-34.42</v>
      </c>
      <c r="AI69" s="14">
        <f t="shared" ca="1" si="26"/>
        <v>-34.03</v>
      </c>
      <c r="AJ69" s="14">
        <f t="shared" ca="1" si="26"/>
        <v>-33.64</v>
      </c>
      <c r="AK69" s="14">
        <f t="shared" ca="1" si="26"/>
        <v>-33.26</v>
      </c>
      <c r="AL69" s="14">
        <f t="shared" ca="1" si="26"/>
        <v>-32.89</v>
      </c>
      <c r="AM69" s="14">
        <f t="shared" ca="1" si="26"/>
        <v>-32.520000000000003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5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1</v>
      </c>
      <c r="D70" s="5">
        <f t="shared" si="24"/>
        <v>0</v>
      </c>
      <c r="E70" s="6" t="str">
        <f t="shared" si="24"/>
        <v>H (Ge)</v>
      </c>
      <c r="F70" s="14">
        <f t="shared" ca="1" si="25"/>
        <v>-16.96</v>
      </c>
      <c r="G70" s="14">
        <f t="shared" ca="1" si="26"/>
        <v>-3.6219999999999999</v>
      </c>
      <c r="H70" s="14">
        <f t="shared" ca="1" si="26"/>
        <v>-15.78</v>
      </c>
      <c r="I70" s="14">
        <f t="shared" ca="1" si="26"/>
        <v>-15.29</v>
      </c>
      <c r="J70" s="14">
        <f t="shared" ca="1" si="26"/>
        <v>-14.86</v>
      </c>
      <c r="K70" s="14">
        <f t="shared" ca="1" si="26"/>
        <v>-11.73</v>
      </c>
      <c r="L70" s="14">
        <f t="shared" ca="1" si="26"/>
        <v>-44.27</v>
      </c>
      <c r="M70" s="14">
        <f t="shared" ca="1" si="26"/>
        <v>-43.24</v>
      </c>
      <c r="N70" s="14">
        <f t="shared" ca="1" si="26"/>
        <v>-42.28</v>
      </c>
      <c r="O70" s="14">
        <f t="shared" ca="1" si="26"/>
        <v>-15.17</v>
      </c>
      <c r="P70" s="14">
        <f t="shared" ca="1" si="26"/>
        <v>-15.11</v>
      </c>
      <c r="Q70" s="14">
        <f t="shared" ca="1" si="26"/>
        <v>-14.87</v>
      </c>
      <c r="R70" s="14">
        <f t="shared" ca="1" si="26"/>
        <v>-14.77</v>
      </c>
      <c r="S70" s="14">
        <f t="shared" ca="1" si="26"/>
        <v>-14.72</v>
      </c>
      <c r="T70" s="14">
        <f t="shared" ca="1" si="26"/>
        <v>-14.69</v>
      </c>
      <c r="U70" s="14">
        <f t="shared" ca="1" si="26"/>
        <v>-14.56</v>
      </c>
      <c r="V70" s="14">
        <f t="shared" ca="1" si="26"/>
        <v>-14.3</v>
      </c>
      <c r="W70" s="14">
        <f t="shared" ca="1" si="26"/>
        <v>-14.3</v>
      </c>
      <c r="X70" s="14">
        <f t="shared" ca="1" si="26"/>
        <v>-14.2</v>
      </c>
      <c r="Y70" s="14">
        <f t="shared" ca="1" si="26"/>
        <v>-14.1</v>
      </c>
      <c r="Z70" s="14">
        <f t="shared" ca="1" si="26"/>
        <v>-13.99</v>
      </c>
      <c r="AA70" s="14">
        <f t="shared" ca="1" si="26"/>
        <v>-13.88</v>
      </c>
      <c r="AB70" s="14">
        <f t="shared" ca="1" si="26"/>
        <v>-13.76</v>
      </c>
      <c r="AC70" s="14">
        <f t="shared" ca="1" si="26"/>
        <v>-13.64</v>
      </c>
      <c r="AD70" s="14">
        <f t="shared" ca="1" si="26"/>
        <v>-13.52</v>
      </c>
      <c r="AE70" s="14">
        <f t="shared" ca="1" si="26"/>
        <v>-13.4</v>
      </c>
      <c r="AF70" s="14">
        <f t="shared" ca="1" si="26"/>
        <v>-13.29</v>
      </c>
      <c r="AG70" s="14">
        <f t="shared" ca="1" si="26"/>
        <v>-13.19</v>
      </c>
      <c r="AH70" s="14">
        <f t="shared" ca="1" si="26"/>
        <v>-13.09</v>
      </c>
      <c r="AI70" s="14">
        <f t="shared" ca="1" si="26"/>
        <v>-12.99</v>
      </c>
      <c r="AJ70" s="14">
        <f t="shared" ca="1" si="26"/>
        <v>-12.89</v>
      </c>
      <c r="AK70" s="14">
        <f t="shared" ca="1" si="26"/>
        <v>-12.79</v>
      </c>
      <c r="AL70" s="14">
        <f t="shared" ca="1" si="26"/>
        <v>-12.69</v>
      </c>
      <c r="AM70" s="14">
        <f t="shared" ca="1" si="26"/>
        <v>-12.58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5"/>
    </row>
    <row r="71" spans="1:87" ht="21" customHeight="1" outlineLevel="1" thickBot="1" x14ac:dyDescent="0.4">
      <c r="A71" s="5">
        <f t="shared" si="24"/>
        <v>0</v>
      </c>
      <c r="B71" s="5">
        <f t="shared" si="24"/>
        <v>1</v>
      </c>
      <c r="C71" s="5">
        <f t="shared" si="24"/>
        <v>0</v>
      </c>
      <c r="D71" s="5">
        <f t="shared" si="24"/>
        <v>0</v>
      </c>
      <c r="E71" s="6" t="str">
        <f t="shared" si="24"/>
        <v>H (Se)</v>
      </c>
      <c r="F71" s="14">
        <f t="shared" ca="1" si="25"/>
        <v>-23.95</v>
      </c>
      <c r="G71" s="14">
        <f t="shared" ca="1" si="27"/>
        <v>-47.59</v>
      </c>
      <c r="H71" s="14">
        <f t="shared" ca="1" si="27"/>
        <v>-21.83</v>
      </c>
      <c r="I71" s="14">
        <f t="shared" ca="1" si="27"/>
        <v>-20.95</v>
      </c>
      <c r="J71" s="14">
        <f t="shared" ca="1" si="27"/>
        <v>-20.149999999999999</v>
      </c>
      <c r="K71" s="14">
        <f t="shared" ca="1" si="27"/>
        <v>-19.52</v>
      </c>
      <c r="L71" s="14">
        <f t="shared" ca="1" si="27"/>
        <v>-15.4</v>
      </c>
      <c r="M71" s="14">
        <f t="shared" ca="1" si="27"/>
        <v>-15.31</v>
      </c>
      <c r="N71" s="14">
        <f t="shared" ca="1" si="27"/>
        <v>-15.23</v>
      </c>
      <c r="O71" s="14">
        <f t="shared" ca="1" si="27"/>
        <v>-12.06</v>
      </c>
      <c r="P71" s="14">
        <f t="shared" ca="1" si="27"/>
        <v>-11.71</v>
      </c>
      <c r="Q71" s="14">
        <f t="shared" ca="1" si="27"/>
        <v>-11.35</v>
      </c>
      <c r="R71" s="14">
        <f t="shared" ca="1" si="27"/>
        <v>-11.02</v>
      </c>
      <c r="S71" s="14">
        <f t="shared" ca="1" si="27"/>
        <v>-10.71</v>
      </c>
      <c r="T71" s="14">
        <f t="shared" ca="1" si="27"/>
        <v>-10.43</v>
      </c>
      <c r="U71" s="14">
        <f t="shared" ca="1" si="27"/>
        <v>-9.5079999999999991</v>
      </c>
      <c r="V71" s="14">
        <f t="shared" ca="1" si="27"/>
        <v>-8.9350000000000005</v>
      </c>
      <c r="W71" s="14">
        <f t="shared" ca="1" si="27"/>
        <v>-8.9350000000000005</v>
      </c>
      <c r="X71" s="14">
        <f t="shared" ca="1" si="27"/>
        <v>-8.8439999999999994</v>
      </c>
      <c r="Y71" s="14">
        <f t="shared" ca="1" si="27"/>
        <v>-8.77</v>
      </c>
      <c r="Z71" s="14">
        <f t="shared" ca="1" si="27"/>
        <v>-8.7140000000000004</v>
      </c>
      <c r="AA71" s="14">
        <f t="shared" ca="1" si="27"/>
        <v>-8.673</v>
      </c>
      <c r="AB71" s="14">
        <f t="shared" ca="1" si="27"/>
        <v>-8.6449999999999996</v>
      </c>
      <c r="AC71" s="14">
        <f t="shared" ca="1" si="27"/>
        <v>-8.6300000000000008</v>
      </c>
      <c r="AD71" s="14">
        <f t="shared" ca="1" si="27"/>
        <v>-8.625</v>
      </c>
      <c r="AE71" s="14">
        <f t="shared" ca="1" si="27"/>
        <v>-8.6270000000000007</v>
      </c>
      <c r="AF71" s="14">
        <f t="shared" ca="1" si="27"/>
        <v>-8.6530000000000005</v>
      </c>
      <c r="AG71" s="14">
        <f t="shared" ca="1" si="27"/>
        <v>-8.7230000000000008</v>
      </c>
      <c r="AH71" s="14">
        <f t="shared" ca="1" si="27"/>
        <v>-8.7940000000000005</v>
      </c>
      <c r="AI71" s="14">
        <f t="shared" ca="1" si="27"/>
        <v>-8.8680000000000003</v>
      </c>
      <c r="AJ71" s="14">
        <f t="shared" ca="1" si="27"/>
        <v>-8.9429999999999996</v>
      </c>
      <c r="AK71" s="14">
        <f t="shared" ca="1" si="27"/>
        <v>-9.0210000000000008</v>
      </c>
      <c r="AL71" s="14">
        <f t="shared" ca="1" si="27"/>
        <v>-9.1010000000000009</v>
      </c>
      <c r="AM71" s="14">
        <f t="shared" ca="1" si="27"/>
        <v>-9.1839999999999993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5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5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5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5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5"/>
    </row>
    <row r="76" spans="1:87" ht="21" customHeight="1" outlineLevel="1" thickTop="1" x14ac:dyDescent="0.35">
      <c r="A76" s="47"/>
      <c r="B76" s="47"/>
      <c r="C76" s="47"/>
      <c r="D76" s="47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</row>
    <row r="77" spans="1:87" ht="21" customHeight="1" x14ac:dyDescent="0.35"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</row>
    <row r="78" spans="1:87" ht="21" customHeight="1" x14ac:dyDescent="0.4">
      <c r="A78" s="75"/>
      <c r="B78" s="75"/>
      <c r="C78" s="76">
        <f>E41</f>
        <v>6.25</v>
      </c>
      <c r="D78" s="62"/>
      <c r="E78" s="61" t="s">
        <v>40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9">E45</f>
        <v>0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487.9</v>
      </c>
      <c r="N79" s="3">
        <f t="shared" si="31"/>
        <v>504.4</v>
      </c>
      <c r="O79" s="3">
        <f t="shared" si="31"/>
        <v>520.9</v>
      </c>
      <c r="P79" s="3">
        <f t="shared" si="31"/>
        <v>537.5</v>
      </c>
      <c r="Q79" s="3">
        <f t="shared" si="31"/>
        <v>554</v>
      </c>
      <c r="R79" s="3">
        <f t="shared" si="31"/>
        <v>570.5</v>
      </c>
      <c r="S79" s="3">
        <f t="shared" si="31"/>
        <v>587</v>
      </c>
      <c r="T79" s="3">
        <f t="shared" si="31"/>
        <v>603.5</v>
      </c>
      <c r="U79" s="3">
        <f t="shared" si="31"/>
        <v>669.6</v>
      </c>
      <c r="V79" s="3">
        <f t="shared" si="31"/>
        <v>735.7</v>
      </c>
      <c r="W79" s="3">
        <f t="shared" si="31"/>
        <v>735.7</v>
      </c>
      <c r="X79" s="3">
        <f t="shared" si="31"/>
        <v>752.2</v>
      </c>
      <c r="Y79" s="3">
        <f t="shared" si="31"/>
        <v>768.7</v>
      </c>
      <c r="Z79" s="3">
        <f t="shared" si="31"/>
        <v>785.2</v>
      </c>
      <c r="AA79" s="3">
        <f t="shared" si="31"/>
        <v>801.8</v>
      </c>
      <c r="AB79" s="3">
        <f t="shared" si="31"/>
        <v>818.3</v>
      </c>
      <c r="AC79" s="3">
        <f t="shared" si="31"/>
        <v>834.8</v>
      </c>
      <c r="AD79" s="3">
        <f t="shared" si="31"/>
        <v>851.3</v>
      </c>
      <c r="AE79" s="3">
        <f t="shared" si="31"/>
        <v>867.8</v>
      </c>
      <c r="AF79" s="3">
        <f t="shared" si="31"/>
        <v>884.4</v>
      </c>
      <c r="AG79" s="3">
        <f t="shared" si="31"/>
        <v>900.9</v>
      </c>
      <c r="AH79" s="3">
        <f t="shared" si="31"/>
        <v>917.4</v>
      </c>
      <c r="AI79" s="3">
        <f t="shared" si="31"/>
        <v>933.9</v>
      </c>
      <c r="AJ79" s="3">
        <f t="shared" si="31"/>
        <v>950.4</v>
      </c>
      <c r="AK79" s="3">
        <f t="shared" si="31"/>
        <v>967</v>
      </c>
      <c r="AL79" s="3">
        <f t="shared" si="31"/>
        <v>983.5</v>
      </c>
      <c r="AM79" s="3">
        <f t="shared" si="31"/>
        <v>1000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5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3</v>
      </c>
      <c r="C80" s="5">
        <f t="shared" si="32"/>
        <v>0</v>
      </c>
      <c r="D80" s="5">
        <f t="shared" si="32"/>
        <v>2</v>
      </c>
      <c r="E80" s="6" t="str">
        <f t="shared" si="29"/>
        <v>*Ga2Se3[l]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0</v>
      </c>
      <c r="M80" s="14">
        <f t="shared" si="34"/>
        <v>1.8513750000000001E-28</v>
      </c>
      <c r="N80" s="14">
        <f t="shared" si="34"/>
        <v>4.9464999999999998E-18</v>
      </c>
      <c r="O80" s="14">
        <f t="shared" si="34"/>
        <v>2.0111250000000001E-10</v>
      </c>
      <c r="P80" s="14">
        <f t="shared" si="34"/>
        <v>3.5351875000000001E-8</v>
      </c>
      <c r="Q80" s="14">
        <f t="shared" si="34"/>
        <v>8.2050000000000002E-5</v>
      </c>
      <c r="R80" s="14">
        <f t="shared" si="34"/>
        <v>1.05675E-5</v>
      </c>
      <c r="S80" s="14">
        <f t="shared" si="34"/>
        <v>4.2731875E-6</v>
      </c>
      <c r="T80" s="14">
        <f t="shared" si="34"/>
        <v>3.0113125000000003E-6</v>
      </c>
      <c r="U80" s="14">
        <f t="shared" si="34"/>
        <v>6.2512500000000001E-7</v>
      </c>
      <c r="V80" s="14">
        <f t="shared" si="34"/>
        <v>1.3915625000000001E-7</v>
      </c>
      <c r="W80" s="14">
        <f t="shared" si="34"/>
        <v>1.3915625000000001E-7</v>
      </c>
      <c r="X80" s="14">
        <f t="shared" si="34"/>
        <v>7.1775000000000006E-8</v>
      </c>
      <c r="Y80" s="14">
        <f t="shared" si="34"/>
        <v>4.9719999999999998E-8</v>
      </c>
      <c r="Z80" s="14">
        <f t="shared" si="34"/>
        <v>2.6853750000000003E-8</v>
      </c>
      <c r="AA80" s="14">
        <f t="shared" si="34"/>
        <v>9.9281249999999998E-9</v>
      </c>
      <c r="AB80" s="14">
        <f t="shared" si="34"/>
        <v>8.9087499999999999E-10</v>
      </c>
      <c r="AC80" s="14">
        <f t="shared" si="34"/>
        <v>1.580625E-12</v>
      </c>
      <c r="AD80" s="14">
        <f t="shared" si="34"/>
        <v>5.2626249999999999E-20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8.2662499999999987E-32</v>
      </c>
      <c r="AK80" s="14">
        <f t="shared" si="34"/>
        <v>1.0580625E-27</v>
      </c>
      <c r="AL80" s="14">
        <f t="shared" si="34"/>
        <v>9.3181250000000008E-25</v>
      </c>
      <c r="AM80" s="14">
        <f t="shared" si="34"/>
        <v>5.6634374999999999E-23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5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1</v>
      </c>
      <c r="C81" s="5">
        <f t="shared" si="35"/>
        <v>1</v>
      </c>
      <c r="D81" s="5">
        <f t="shared" si="35"/>
        <v>0</v>
      </c>
      <c r="E81" s="6" t="str">
        <f t="shared" si="29"/>
        <v>*GeSe</v>
      </c>
      <c r="F81" s="14">
        <f t="shared" ref="F81" si="36">F5*$C$78</f>
        <v>9.7212500000000001E-9</v>
      </c>
      <c r="G81" s="14">
        <f t="shared" ref="G81:BR81" si="37">G5*$C$78</f>
        <v>0</v>
      </c>
      <c r="H81" s="14">
        <f t="shared" si="37"/>
        <v>5.8685624999999992E-10</v>
      </c>
      <c r="I81" s="14">
        <f t="shared" si="37"/>
        <v>5.3981875E-9</v>
      </c>
      <c r="J81" s="14">
        <f t="shared" si="37"/>
        <v>4.261625E-9</v>
      </c>
      <c r="K81" s="14">
        <f t="shared" si="37"/>
        <v>4.79E-10</v>
      </c>
      <c r="L81" s="14">
        <f t="shared" si="37"/>
        <v>9.0150000000000007E-11</v>
      </c>
      <c r="M81" s="14">
        <f t="shared" si="37"/>
        <v>6.7475000000000005E-11</v>
      </c>
      <c r="N81" s="14">
        <f t="shared" si="37"/>
        <v>1.6031874999999998E-10</v>
      </c>
      <c r="O81" s="14">
        <f t="shared" si="37"/>
        <v>4.4779375000000001E-11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2.7073125E-22</v>
      </c>
      <c r="V81" s="14">
        <f t="shared" si="37"/>
        <v>1.5714375000000002E-12</v>
      </c>
      <c r="W81" s="14">
        <f t="shared" si="37"/>
        <v>1.5714375000000002E-12</v>
      </c>
      <c r="X81" s="14">
        <f t="shared" si="37"/>
        <v>4.3766250000000001E-11</v>
      </c>
      <c r="Y81" s="14">
        <f t="shared" si="37"/>
        <v>1.0074375E-9</v>
      </c>
      <c r="Z81" s="14">
        <f t="shared" si="37"/>
        <v>1.08025E-8</v>
      </c>
      <c r="AA81" s="14">
        <f t="shared" si="37"/>
        <v>5.6418750000000004E-8</v>
      </c>
      <c r="AB81" s="14">
        <f t="shared" si="37"/>
        <v>9.0537499999999999E-8</v>
      </c>
      <c r="AC81" s="14">
        <f t="shared" si="37"/>
        <v>1.8294999999999999E-8</v>
      </c>
      <c r="AD81" s="14">
        <f t="shared" si="37"/>
        <v>4.9467500000000003E-11</v>
      </c>
      <c r="AE81" s="14">
        <f t="shared" si="37"/>
        <v>7.8656249999999993E-19</v>
      </c>
      <c r="AF81" s="14">
        <f t="shared" si="37"/>
        <v>1.6759374999999999E-32</v>
      </c>
      <c r="AG81" s="14">
        <f t="shared" si="37"/>
        <v>5.7514999999999998E-29</v>
      </c>
      <c r="AH81" s="14">
        <f t="shared" si="37"/>
        <v>3.3743125000000003E-22</v>
      </c>
      <c r="AI81" s="14">
        <f t="shared" si="37"/>
        <v>1.7504374999999998E-19</v>
      </c>
      <c r="AJ81" s="14">
        <f t="shared" si="37"/>
        <v>8.2612499999999991E-18</v>
      </c>
      <c r="AK81" s="14">
        <f t="shared" si="37"/>
        <v>1.2451249999999999E-16</v>
      </c>
      <c r="AL81" s="14">
        <f t="shared" si="37"/>
        <v>8.2037500000000004E-16</v>
      </c>
      <c r="AM81" s="14">
        <f t="shared" si="37"/>
        <v>1.747125E-15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5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8</v>
      </c>
      <c r="C82" s="5">
        <f t="shared" si="35"/>
        <v>0</v>
      </c>
      <c r="D82" s="5">
        <f t="shared" si="35"/>
        <v>0</v>
      </c>
      <c r="E82" s="6" t="str">
        <f t="shared" si="29"/>
        <v>Se8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1.6571249999999998E-35</v>
      </c>
      <c r="M82" s="14">
        <f t="shared" si="39"/>
        <v>2.5426249999999996E-33</v>
      </c>
      <c r="N82" s="14">
        <f t="shared" si="39"/>
        <v>2.9049375E-31</v>
      </c>
      <c r="O82" s="14">
        <f t="shared" si="39"/>
        <v>2.5334375E-29</v>
      </c>
      <c r="P82" s="14">
        <f t="shared" si="39"/>
        <v>1.7212500000000002E-27</v>
      </c>
      <c r="Q82" s="14">
        <f t="shared" si="39"/>
        <v>1.2206249999999999E-25</v>
      </c>
      <c r="R82" s="14">
        <f t="shared" si="39"/>
        <v>6.3281250000000001E-24</v>
      </c>
      <c r="S82" s="14">
        <f t="shared" si="39"/>
        <v>2.5041875000000003E-22</v>
      </c>
      <c r="T82" s="14">
        <f t="shared" si="39"/>
        <v>7.858125E-21</v>
      </c>
      <c r="U82" s="14">
        <f t="shared" si="39"/>
        <v>8.952500000000001E-16</v>
      </c>
      <c r="V82" s="14">
        <f t="shared" si="39"/>
        <v>3.5633750000000001E-12</v>
      </c>
      <c r="W82" s="14">
        <f t="shared" si="39"/>
        <v>3.5633750000000001E-12</v>
      </c>
      <c r="X82" s="14">
        <f t="shared" si="39"/>
        <v>1.7405E-11</v>
      </c>
      <c r="Y82" s="14">
        <f t="shared" si="39"/>
        <v>7.1499999999999999E-11</v>
      </c>
      <c r="Z82" s="14">
        <f t="shared" si="39"/>
        <v>2.503E-10</v>
      </c>
      <c r="AA82" s="14">
        <f t="shared" si="39"/>
        <v>7.5706250000000004E-10</v>
      </c>
      <c r="AB82" s="14">
        <f t="shared" si="39"/>
        <v>2.0067499999999999E-9</v>
      </c>
      <c r="AC82" s="14">
        <f t="shared" si="39"/>
        <v>4.7324375000000003E-9</v>
      </c>
      <c r="AD82" s="14">
        <f t="shared" si="39"/>
        <v>1.0099375E-8</v>
      </c>
      <c r="AE82" s="14">
        <f t="shared" si="39"/>
        <v>1.985125E-8</v>
      </c>
      <c r="AF82" s="14">
        <f t="shared" si="39"/>
        <v>3.1903749999999999E-8</v>
      </c>
      <c r="AG82" s="14">
        <f t="shared" si="39"/>
        <v>3.5408124999999999E-8</v>
      </c>
      <c r="AH82" s="14">
        <f t="shared" si="39"/>
        <v>3.8051874999999999E-8</v>
      </c>
      <c r="AI82" s="14">
        <f t="shared" si="39"/>
        <v>3.9750000000000002E-8</v>
      </c>
      <c r="AJ82" s="14">
        <f t="shared" si="39"/>
        <v>4.0277499999999998E-8</v>
      </c>
      <c r="AK82" s="14">
        <f t="shared" si="39"/>
        <v>3.9508124999999996E-8</v>
      </c>
      <c r="AL82" s="14">
        <f t="shared" si="39"/>
        <v>3.7452499999999997E-8</v>
      </c>
      <c r="AM82" s="14">
        <f t="shared" si="39"/>
        <v>3.4274375000000003E-8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5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0</v>
      </c>
      <c r="D83" s="5">
        <f t="shared" si="35"/>
        <v>0</v>
      </c>
      <c r="E83" s="6" t="str">
        <f t="shared" si="29"/>
        <v>Se?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6.8487500000000007E-31</v>
      </c>
      <c r="M83" s="14">
        <f t="shared" si="41"/>
        <v>6.1151249999999999E-29</v>
      </c>
      <c r="N83" s="14">
        <f t="shared" si="41"/>
        <v>4.1931875000000002E-27</v>
      </c>
      <c r="O83" s="14">
        <f t="shared" si="41"/>
        <v>2.2578125000000001E-25</v>
      </c>
      <c r="P83" s="14">
        <f t="shared" si="41"/>
        <v>9.7231249999999991E-24</v>
      </c>
      <c r="Q83" s="14">
        <f t="shared" si="41"/>
        <v>4.3276875000000005E-22</v>
      </c>
      <c r="R83" s="14">
        <f t="shared" si="41"/>
        <v>1.4584999999999998E-20</v>
      </c>
      <c r="S83" s="14">
        <f t="shared" si="41"/>
        <v>3.8660624999999996E-19</v>
      </c>
      <c r="T83" s="14">
        <f t="shared" si="41"/>
        <v>8.3368750000000006E-18</v>
      </c>
      <c r="U83" s="14">
        <f t="shared" si="41"/>
        <v>2.6891249999999999E-13</v>
      </c>
      <c r="V83" s="14">
        <f t="shared" si="41"/>
        <v>4.4415624999999999E-10</v>
      </c>
      <c r="W83" s="14">
        <f t="shared" si="41"/>
        <v>4.4415624999999999E-10</v>
      </c>
      <c r="X83" s="14">
        <f t="shared" si="41"/>
        <v>1.8418749999999999E-9</v>
      </c>
      <c r="Y83" s="14">
        <f t="shared" si="41"/>
        <v>6.5537500000000009E-9</v>
      </c>
      <c r="Z83" s="14">
        <f t="shared" si="41"/>
        <v>2.0243749999999999E-8</v>
      </c>
      <c r="AA83" s="14">
        <f t="shared" si="41"/>
        <v>5.4945625000000004E-8</v>
      </c>
      <c r="AB83" s="14">
        <f t="shared" si="41"/>
        <v>1.3270000000000002E-7</v>
      </c>
      <c r="AC83" s="14">
        <f t="shared" si="41"/>
        <v>2.8897500000000001E-7</v>
      </c>
      <c r="AD83" s="14">
        <f t="shared" si="41"/>
        <v>5.7598124999999993E-7</v>
      </c>
      <c r="AE83" s="14">
        <f t="shared" si="41"/>
        <v>1.06725E-6</v>
      </c>
      <c r="AF83" s="14">
        <f t="shared" si="41"/>
        <v>1.6564375E-6</v>
      </c>
      <c r="AG83" s="14">
        <f t="shared" si="41"/>
        <v>1.8577499999999999E-6</v>
      </c>
      <c r="AH83" s="14">
        <f t="shared" si="41"/>
        <v>2.0238125E-6</v>
      </c>
      <c r="AI83" s="14">
        <f t="shared" si="41"/>
        <v>2.1490000000000001E-6</v>
      </c>
      <c r="AJ83" s="14">
        <f t="shared" si="41"/>
        <v>2.22025E-6</v>
      </c>
      <c r="AK83" s="14">
        <f t="shared" si="41"/>
        <v>2.2280000000000001E-6</v>
      </c>
      <c r="AL83" s="14">
        <f t="shared" si="41"/>
        <v>2.1685624999999998E-6</v>
      </c>
      <c r="AM83" s="14">
        <f t="shared" si="41"/>
        <v>2.0453125000000002E-6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5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6</v>
      </c>
      <c r="C84" s="5">
        <f t="shared" si="35"/>
        <v>0</v>
      </c>
      <c r="D84" s="5">
        <f t="shared" si="35"/>
        <v>0</v>
      </c>
      <c r="E84" s="6" t="str">
        <f t="shared" si="29"/>
        <v>Se6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4.6665625000000001E-27</v>
      </c>
      <c r="M84" s="14">
        <f t="shared" si="43"/>
        <v>2.3983125000000002E-25</v>
      </c>
      <c r="N84" s="14">
        <f t="shared" si="43"/>
        <v>9.7693750000000009E-24</v>
      </c>
      <c r="O84" s="14">
        <f t="shared" si="43"/>
        <v>3.216625E-22</v>
      </c>
      <c r="P84" s="14">
        <f t="shared" si="43"/>
        <v>8.7018749999999994E-21</v>
      </c>
      <c r="Q84" s="14">
        <f t="shared" si="43"/>
        <v>2.4104374999999998E-19</v>
      </c>
      <c r="R84" s="14">
        <f t="shared" si="43"/>
        <v>5.2388749999999998E-18</v>
      </c>
      <c r="S84" s="14">
        <f t="shared" si="43"/>
        <v>9.2331249999999998E-17</v>
      </c>
      <c r="T84" s="14">
        <f t="shared" si="43"/>
        <v>1.3586249999999999E-15</v>
      </c>
      <c r="U84" s="14">
        <f t="shared" si="43"/>
        <v>1.210375E-11</v>
      </c>
      <c r="V84" s="14">
        <f t="shared" si="43"/>
        <v>8.1300000000000007E-9</v>
      </c>
      <c r="W84" s="14">
        <f t="shared" si="43"/>
        <v>8.1300000000000007E-9</v>
      </c>
      <c r="X84" s="14">
        <f t="shared" si="43"/>
        <v>2.8493124999999999E-8</v>
      </c>
      <c r="Y84" s="14">
        <f t="shared" si="43"/>
        <v>8.7437500000000005E-8</v>
      </c>
      <c r="Z84" s="14">
        <f t="shared" si="43"/>
        <v>2.3733125E-7</v>
      </c>
      <c r="AA84" s="14">
        <f t="shared" si="43"/>
        <v>5.7579375000000005E-7</v>
      </c>
      <c r="AB84" s="14">
        <f t="shared" si="43"/>
        <v>1.2622499999999999E-6</v>
      </c>
      <c r="AC84" s="14">
        <f t="shared" si="43"/>
        <v>2.5289999999999998E-6</v>
      </c>
      <c r="AD84" s="14">
        <f t="shared" si="43"/>
        <v>4.6916250000000002E-6</v>
      </c>
      <c r="AE84" s="14">
        <f t="shared" si="43"/>
        <v>8.1674999999999993E-6</v>
      </c>
      <c r="AF84" s="14">
        <f t="shared" si="43"/>
        <v>1.22025E-5</v>
      </c>
      <c r="AG84" s="14">
        <f t="shared" si="43"/>
        <v>1.378625E-5</v>
      </c>
      <c r="AH84" s="14">
        <f t="shared" si="43"/>
        <v>1.5179375000000001E-5</v>
      </c>
      <c r="AI84" s="14">
        <f t="shared" si="43"/>
        <v>1.6337500000000001E-5</v>
      </c>
      <c r="AJ84" s="14">
        <f t="shared" si="43"/>
        <v>1.7161874999999997E-5</v>
      </c>
      <c r="AK84" s="14">
        <f t="shared" si="43"/>
        <v>1.7571875000000002E-5</v>
      </c>
      <c r="AL84" s="14">
        <f t="shared" si="43"/>
        <v>1.7514374999999998E-5</v>
      </c>
      <c r="AM84" s="14">
        <f t="shared" si="43"/>
        <v>1.6982499999999999E-5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5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5</v>
      </c>
      <c r="C85" s="5">
        <f t="shared" si="35"/>
        <v>0</v>
      </c>
      <c r="D85" s="5">
        <f t="shared" si="35"/>
        <v>0</v>
      </c>
      <c r="E85" s="6" t="str">
        <f t="shared" si="29"/>
        <v>Se5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1.5504999999999999E-24</v>
      </c>
      <c r="M85" s="14">
        <f t="shared" si="45"/>
        <v>5.8934374999999992E-23</v>
      </c>
      <c r="N85" s="14">
        <f t="shared" si="45"/>
        <v>1.8025000000000001E-21</v>
      </c>
      <c r="O85" s="14">
        <f t="shared" si="45"/>
        <v>4.5194375000000004E-20</v>
      </c>
      <c r="P85" s="14">
        <f t="shared" si="45"/>
        <v>9.4356249999999994E-19</v>
      </c>
      <c r="Q85" s="14">
        <f t="shared" si="45"/>
        <v>1.9740000000000001E-17</v>
      </c>
      <c r="R85" s="14">
        <f t="shared" si="45"/>
        <v>3.3200624999999998E-16</v>
      </c>
      <c r="S85" s="14">
        <f t="shared" si="45"/>
        <v>4.6204375000000002E-15</v>
      </c>
      <c r="T85" s="14">
        <f t="shared" si="45"/>
        <v>5.458375E-14</v>
      </c>
      <c r="U85" s="14">
        <f t="shared" si="45"/>
        <v>2.37475E-10</v>
      </c>
      <c r="V85" s="14">
        <f t="shared" si="45"/>
        <v>1.0350624999999999E-7</v>
      </c>
      <c r="W85" s="14">
        <f t="shared" si="45"/>
        <v>1.0350624999999999E-7</v>
      </c>
      <c r="X85" s="14">
        <f t="shared" si="45"/>
        <v>3.4019374999999998E-7</v>
      </c>
      <c r="Y85" s="14">
        <f t="shared" si="45"/>
        <v>9.9462500000000003E-7</v>
      </c>
      <c r="Z85" s="14">
        <f t="shared" si="45"/>
        <v>2.6093750000000003E-6</v>
      </c>
      <c r="AA85" s="14">
        <f t="shared" si="45"/>
        <v>6.1999999999999999E-6</v>
      </c>
      <c r="AB85" s="14">
        <f t="shared" si="45"/>
        <v>1.3467500000000001E-5</v>
      </c>
      <c r="AC85" s="14">
        <f t="shared" si="45"/>
        <v>2.7006874999999999E-5</v>
      </c>
      <c r="AD85" s="14">
        <f t="shared" si="45"/>
        <v>5.0560625E-5</v>
      </c>
      <c r="AE85" s="14">
        <f t="shared" si="45"/>
        <v>8.9387499999999998E-5</v>
      </c>
      <c r="AF85" s="14">
        <f t="shared" si="45"/>
        <v>1.3856249999999999E-4</v>
      </c>
      <c r="AG85" s="14">
        <f t="shared" si="45"/>
        <v>1.6950624999999999E-4</v>
      </c>
      <c r="AH85" s="14">
        <f t="shared" si="45"/>
        <v>2.0221874999999998E-4</v>
      </c>
      <c r="AI85" s="14">
        <f t="shared" si="45"/>
        <v>2.3591249999999999E-4</v>
      </c>
      <c r="AJ85" s="14">
        <f t="shared" si="45"/>
        <v>2.6884374999999999E-4</v>
      </c>
      <c r="AK85" s="14">
        <f t="shared" si="45"/>
        <v>2.9897499999999999E-4</v>
      </c>
      <c r="AL85" s="14">
        <f t="shared" si="45"/>
        <v>3.2419375E-4</v>
      </c>
      <c r="AM85" s="14">
        <f t="shared" si="45"/>
        <v>3.4260625E-4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5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4</v>
      </c>
      <c r="C86" s="5">
        <f t="shared" si="35"/>
        <v>0</v>
      </c>
      <c r="D86" s="5">
        <f t="shared" si="35"/>
        <v>0</v>
      </c>
      <c r="E86" s="6" t="str">
        <f t="shared" si="29"/>
        <v>Se4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0</v>
      </c>
      <c r="L86" s="14">
        <f t="shared" si="47"/>
        <v>1.1531874999999999E-23</v>
      </c>
      <c r="M86" s="14">
        <f t="shared" si="47"/>
        <v>2.9804374999999998E-22</v>
      </c>
      <c r="N86" s="14">
        <f t="shared" si="47"/>
        <v>6.3268749999999995E-21</v>
      </c>
      <c r="O86" s="14">
        <f t="shared" si="47"/>
        <v>1.1221250000000001E-19</v>
      </c>
      <c r="P86" s="14">
        <f t="shared" si="47"/>
        <v>1.6870000000000002E-18</v>
      </c>
      <c r="Q86" s="14">
        <f t="shared" si="47"/>
        <v>2.4973749999999999E-17</v>
      </c>
      <c r="R86" s="14">
        <f t="shared" si="47"/>
        <v>3.0566250000000001E-16</v>
      </c>
      <c r="S86" s="14">
        <f t="shared" si="47"/>
        <v>3.1695625000000001E-15</v>
      </c>
      <c r="T86" s="14">
        <f t="shared" si="47"/>
        <v>2.8454375000000002E-14</v>
      </c>
      <c r="U86" s="14">
        <f t="shared" si="47"/>
        <v>4.9851874999999998E-11</v>
      </c>
      <c r="V86" s="14">
        <f t="shared" si="47"/>
        <v>1.2031875E-8</v>
      </c>
      <c r="W86" s="14">
        <f t="shared" si="47"/>
        <v>1.2031875E-8</v>
      </c>
      <c r="X86" s="14">
        <f t="shared" si="47"/>
        <v>3.57975E-8</v>
      </c>
      <c r="Y86" s="14">
        <f t="shared" si="47"/>
        <v>9.6387500000000002E-8</v>
      </c>
      <c r="Z86" s="14">
        <f t="shared" si="47"/>
        <v>2.3663749999999999E-7</v>
      </c>
      <c r="AA86" s="14">
        <f t="shared" si="47"/>
        <v>5.3380000000000008E-7</v>
      </c>
      <c r="AB86" s="14">
        <f t="shared" si="47"/>
        <v>1.1150625E-6</v>
      </c>
      <c r="AC86" s="14">
        <f t="shared" si="47"/>
        <v>2.1748750000000001E-6</v>
      </c>
      <c r="AD86" s="14">
        <f t="shared" si="47"/>
        <v>3.9973124999999999E-6</v>
      </c>
      <c r="AE86" s="14">
        <f t="shared" si="47"/>
        <v>6.9887499999999998E-6</v>
      </c>
      <c r="AF86" s="14">
        <f t="shared" si="47"/>
        <v>1.0956875E-5</v>
      </c>
      <c r="AG86" s="14">
        <f t="shared" si="47"/>
        <v>1.416E-5</v>
      </c>
      <c r="AH86" s="14">
        <f t="shared" si="47"/>
        <v>1.7873750000000001E-5</v>
      </c>
      <c r="AI86" s="14">
        <f t="shared" si="47"/>
        <v>2.2089375000000001E-5</v>
      </c>
      <c r="AJ86" s="14">
        <f t="shared" si="47"/>
        <v>2.6710625000000003E-5</v>
      </c>
      <c r="AK86" s="14">
        <f t="shared" si="47"/>
        <v>3.1581875000000002E-5</v>
      </c>
      <c r="AL86" s="14">
        <f t="shared" si="47"/>
        <v>3.6493750000000003E-5</v>
      </c>
      <c r="AM86" s="14">
        <f t="shared" si="47"/>
        <v>4.1202499999999997E-5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5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0</v>
      </c>
      <c r="E87" s="6" t="str">
        <f t="shared" si="29"/>
        <v>Se3</v>
      </c>
      <c r="F87" s="14">
        <f t="shared" ref="F87" si="48">F11*$C$78</f>
        <v>0</v>
      </c>
      <c r="G87" s="14">
        <f t="shared" ref="G87:BR87" si="49">G11*$C$78</f>
        <v>0</v>
      </c>
      <c r="H87" s="14">
        <f t="shared" si="49"/>
        <v>0</v>
      </c>
      <c r="I87" s="14">
        <f t="shared" si="49"/>
        <v>0</v>
      </c>
      <c r="J87" s="14">
        <f t="shared" si="49"/>
        <v>0</v>
      </c>
      <c r="K87" s="14">
        <f t="shared" si="49"/>
        <v>1.3489375000000002E-32</v>
      </c>
      <c r="L87" s="14">
        <f t="shared" si="49"/>
        <v>4.3335625000000004E-21</v>
      </c>
      <c r="M87" s="14">
        <f t="shared" si="49"/>
        <v>7.8525000000000007E-20</v>
      </c>
      <c r="N87" s="14">
        <f t="shared" si="49"/>
        <v>1.19075E-18</v>
      </c>
      <c r="O87" s="14">
        <f t="shared" si="49"/>
        <v>1.5351249999999999E-17</v>
      </c>
      <c r="P87" s="14">
        <f t="shared" si="49"/>
        <v>1.7050625000000002E-16</v>
      </c>
      <c r="Q87" s="14">
        <f t="shared" si="49"/>
        <v>1.8298749999999998E-15</v>
      </c>
      <c r="R87" s="14">
        <f t="shared" si="49"/>
        <v>1.6676874999999999E-14</v>
      </c>
      <c r="S87" s="14">
        <f t="shared" si="49"/>
        <v>1.3169374999999999E-13</v>
      </c>
      <c r="T87" s="14">
        <f t="shared" si="49"/>
        <v>9.1718750000000002E-13</v>
      </c>
      <c r="U87" s="14">
        <f t="shared" si="49"/>
        <v>6.9624999999999995E-10</v>
      </c>
      <c r="V87" s="14">
        <f t="shared" si="49"/>
        <v>9.8887500000000005E-8</v>
      </c>
      <c r="W87" s="14">
        <f t="shared" si="49"/>
        <v>9.8887500000000005E-8</v>
      </c>
      <c r="X87" s="14">
        <f t="shared" si="49"/>
        <v>2.6999375E-7</v>
      </c>
      <c r="Y87" s="14">
        <f t="shared" si="49"/>
        <v>6.7837499999999998E-7</v>
      </c>
      <c r="Z87" s="14">
        <f t="shared" si="49"/>
        <v>1.5781875E-6</v>
      </c>
      <c r="AA87" s="14">
        <f t="shared" si="49"/>
        <v>3.4208125E-6</v>
      </c>
      <c r="AB87" s="14">
        <f t="shared" si="49"/>
        <v>6.9524999999999999E-6</v>
      </c>
      <c r="AC87" s="14">
        <f t="shared" si="49"/>
        <v>1.3337499999999999E-5</v>
      </c>
      <c r="AD87" s="14">
        <f t="shared" si="49"/>
        <v>2.4326875000000001E-5</v>
      </c>
      <c r="AE87" s="14">
        <f t="shared" si="49"/>
        <v>4.2501249999999996E-5</v>
      </c>
      <c r="AF87" s="14">
        <f t="shared" si="49"/>
        <v>6.8068749999999998E-5</v>
      </c>
      <c r="AG87" s="14">
        <f t="shared" si="49"/>
        <v>9.3837499999999997E-5</v>
      </c>
      <c r="AH87" s="14">
        <f t="shared" si="49"/>
        <v>1.2649999999999998E-4</v>
      </c>
      <c r="AI87" s="14">
        <f t="shared" si="49"/>
        <v>1.6711874999999999E-4</v>
      </c>
      <c r="AJ87" s="14">
        <f t="shared" si="49"/>
        <v>2.1630624999999999E-4</v>
      </c>
      <c r="AK87" s="14">
        <f t="shared" si="49"/>
        <v>2.7421874999999999E-4</v>
      </c>
      <c r="AL87" s="14">
        <f t="shared" si="49"/>
        <v>3.4043749999999997E-4</v>
      </c>
      <c r="AM87" s="14">
        <f t="shared" si="49"/>
        <v>4.1389375000000001E-4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5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2</v>
      </c>
      <c r="C88" s="5">
        <f t="shared" si="35"/>
        <v>0</v>
      </c>
      <c r="D88" s="5">
        <f t="shared" si="35"/>
        <v>0</v>
      </c>
      <c r="E88" s="6" t="str">
        <f t="shared" si="29"/>
        <v>Se2</v>
      </c>
      <c r="F88" s="14">
        <f t="shared" ref="F88" si="50">F12*$C$78</f>
        <v>0</v>
      </c>
      <c r="G88" s="14">
        <f t="shared" ref="G88:BR88" si="51">G12*$C$78</f>
        <v>0</v>
      </c>
      <c r="H88" s="14">
        <f t="shared" si="51"/>
        <v>2.8938749999999998E-31</v>
      </c>
      <c r="I88" s="14">
        <f t="shared" si="51"/>
        <v>3.1290624999999999E-29</v>
      </c>
      <c r="J88" s="14">
        <f t="shared" si="51"/>
        <v>2.1396250000000002E-27</v>
      </c>
      <c r="K88" s="14">
        <f t="shared" si="51"/>
        <v>3.7749375000000002E-23</v>
      </c>
      <c r="L88" s="14">
        <f t="shared" si="51"/>
        <v>5.2558749999999998E-15</v>
      </c>
      <c r="M88" s="14">
        <f t="shared" si="51"/>
        <v>4.5508750000000004E-14</v>
      </c>
      <c r="N88" s="14">
        <f t="shared" si="51"/>
        <v>3.4489375E-13</v>
      </c>
      <c r="O88" s="14">
        <f t="shared" si="51"/>
        <v>2.315125E-12</v>
      </c>
      <c r="P88" s="14">
        <f t="shared" si="51"/>
        <v>1.3903125000000001E-11</v>
      </c>
      <c r="Q88" s="14">
        <f t="shared" si="51"/>
        <v>8.0718749999999996E-11</v>
      </c>
      <c r="R88" s="14">
        <f t="shared" si="51"/>
        <v>4.1608124999999996E-10</v>
      </c>
      <c r="S88" s="14">
        <f t="shared" si="51"/>
        <v>1.9314375000000001E-9</v>
      </c>
      <c r="T88" s="14">
        <f t="shared" si="51"/>
        <v>8.1768749999999992E-9</v>
      </c>
      <c r="U88" s="14">
        <f t="shared" si="51"/>
        <v>1.1493125E-6</v>
      </c>
      <c r="V88" s="14">
        <f t="shared" si="51"/>
        <v>4.8174374999999996E-5</v>
      </c>
      <c r="W88" s="14">
        <f t="shared" si="51"/>
        <v>4.8174374999999996E-5</v>
      </c>
      <c r="X88" s="14">
        <f t="shared" si="51"/>
        <v>1.0361249999999999E-4</v>
      </c>
      <c r="Y88" s="14">
        <f t="shared" si="51"/>
        <v>2.099875E-4</v>
      </c>
      <c r="Z88" s="14">
        <f t="shared" si="51"/>
        <v>4.0275E-4</v>
      </c>
      <c r="AA88" s="14">
        <f t="shared" si="51"/>
        <v>7.3424999999999999E-4</v>
      </c>
      <c r="AB88" s="14">
        <f t="shared" si="51"/>
        <v>1.2781875E-3</v>
      </c>
      <c r="AC88" s="14">
        <f t="shared" si="51"/>
        <v>2.134375E-3</v>
      </c>
      <c r="AD88" s="14">
        <f t="shared" si="51"/>
        <v>3.4361250000000004E-3</v>
      </c>
      <c r="AE88" s="14">
        <f t="shared" si="51"/>
        <v>5.3611874999999996E-3</v>
      </c>
      <c r="AF88" s="14">
        <f t="shared" si="51"/>
        <v>7.8737499999999988E-3</v>
      </c>
      <c r="AG88" s="14">
        <f t="shared" si="51"/>
        <v>1.0436875E-2</v>
      </c>
      <c r="AH88" s="14">
        <f t="shared" si="51"/>
        <v>1.3600624999999998E-2</v>
      </c>
      <c r="AI88" s="14">
        <f t="shared" si="51"/>
        <v>1.7448749999999999E-2</v>
      </c>
      <c r="AJ88" s="14">
        <f t="shared" si="51"/>
        <v>2.2038750000000003E-2</v>
      </c>
      <c r="AK88" s="14">
        <f t="shared" si="51"/>
        <v>2.7403125000000004E-2</v>
      </c>
      <c r="AL88" s="14">
        <f t="shared" si="51"/>
        <v>3.3543125E-2</v>
      </c>
      <c r="AM88" s="14">
        <f t="shared" si="51"/>
        <v>4.04225E-2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5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Se</v>
      </c>
      <c r="F89" s="14">
        <f t="shared" ref="F89" si="52">F13*$C$78</f>
        <v>0</v>
      </c>
      <c r="G89" s="14">
        <f t="shared" ref="G89:BR89" si="53">G13*$C$78</f>
        <v>0</v>
      </c>
      <c r="H89" s="14">
        <f t="shared" si="53"/>
        <v>0</v>
      </c>
      <c r="I89" s="14">
        <f t="shared" si="53"/>
        <v>0</v>
      </c>
      <c r="J89" s="14">
        <f t="shared" si="53"/>
        <v>0</v>
      </c>
      <c r="K89" s="14">
        <f t="shared" si="53"/>
        <v>1.8706875000000001E-30</v>
      </c>
      <c r="L89" s="14">
        <f t="shared" si="53"/>
        <v>2.160125E-23</v>
      </c>
      <c r="M89" s="14">
        <f t="shared" si="53"/>
        <v>2.6570624999999996E-22</v>
      </c>
      <c r="N89" s="14">
        <f t="shared" si="53"/>
        <v>2.7845000000000002E-21</v>
      </c>
      <c r="O89" s="14">
        <f t="shared" si="53"/>
        <v>2.5234375000000001E-20</v>
      </c>
      <c r="P89" s="14">
        <f t="shared" si="53"/>
        <v>2.0030624999999999E-19</v>
      </c>
      <c r="Q89" s="14">
        <f t="shared" si="53"/>
        <v>1.45775E-18</v>
      </c>
      <c r="R89" s="14">
        <f t="shared" si="53"/>
        <v>9.3781249999999995E-18</v>
      </c>
      <c r="S89" s="14">
        <f t="shared" si="53"/>
        <v>5.4000000000000002E-17</v>
      </c>
      <c r="T89" s="14">
        <f t="shared" si="53"/>
        <v>2.8143125000000004E-16</v>
      </c>
      <c r="U89" s="14">
        <f t="shared" si="53"/>
        <v>8.6975000000000003E-14</v>
      </c>
      <c r="V89" s="14">
        <f t="shared" si="53"/>
        <v>8.1931250000000006E-12</v>
      </c>
      <c r="W89" s="14">
        <f t="shared" si="53"/>
        <v>8.1931250000000006E-12</v>
      </c>
      <c r="X89" s="14">
        <f t="shared" si="53"/>
        <v>2.181375E-11</v>
      </c>
      <c r="Y89" s="14">
        <f t="shared" si="53"/>
        <v>5.4959999999999997E-11</v>
      </c>
      <c r="Z89" s="14">
        <f t="shared" si="53"/>
        <v>1.315375E-10</v>
      </c>
      <c r="AA89" s="14">
        <f t="shared" si="53"/>
        <v>3.001625E-10</v>
      </c>
      <c r="AB89" s="14">
        <f t="shared" si="53"/>
        <v>6.5543749999999999E-10</v>
      </c>
      <c r="AC89" s="14">
        <f t="shared" si="53"/>
        <v>1.3745E-9</v>
      </c>
      <c r="AD89" s="14">
        <f t="shared" si="53"/>
        <v>2.7784374999999998E-9</v>
      </c>
      <c r="AE89" s="14">
        <f t="shared" si="53"/>
        <v>5.4344375000000005E-9</v>
      </c>
      <c r="AF89" s="14">
        <f t="shared" si="53"/>
        <v>1.0145625E-8</v>
      </c>
      <c r="AG89" s="14">
        <f t="shared" si="53"/>
        <v>1.7715E-8</v>
      </c>
      <c r="AH89" s="14">
        <f t="shared" si="53"/>
        <v>3.022375E-8</v>
      </c>
      <c r="AI89" s="14">
        <f t="shared" si="53"/>
        <v>5.0467499999999998E-8</v>
      </c>
      <c r="AJ89" s="14">
        <f t="shared" si="53"/>
        <v>8.2531249999999993E-8</v>
      </c>
      <c r="AK89" s="14">
        <f t="shared" si="53"/>
        <v>1.3228125E-7</v>
      </c>
      <c r="AL89" s="14">
        <f t="shared" si="53"/>
        <v>2.0790625000000002E-7</v>
      </c>
      <c r="AM89" s="14">
        <f t="shared" si="53"/>
        <v>3.2065E-7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5"/>
    </row>
    <row r="90" spans="1:71" ht="21" hidden="1" customHeight="1" outlineLevel="1" thickBot="1" x14ac:dyDescent="0.4">
      <c r="A90" s="5">
        <f t="shared" si="35"/>
        <v>1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 t="str">
        <f t="shared" si="29"/>
        <v>Ar</v>
      </c>
      <c r="F90" s="14">
        <f t="shared" ref="F90" si="54">F14*$C$78</f>
        <v>1.25</v>
      </c>
      <c r="G90" s="14">
        <f t="shared" ref="G90:BR90" si="55">G14*$C$78</f>
        <v>1.25</v>
      </c>
      <c r="H90" s="14">
        <f t="shared" si="55"/>
        <v>1.25</v>
      </c>
      <c r="I90" s="14">
        <f t="shared" si="55"/>
        <v>1.25</v>
      </c>
      <c r="J90" s="14">
        <f t="shared" si="55"/>
        <v>1.25</v>
      </c>
      <c r="K90" s="14">
        <f t="shared" si="55"/>
        <v>1.25</v>
      </c>
      <c r="L90" s="14">
        <f t="shared" si="55"/>
        <v>1.25</v>
      </c>
      <c r="M90" s="14">
        <f t="shared" si="55"/>
        <v>1.25</v>
      </c>
      <c r="N90" s="14">
        <f t="shared" si="55"/>
        <v>1.25</v>
      </c>
      <c r="O90" s="14">
        <f t="shared" si="55"/>
        <v>1.25</v>
      </c>
      <c r="P90" s="14">
        <f t="shared" si="55"/>
        <v>1.25</v>
      </c>
      <c r="Q90" s="14">
        <f t="shared" si="55"/>
        <v>1.25</v>
      </c>
      <c r="R90" s="14">
        <f t="shared" si="55"/>
        <v>1.25</v>
      </c>
      <c r="S90" s="14">
        <f t="shared" si="55"/>
        <v>1.25</v>
      </c>
      <c r="T90" s="14">
        <f t="shared" si="55"/>
        <v>1.25</v>
      </c>
      <c r="U90" s="14">
        <f t="shared" si="55"/>
        <v>1.25</v>
      </c>
      <c r="V90" s="14">
        <f t="shared" si="55"/>
        <v>1.25</v>
      </c>
      <c r="W90" s="14">
        <f t="shared" si="55"/>
        <v>1.25</v>
      </c>
      <c r="X90" s="14">
        <f t="shared" si="55"/>
        <v>1.25</v>
      </c>
      <c r="Y90" s="14">
        <f t="shared" si="55"/>
        <v>1.25</v>
      </c>
      <c r="Z90" s="14">
        <f t="shared" si="55"/>
        <v>1.25</v>
      </c>
      <c r="AA90" s="14">
        <f t="shared" si="55"/>
        <v>1.25</v>
      </c>
      <c r="AB90" s="14">
        <f t="shared" si="55"/>
        <v>1.25</v>
      </c>
      <c r="AC90" s="14">
        <f t="shared" si="55"/>
        <v>1.25</v>
      </c>
      <c r="AD90" s="14">
        <f t="shared" si="55"/>
        <v>1.25</v>
      </c>
      <c r="AE90" s="14">
        <f t="shared" si="55"/>
        <v>1.25</v>
      </c>
      <c r="AF90" s="14">
        <f t="shared" si="55"/>
        <v>1.25</v>
      </c>
      <c r="AG90" s="14">
        <f t="shared" si="55"/>
        <v>1.25</v>
      </c>
      <c r="AH90" s="14">
        <f t="shared" si="55"/>
        <v>1.25</v>
      </c>
      <c r="AI90" s="14">
        <f t="shared" si="55"/>
        <v>1.25</v>
      </c>
      <c r="AJ90" s="14">
        <f t="shared" si="55"/>
        <v>1.25</v>
      </c>
      <c r="AK90" s="14">
        <f t="shared" si="55"/>
        <v>1.25</v>
      </c>
      <c r="AL90" s="14">
        <f t="shared" si="55"/>
        <v>1.25</v>
      </c>
      <c r="AM90" s="14">
        <f t="shared" si="55"/>
        <v>1.25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5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2</v>
      </c>
      <c r="C91" s="5">
        <f t="shared" si="35"/>
        <v>1</v>
      </c>
      <c r="D91" s="5">
        <f t="shared" si="35"/>
        <v>0</v>
      </c>
      <c r="E91" s="6" t="str">
        <f t="shared" si="29"/>
        <v>(l)GeSe2</v>
      </c>
      <c r="F91" s="14">
        <f t="shared" ref="F91" si="56">F15*$C$78</f>
        <v>0.50001875000000007</v>
      </c>
      <c r="G91" s="14">
        <f t="shared" ref="G91:BR91" si="57">G15*$C$78</f>
        <v>1.0686249999999999E-16</v>
      </c>
      <c r="H91" s="14">
        <f t="shared" si="57"/>
        <v>0.50004999999999999</v>
      </c>
      <c r="I91" s="14">
        <f t="shared" si="57"/>
        <v>0.50008125000000003</v>
      </c>
      <c r="J91" s="14">
        <f t="shared" si="57"/>
        <v>0.50011875000000006</v>
      </c>
      <c r="K91" s="14">
        <f t="shared" si="57"/>
        <v>0.50151875000000001</v>
      </c>
      <c r="L91" s="14">
        <f t="shared" si="57"/>
        <v>0.49971874999999999</v>
      </c>
      <c r="M91" s="14">
        <f t="shared" si="57"/>
        <v>0.49943124999999994</v>
      </c>
      <c r="N91" s="14">
        <f t="shared" si="57"/>
        <v>0.49893749999999998</v>
      </c>
      <c r="O91" s="14">
        <f t="shared" si="57"/>
        <v>0.49814375</v>
      </c>
      <c r="P91" s="14">
        <f t="shared" si="57"/>
        <v>0.49693749999999998</v>
      </c>
      <c r="Q91" s="14">
        <f t="shared" si="57"/>
        <v>0.49468124999999996</v>
      </c>
      <c r="R91" s="14">
        <f t="shared" si="57"/>
        <v>0.49164374999999999</v>
      </c>
      <c r="S91" s="14">
        <f t="shared" si="57"/>
        <v>0.48747499999999999</v>
      </c>
      <c r="T91" s="14">
        <f t="shared" si="57"/>
        <v>0.48176249999999998</v>
      </c>
      <c r="U91" s="14">
        <f t="shared" si="57"/>
        <v>0.43473749999999994</v>
      </c>
      <c r="V91" s="14">
        <f t="shared" si="57"/>
        <v>0.33383125000000002</v>
      </c>
      <c r="W91" s="14">
        <f t="shared" si="57"/>
        <v>0.33383125000000002</v>
      </c>
      <c r="X91" s="14">
        <f t="shared" si="57"/>
        <v>0.30033124999999999</v>
      </c>
      <c r="Y91" s="14">
        <f t="shared" si="57"/>
        <v>0.26441249999999999</v>
      </c>
      <c r="Z91" s="14">
        <f t="shared" si="57"/>
        <v>0.22673124999999997</v>
      </c>
      <c r="AA91" s="14">
        <f t="shared" si="57"/>
        <v>0.18795624999999999</v>
      </c>
      <c r="AB91" s="14">
        <f t="shared" si="57"/>
        <v>0.14870625000000001</v>
      </c>
      <c r="AC91" s="14">
        <f t="shared" si="57"/>
        <v>0.10938125</v>
      </c>
      <c r="AD91" s="14">
        <f t="shared" si="57"/>
        <v>6.9974999999999996E-2</v>
      </c>
      <c r="AE91" s="14">
        <f t="shared" si="57"/>
        <v>2.9993750000000003E-2</v>
      </c>
      <c r="AF91" s="14">
        <f t="shared" si="57"/>
        <v>5.3975624999999994E-4</v>
      </c>
      <c r="AG91" s="14">
        <f t="shared" si="57"/>
        <v>1.0817500000000001E-6</v>
      </c>
      <c r="AH91" s="14">
        <f t="shared" si="57"/>
        <v>2.8886249999999997E-7</v>
      </c>
      <c r="AI91" s="14">
        <f t="shared" si="57"/>
        <v>9.5825000000000013E-8</v>
      </c>
      <c r="AJ91" s="14">
        <f t="shared" si="57"/>
        <v>4.5270625000000005E-8</v>
      </c>
      <c r="AK91" s="14">
        <f t="shared" si="57"/>
        <v>2.6435624999999999E-8</v>
      </c>
      <c r="AL91" s="14">
        <f t="shared" si="57"/>
        <v>1.6143124999999998E-8</v>
      </c>
      <c r="AM91" s="14">
        <f t="shared" si="57"/>
        <v>7.4274999999999998E-9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5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1</v>
      </c>
      <c r="D92" s="5">
        <f t="shared" si="35"/>
        <v>0</v>
      </c>
      <c r="E92" s="6" t="str">
        <f t="shared" si="29"/>
        <v>(l)GeSe</v>
      </c>
      <c r="F92" s="14">
        <f t="shared" ref="F92" si="58">F16*$C$78</f>
        <v>0.49998124999999999</v>
      </c>
      <c r="G92" s="14">
        <f t="shared" ref="G92:BR92" si="59">G16*$C$78</f>
        <v>6.0714999999999994E-6</v>
      </c>
      <c r="H92" s="14">
        <f t="shared" si="59"/>
        <v>0.49994375000000002</v>
      </c>
      <c r="I92" s="14">
        <f t="shared" si="59"/>
        <v>0.49990625</v>
      </c>
      <c r="J92" s="14">
        <f t="shared" si="59"/>
        <v>0.49985625000000006</v>
      </c>
      <c r="K92" s="14">
        <f t="shared" si="59"/>
        <v>0.49790000000000001</v>
      </c>
      <c r="L92" s="14">
        <f t="shared" si="59"/>
        <v>0.50026875000000004</v>
      </c>
      <c r="M92" s="14">
        <f t="shared" si="59"/>
        <v>0.50055000000000005</v>
      </c>
      <c r="N92" s="14">
        <f t="shared" si="59"/>
        <v>0.50103750000000002</v>
      </c>
      <c r="O92" s="14">
        <f t="shared" si="59"/>
        <v>0.50183125000000006</v>
      </c>
      <c r="P92" s="14">
        <f t="shared" si="59"/>
        <v>0.50303750000000003</v>
      </c>
      <c r="Q92" s="14">
        <f t="shared" si="59"/>
        <v>0.48719999999999997</v>
      </c>
      <c r="R92" s="14">
        <f t="shared" si="59"/>
        <v>0.47801874999999999</v>
      </c>
      <c r="S92" s="14">
        <f t="shared" si="59"/>
        <v>0.47318749999999998</v>
      </c>
      <c r="T92" s="14">
        <f t="shared" si="59"/>
        <v>0.47076875000000001</v>
      </c>
      <c r="U92" s="14">
        <f t="shared" si="59"/>
        <v>0.47767499999999996</v>
      </c>
      <c r="V92" s="14">
        <f t="shared" si="59"/>
        <v>0.49966875000000005</v>
      </c>
      <c r="W92" s="14">
        <f t="shared" si="59"/>
        <v>0.49966875000000005</v>
      </c>
      <c r="X92" s="14">
        <f t="shared" si="59"/>
        <v>0.50145624999999994</v>
      </c>
      <c r="Y92" s="14">
        <f t="shared" si="59"/>
        <v>0.49820625000000002</v>
      </c>
      <c r="Z92" s="14">
        <f t="shared" si="59"/>
        <v>0.48718750000000005</v>
      </c>
      <c r="AA92" s="14">
        <f t="shared" si="59"/>
        <v>0.46491249999999995</v>
      </c>
      <c r="AB92" s="14">
        <f t="shared" si="59"/>
        <v>0.42685624999999999</v>
      </c>
      <c r="AC92" s="14">
        <f t="shared" si="59"/>
        <v>0.36682500000000001</v>
      </c>
      <c r="AD92" s="14">
        <f t="shared" si="59"/>
        <v>0.27554375000000003</v>
      </c>
      <c r="AE92" s="14">
        <f t="shared" si="59"/>
        <v>0.13913124999999998</v>
      </c>
      <c r="AF92" s="14">
        <f t="shared" si="59"/>
        <v>3.0043749999999997E-3</v>
      </c>
      <c r="AG92" s="14">
        <f t="shared" si="59"/>
        <v>7.5193749999999995E-6</v>
      </c>
      <c r="AH92" s="14">
        <f t="shared" si="59"/>
        <v>2.5025000000000002E-6</v>
      </c>
      <c r="AI92" s="14">
        <f t="shared" si="59"/>
        <v>1.032375E-6</v>
      </c>
      <c r="AJ92" s="14">
        <f t="shared" si="59"/>
        <v>6.0557500000000002E-7</v>
      </c>
      <c r="AK92" s="14">
        <f t="shared" si="59"/>
        <v>4.3857500000000002E-7</v>
      </c>
      <c r="AL92" s="14">
        <f t="shared" si="59"/>
        <v>3.3195E-7</v>
      </c>
      <c r="AM92" s="14">
        <f t="shared" si="59"/>
        <v>1.8924375000000002E-7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5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1</v>
      </c>
      <c r="D93" s="5">
        <f t="shared" si="35"/>
        <v>0</v>
      </c>
      <c r="E93" s="6" t="str">
        <f t="shared" si="29"/>
        <v>(l)Ge</v>
      </c>
      <c r="F93" s="14">
        <f t="shared" ref="F93" si="60">F17*$C$78</f>
        <v>2.7584375000000002E-6</v>
      </c>
      <c r="G93" s="14">
        <f t="shared" ref="G93:BR93" si="61">G17*$C$78</f>
        <v>1</v>
      </c>
      <c r="H93" s="14">
        <f t="shared" si="61"/>
        <v>8.879375E-6</v>
      </c>
      <c r="I93" s="14">
        <f t="shared" si="61"/>
        <v>1.4538125000000001E-5</v>
      </c>
      <c r="J93" s="14">
        <f t="shared" si="61"/>
        <v>2.2669374999999998E-5</v>
      </c>
      <c r="K93" s="14">
        <f t="shared" si="61"/>
        <v>5.7659375000000007E-4</v>
      </c>
      <c r="L93" s="14">
        <f t="shared" si="61"/>
        <v>1.6736874999999997E-5</v>
      </c>
      <c r="M93" s="14">
        <f t="shared" si="61"/>
        <v>1.905375E-5</v>
      </c>
      <c r="N93" s="14">
        <f t="shared" si="61"/>
        <v>2.1407499999999998E-5</v>
      </c>
      <c r="O93" s="14">
        <f t="shared" si="61"/>
        <v>2.3782500000000001E-5</v>
      </c>
      <c r="P93" s="14">
        <f t="shared" si="61"/>
        <v>2.6174375E-5</v>
      </c>
      <c r="Q93" s="14">
        <f t="shared" si="61"/>
        <v>2.6660000000000002E-5</v>
      </c>
      <c r="R93" s="14">
        <f t="shared" si="61"/>
        <v>2.763875E-5</v>
      </c>
      <c r="S93" s="14">
        <f t="shared" si="61"/>
        <v>2.8973749999999997E-5</v>
      </c>
      <c r="T93" s="14">
        <f t="shared" si="61"/>
        <v>3.0528125000000005E-5</v>
      </c>
      <c r="U93" s="14">
        <f t="shared" si="61"/>
        <v>3.9802499999999997E-5</v>
      </c>
      <c r="V93" s="14">
        <f t="shared" si="61"/>
        <v>5.9396249999999996E-5</v>
      </c>
      <c r="W93" s="14">
        <f t="shared" si="61"/>
        <v>5.9396249999999996E-5</v>
      </c>
      <c r="X93" s="14">
        <f t="shared" si="61"/>
        <v>6.6550000000000005E-5</v>
      </c>
      <c r="Y93" s="14">
        <f t="shared" si="61"/>
        <v>7.4399999999999992E-5</v>
      </c>
      <c r="Z93" s="14">
        <f t="shared" si="61"/>
        <v>8.2462499999999992E-5</v>
      </c>
      <c r="AA93" s="14">
        <f t="shared" si="61"/>
        <v>8.9737500000000006E-5</v>
      </c>
      <c r="AB93" s="14">
        <f t="shared" si="61"/>
        <v>9.4443750000000002E-5</v>
      </c>
      <c r="AC93" s="14">
        <f t="shared" si="61"/>
        <v>9.3406249999999997E-5</v>
      </c>
      <c r="AD93" s="14">
        <f t="shared" si="61"/>
        <v>8.0943749999999999E-5</v>
      </c>
      <c r="AE93" s="14">
        <f t="shared" si="61"/>
        <v>4.7194374999999995E-5</v>
      </c>
      <c r="AF93" s="14">
        <f t="shared" si="61"/>
        <v>1.1960625E-6</v>
      </c>
      <c r="AG93" s="14">
        <f t="shared" si="61"/>
        <v>3.6486250000000001E-9</v>
      </c>
      <c r="AH93" s="14">
        <f t="shared" si="61"/>
        <v>1.4743125E-9</v>
      </c>
      <c r="AI93" s="14">
        <f t="shared" si="61"/>
        <v>7.3549999999999999E-10</v>
      </c>
      <c r="AJ93" s="14">
        <f t="shared" si="61"/>
        <v>5.2000624999999999E-10</v>
      </c>
      <c r="AK93" s="14">
        <f t="shared" si="61"/>
        <v>4.5270000000000005E-10</v>
      </c>
      <c r="AL93" s="14">
        <f t="shared" si="61"/>
        <v>4.1100000000000003E-10</v>
      </c>
      <c r="AM93" s="14">
        <f t="shared" si="61"/>
        <v>2.8058125000000001E-10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5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3</v>
      </c>
      <c r="C94" s="5">
        <f t="shared" si="35"/>
        <v>0</v>
      </c>
      <c r="D94" s="5">
        <f t="shared" si="35"/>
        <v>2</v>
      </c>
      <c r="E94" s="6" t="str">
        <f t="shared" si="29"/>
        <v>(l)Ga2Se3</v>
      </c>
      <c r="F94" s="14">
        <f t="shared" ref="F94" si="62">F18*$C$78</f>
        <v>0.49998749999999997</v>
      </c>
      <c r="G94" s="14">
        <f t="shared" ref="G94:BR94" si="63">G18*$C$78</f>
        <v>0.5</v>
      </c>
      <c r="H94" s="14">
        <f t="shared" si="63"/>
        <v>0.49996249999999998</v>
      </c>
      <c r="I94" s="14">
        <f t="shared" si="63"/>
        <v>0.49993750000000003</v>
      </c>
      <c r="J94" s="14">
        <f t="shared" si="63"/>
        <v>0.49990000000000001</v>
      </c>
      <c r="K94" s="14">
        <f t="shared" si="63"/>
        <v>0.49905625000000003</v>
      </c>
      <c r="L94" s="14">
        <f t="shared" si="63"/>
        <v>0.49974375000000004</v>
      </c>
      <c r="M94" s="14">
        <f t="shared" si="63"/>
        <v>0.49969374999999994</v>
      </c>
      <c r="N94" s="14">
        <f t="shared" si="63"/>
        <v>0.49964375</v>
      </c>
      <c r="O94" s="14">
        <f t="shared" si="63"/>
        <v>0.49959375000000006</v>
      </c>
      <c r="P94" s="14">
        <f t="shared" si="63"/>
        <v>0.49953124999999998</v>
      </c>
      <c r="Q94" s="14">
        <f t="shared" si="63"/>
        <v>0.16721249999999999</v>
      </c>
      <c r="R94" s="14">
        <f t="shared" si="63"/>
        <v>6.2818749999999993E-2</v>
      </c>
      <c r="S94" s="14">
        <f t="shared" si="63"/>
        <v>2.6723749999999998E-2</v>
      </c>
      <c r="T94" s="14">
        <f t="shared" si="63"/>
        <v>1.227375E-2</v>
      </c>
      <c r="U94" s="14">
        <f t="shared" si="63"/>
        <v>8.8962500000000001E-4</v>
      </c>
      <c r="V94" s="14">
        <f t="shared" si="63"/>
        <v>1.0560625000000001E-4</v>
      </c>
      <c r="W94" s="14">
        <f t="shared" si="63"/>
        <v>1.0560625000000001E-4</v>
      </c>
      <c r="X94" s="14">
        <f t="shared" si="63"/>
        <v>6.4599999999999998E-5</v>
      </c>
      <c r="Y94" s="14">
        <f t="shared" si="63"/>
        <v>3.9739374999999999E-5</v>
      </c>
      <c r="Z94" s="14">
        <f t="shared" si="63"/>
        <v>2.4396249999999999E-5</v>
      </c>
      <c r="AA94" s="14">
        <f t="shared" si="63"/>
        <v>1.4790625E-5</v>
      </c>
      <c r="AB94" s="14">
        <f t="shared" si="63"/>
        <v>8.7125E-6</v>
      </c>
      <c r="AC94" s="14">
        <f t="shared" si="63"/>
        <v>4.8373750000000004E-6</v>
      </c>
      <c r="AD94" s="14">
        <f t="shared" si="63"/>
        <v>2.3544374999999999E-6</v>
      </c>
      <c r="AE94" s="14">
        <f t="shared" si="63"/>
        <v>7.6899999999999996E-7</v>
      </c>
      <c r="AF94" s="14">
        <f t="shared" si="63"/>
        <v>1.1524375E-8</v>
      </c>
      <c r="AG94" s="14">
        <f t="shared" si="63"/>
        <v>2.4223750000000001E-11</v>
      </c>
      <c r="AH94" s="14">
        <f t="shared" si="63"/>
        <v>6.8749999999999997E-12</v>
      </c>
      <c r="AI94" s="14">
        <f t="shared" si="63"/>
        <v>2.4457500000000002E-12</v>
      </c>
      <c r="AJ94" s="14">
        <f t="shared" si="63"/>
        <v>1.2500000000000001E-12</v>
      </c>
      <c r="AK94" s="14">
        <f t="shared" si="63"/>
        <v>7.9656250000000002E-13</v>
      </c>
      <c r="AL94" s="14">
        <f t="shared" si="63"/>
        <v>5.3536875000000006E-13</v>
      </c>
      <c r="AM94" s="14">
        <f t="shared" si="63"/>
        <v>2.7339999999999998E-13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5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1</v>
      </c>
      <c r="E95" s="6" t="str">
        <f t="shared" si="29"/>
        <v>(l)GaSe</v>
      </c>
      <c r="F95" s="14">
        <f t="shared" ref="F95" si="64">F19*$C$78</f>
        <v>2.6816249999999999E-5</v>
      </c>
      <c r="G95" s="14">
        <f t="shared" ref="G95:BR95" si="65">G19*$C$78</f>
        <v>1</v>
      </c>
      <c r="H95" s="14">
        <f t="shared" si="65"/>
        <v>8.0650000000000009E-5</v>
      </c>
      <c r="I95" s="14">
        <f t="shared" si="65"/>
        <v>1.2866249999999999E-4</v>
      </c>
      <c r="J95" s="14">
        <f t="shared" si="65"/>
        <v>1.9626874999999997E-4</v>
      </c>
      <c r="K95" s="14">
        <f t="shared" si="65"/>
        <v>1.8906249999999999E-3</v>
      </c>
      <c r="L95" s="14">
        <f t="shared" si="65"/>
        <v>5.1684374999999994E-4</v>
      </c>
      <c r="M95" s="14">
        <f t="shared" si="65"/>
        <v>6.0926250000000002E-4</v>
      </c>
      <c r="N95" s="14">
        <f t="shared" si="65"/>
        <v>7.0906250000000006E-4</v>
      </c>
      <c r="O95" s="14">
        <f t="shared" si="65"/>
        <v>8.1593750000000004E-4</v>
      </c>
      <c r="P95" s="14">
        <f t="shared" si="65"/>
        <v>9.296249999999999E-4</v>
      </c>
      <c r="Q95" s="14">
        <f t="shared" si="65"/>
        <v>5.2270625000000004E-4</v>
      </c>
      <c r="R95" s="14">
        <f t="shared" si="65"/>
        <v>3.3664375000000001E-4</v>
      </c>
      <c r="S95" s="14">
        <f t="shared" si="65"/>
        <v>2.3747500000000001E-4</v>
      </c>
      <c r="T95" s="14">
        <f t="shared" si="65"/>
        <v>1.7541875000000001E-4</v>
      </c>
      <c r="U95" s="14">
        <f t="shared" si="65"/>
        <v>6.7125000000000005E-5</v>
      </c>
      <c r="V95" s="14">
        <f t="shared" si="65"/>
        <v>3.3242499999999999E-5</v>
      </c>
      <c r="W95" s="14">
        <f t="shared" si="65"/>
        <v>3.3242499999999999E-5</v>
      </c>
      <c r="X95" s="14">
        <f t="shared" si="65"/>
        <v>2.8464375E-5</v>
      </c>
      <c r="Y95" s="14">
        <f t="shared" si="65"/>
        <v>2.4369374999999999E-5</v>
      </c>
      <c r="Z95" s="14">
        <f t="shared" si="65"/>
        <v>2.0721875000000001E-5</v>
      </c>
      <c r="AA95" s="14">
        <f t="shared" si="65"/>
        <v>1.733375E-5</v>
      </c>
      <c r="AB95" s="14">
        <f t="shared" si="65"/>
        <v>1.4046875000000001E-5</v>
      </c>
      <c r="AC95" s="14">
        <f t="shared" si="65"/>
        <v>1.0709374999999999E-5</v>
      </c>
      <c r="AD95" s="14">
        <f t="shared" si="65"/>
        <v>7.1543750000000004E-6</v>
      </c>
      <c r="AE95" s="14">
        <f t="shared" si="65"/>
        <v>3.2124375E-6</v>
      </c>
      <c r="AF95" s="14">
        <f t="shared" si="65"/>
        <v>6.5100000000000007E-8</v>
      </c>
      <c r="AG95" s="14">
        <f t="shared" si="65"/>
        <v>1.7530625000000001E-10</v>
      </c>
      <c r="AH95" s="14">
        <f t="shared" si="65"/>
        <v>6.3012500000000006E-11</v>
      </c>
      <c r="AI95" s="14">
        <f t="shared" si="65"/>
        <v>2.8110624999999999E-11</v>
      </c>
      <c r="AJ95" s="14">
        <f t="shared" si="65"/>
        <v>1.7853750000000002E-11</v>
      </c>
      <c r="AK95" s="14">
        <f t="shared" si="65"/>
        <v>1.402E-11</v>
      </c>
      <c r="AL95" s="14">
        <f t="shared" si="65"/>
        <v>1.15225E-11</v>
      </c>
      <c r="AM95" s="14">
        <f t="shared" si="65"/>
        <v>7.1431249999999992E-12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5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2</v>
      </c>
      <c r="E96" s="6" t="str">
        <f t="shared" si="29"/>
        <v>(l)Ga2Se</v>
      </c>
      <c r="F96" s="14">
        <f t="shared" ref="F96" si="66">F20*$C$78</f>
        <v>7.1237499999999993E-27</v>
      </c>
      <c r="G96" s="14">
        <f t="shared" ref="G96:BR96" si="67">G20*$C$78</f>
        <v>1.4585625E-3</v>
      </c>
      <c r="H96" s="14">
        <f t="shared" si="67"/>
        <v>4.8573125000000003E-24</v>
      </c>
      <c r="I96" s="14">
        <f t="shared" si="67"/>
        <v>7.4181249999999993E-23</v>
      </c>
      <c r="J96" s="14">
        <f t="shared" si="67"/>
        <v>8.5106250000000003E-22</v>
      </c>
      <c r="K96" s="14">
        <f t="shared" si="67"/>
        <v>6.6949999999999996E-17</v>
      </c>
      <c r="L96" s="14">
        <f t="shared" si="67"/>
        <v>1.4726875E-18</v>
      </c>
      <c r="M96" s="14">
        <f t="shared" si="67"/>
        <v>3.6688749999999997E-18</v>
      </c>
      <c r="N96" s="14">
        <f t="shared" si="67"/>
        <v>8.4468750000000007E-18</v>
      </c>
      <c r="O96" s="14">
        <f t="shared" si="67"/>
        <v>1.8124999999999999E-17</v>
      </c>
      <c r="P96" s="14">
        <f t="shared" si="67"/>
        <v>3.6538750000000001E-17</v>
      </c>
      <c r="Q96" s="14">
        <f t="shared" si="67"/>
        <v>2.177875E-17</v>
      </c>
      <c r="R96" s="14">
        <f t="shared" si="67"/>
        <v>1.4206874999999999E-17</v>
      </c>
      <c r="S96" s="14">
        <f t="shared" si="67"/>
        <v>1.0215E-17</v>
      </c>
      <c r="T96" s="14">
        <f t="shared" si="67"/>
        <v>7.7062500000000001E-18</v>
      </c>
      <c r="U96" s="14">
        <f t="shared" si="67"/>
        <v>3.3288749999999999E-18</v>
      </c>
      <c r="V96" s="14">
        <f t="shared" si="67"/>
        <v>2.1422499999999999E-18</v>
      </c>
      <c r="W96" s="14">
        <f t="shared" si="67"/>
        <v>2.1422499999999999E-18</v>
      </c>
      <c r="X96" s="14">
        <f t="shared" si="67"/>
        <v>2.0102500000000001E-18</v>
      </c>
      <c r="Y96" s="14">
        <f t="shared" si="67"/>
        <v>1.9024375000000002E-18</v>
      </c>
      <c r="Z96" s="14">
        <f t="shared" si="67"/>
        <v>1.8008125000000001E-18</v>
      </c>
      <c r="AA96" s="14">
        <f t="shared" si="67"/>
        <v>1.6854375000000001E-18</v>
      </c>
      <c r="AB96" s="14">
        <f t="shared" si="67"/>
        <v>1.5325624999999999E-18</v>
      </c>
      <c r="AC96" s="14">
        <f t="shared" si="67"/>
        <v>1.3111874999999999E-18</v>
      </c>
      <c r="AD96" s="14">
        <f t="shared" si="67"/>
        <v>9.7925000000000001E-19</v>
      </c>
      <c r="AE96" s="14">
        <f t="shared" si="67"/>
        <v>4.8743125000000006E-19</v>
      </c>
      <c r="AF96" s="14">
        <f t="shared" si="67"/>
        <v>1.1408750000000001E-20</v>
      </c>
      <c r="AG96" s="14">
        <f t="shared" si="67"/>
        <v>4.0093125000000003E-23</v>
      </c>
      <c r="AH96" s="14">
        <f t="shared" si="67"/>
        <v>1.8743750000000002E-23</v>
      </c>
      <c r="AI96" s="14">
        <f t="shared" si="67"/>
        <v>1.0823750000000001E-23</v>
      </c>
      <c r="AJ96" s="14">
        <f t="shared" si="67"/>
        <v>8.8650000000000001E-24</v>
      </c>
      <c r="AK96" s="14">
        <f t="shared" si="67"/>
        <v>8.9512500000000002E-24</v>
      </c>
      <c r="AL96" s="14">
        <f t="shared" si="67"/>
        <v>9.4399999999999997E-24</v>
      </c>
      <c r="AM96" s="14">
        <f t="shared" si="67"/>
        <v>7.4993750000000003E-24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5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1</v>
      </c>
      <c r="E97" s="6" t="str">
        <f t="shared" si="29"/>
        <v>(l)Ga</v>
      </c>
      <c r="F97" s="14">
        <f t="shared" ref="F97" si="69">F21*$C$78</f>
        <v>7.5956250000000009E-27</v>
      </c>
      <c r="G97" s="14">
        <f t="shared" ref="G97:BR97" si="70">G21*$C$78</f>
        <v>6.6656249999999995E-9</v>
      </c>
      <c r="H97" s="14">
        <f t="shared" si="70"/>
        <v>5.2794374999999998E-24</v>
      </c>
      <c r="I97" s="14">
        <f t="shared" si="70"/>
        <v>8.4343750000000013E-23</v>
      </c>
      <c r="J97" s="14">
        <f t="shared" si="70"/>
        <v>1.0300625000000001E-21</v>
      </c>
      <c r="K97" s="14">
        <f t="shared" si="70"/>
        <v>4.6806250000000006E-17</v>
      </c>
      <c r="L97" s="14">
        <f t="shared" si="70"/>
        <v>1.59725E-17</v>
      </c>
      <c r="M97" s="14">
        <f t="shared" si="70"/>
        <v>4.6895000000000002E-17</v>
      </c>
      <c r="N97" s="14">
        <f t="shared" si="70"/>
        <v>1.2745000000000001E-16</v>
      </c>
      <c r="O97" s="14">
        <f t="shared" si="70"/>
        <v>3.2320625000000001E-16</v>
      </c>
      <c r="P97" s="14">
        <f t="shared" si="70"/>
        <v>7.7037500000000002E-16</v>
      </c>
      <c r="Q97" s="14">
        <f t="shared" si="70"/>
        <v>8.3556250000000006E-16</v>
      </c>
      <c r="R97" s="14">
        <f t="shared" si="70"/>
        <v>1.0073124999999999E-15</v>
      </c>
      <c r="S97" s="14">
        <f t="shared" si="70"/>
        <v>1.2913125E-15</v>
      </c>
      <c r="T97" s="14">
        <f t="shared" si="70"/>
        <v>1.6835624999999998E-15</v>
      </c>
      <c r="U97" s="14">
        <f t="shared" si="70"/>
        <v>4.9757499999999996E-15</v>
      </c>
      <c r="V97" s="14">
        <f t="shared" si="70"/>
        <v>1.5361875E-14</v>
      </c>
      <c r="W97" s="14">
        <f t="shared" si="70"/>
        <v>1.5361875E-14</v>
      </c>
      <c r="X97" s="14">
        <f t="shared" si="70"/>
        <v>2.0401249999999999E-14</v>
      </c>
      <c r="Y97" s="14">
        <f t="shared" si="70"/>
        <v>2.6924374999999998E-14</v>
      </c>
      <c r="Z97" s="14">
        <f t="shared" si="70"/>
        <v>3.5085000000000003E-14</v>
      </c>
      <c r="AA97" s="14">
        <f t="shared" si="70"/>
        <v>4.4703124999999994E-14</v>
      </c>
      <c r="AB97" s="14">
        <f t="shared" si="70"/>
        <v>5.4826249999999998E-14</v>
      </c>
      <c r="AC97" s="14">
        <f t="shared" si="70"/>
        <v>6.2831249999999998E-14</v>
      </c>
      <c r="AD97" s="14">
        <f t="shared" si="70"/>
        <v>6.2606250000000004E-14</v>
      </c>
      <c r="AE97" s="14">
        <f t="shared" si="70"/>
        <v>4.1561250000000004E-14</v>
      </c>
      <c r="AF97" s="14">
        <f t="shared" si="70"/>
        <v>1.2541875E-15</v>
      </c>
      <c r="AG97" s="14">
        <f t="shared" si="70"/>
        <v>5.1785000000000006E-18</v>
      </c>
      <c r="AH97" s="14">
        <f t="shared" si="70"/>
        <v>2.8198124999999999E-18</v>
      </c>
      <c r="AI97" s="14">
        <f t="shared" si="70"/>
        <v>1.8835624999999999E-18</v>
      </c>
      <c r="AJ97" s="14">
        <f t="shared" si="70"/>
        <v>1.7723124999999999E-18</v>
      </c>
      <c r="AK97" s="14">
        <f t="shared" si="70"/>
        <v>2.0420624999999999E-18</v>
      </c>
      <c r="AL97" s="14">
        <f t="shared" si="70"/>
        <v>2.4411250000000002E-18</v>
      </c>
      <c r="AM97" s="14">
        <f t="shared" si="70"/>
        <v>2.1839374999999998E-18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5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1</v>
      </c>
      <c r="C98" s="5">
        <f t="shared" si="68"/>
        <v>0</v>
      </c>
      <c r="D98" s="5">
        <f t="shared" si="68"/>
        <v>0</v>
      </c>
      <c r="E98" s="6" t="str">
        <f t="shared" si="29"/>
        <v>(l)Se</v>
      </c>
      <c r="F98" s="14">
        <f t="shared" ref="F98" si="71">F22*$C$78</f>
        <v>9.7000000000000008E-9</v>
      </c>
      <c r="G98" s="14">
        <f t="shared" ref="G98:BR98" si="72">G22*$C$78</f>
        <v>1.0893125000000001E-18</v>
      </c>
      <c r="H98" s="14">
        <f t="shared" si="72"/>
        <v>8.0006250000000002E-8</v>
      </c>
      <c r="I98" s="14">
        <f t="shared" si="72"/>
        <v>1.9556249999999998E-7</v>
      </c>
      <c r="J98" s="14">
        <f t="shared" si="72"/>
        <v>4.3833124999999996E-7</v>
      </c>
      <c r="K98" s="14">
        <f t="shared" si="72"/>
        <v>9.2181250000000004E-7</v>
      </c>
      <c r="L98" s="14">
        <f t="shared" si="72"/>
        <v>5.5917500000000008E-4</v>
      </c>
      <c r="M98" s="14">
        <f t="shared" si="72"/>
        <v>8.9075000000000005E-4</v>
      </c>
      <c r="N98" s="14">
        <f t="shared" si="72"/>
        <v>1.4367499999999999E-3</v>
      </c>
      <c r="O98" s="14">
        <f t="shared" si="72"/>
        <v>2.2863749999999998E-3</v>
      </c>
      <c r="P98" s="14">
        <f t="shared" si="72"/>
        <v>3.5534999999999998E-3</v>
      </c>
      <c r="Q98" s="14">
        <f t="shared" si="72"/>
        <v>4.2845624999999993E-3</v>
      </c>
      <c r="R98" s="14">
        <f t="shared" si="72"/>
        <v>5.8630000000000002E-3</v>
      </c>
      <c r="S98" s="14">
        <f t="shared" si="72"/>
        <v>8.306875E-3</v>
      </c>
      <c r="T98" s="14">
        <f t="shared" si="72"/>
        <v>1.1751875E-2</v>
      </c>
      <c r="U98" s="14">
        <f t="shared" si="72"/>
        <v>3.9568125000000003E-2</v>
      </c>
      <c r="V98" s="14">
        <f t="shared" si="72"/>
        <v>9.173125E-2</v>
      </c>
      <c r="W98" s="14">
        <f t="shared" si="72"/>
        <v>9.173125E-2</v>
      </c>
      <c r="X98" s="14">
        <f t="shared" si="72"/>
        <v>0.10592500000000001</v>
      </c>
      <c r="Y98" s="14">
        <f t="shared" si="72"/>
        <v>0.11870625</v>
      </c>
      <c r="Z98" s="14">
        <f t="shared" si="72"/>
        <v>0.12865000000000001</v>
      </c>
      <c r="AA98" s="14">
        <f t="shared" si="72"/>
        <v>0.13397500000000001</v>
      </c>
      <c r="AB98" s="14">
        <f t="shared" si="72"/>
        <v>0.13247500000000001</v>
      </c>
      <c r="AC98" s="14">
        <f t="shared" si="72"/>
        <v>0.12125625000000001</v>
      </c>
      <c r="AD98" s="14">
        <f t="shared" si="72"/>
        <v>9.6162499999999998E-2</v>
      </c>
      <c r="AE98" s="14">
        <f t="shared" si="72"/>
        <v>5.0955E-2</v>
      </c>
      <c r="AF98" s="14">
        <f t="shared" si="72"/>
        <v>1.154125E-3</v>
      </c>
      <c r="AG98" s="14">
        <f t="shared" si="72"/>
        <v>3.0357499999999997E-6</v>
      </c>
      <c r="AH98" s="14">
        <f t="shared" si="72"/>
        <v>1.0568749999999999E-6</v>
      </c>
      <c r="AI98" s="14">
        <f t="shared" si="72"/>
        <v>4.5371874999999998E-7</v>
      </c>
      <c r="AJ98" s="14">
        <f t="shared" si="72"/>
        <v>2.7544374999999998E-7</v>
      </c>
      <c r="AK98" s="14">
        <f t="shared" si="72"/>
        <v>2.0527499999999999E-7</v>
      </c>
      <c r="AL98" s="14">
        <f t="shared" si="72"/>
        <v>1.589375E-7</v>
      </c>
      <c r="AM98" s="14">
        <f t="shared" si="72"/>
        <v>9.21375E-8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5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1</v>
      </c>
      <c r="C99" s="5">
        <f t="shared" si="68"/>
        <v>0</v>
      </c>
      <c r="D99" s="5">
        <f t="shared" si="68"/>
        <v>0</v>
      </c>
      <c r="E99" s="6" t="str">
        <f t="shared" si="29"/>
        <v>(2) Se[l]</v>
      </c>
      <c r="F99" s="14">
        <f t="shared" ref="F99" si="73">F23*$C$78</f>
        <v>0</v>
      </c>
      <c r="G99" s="14">
        <f t="shared" ref="G99:BR99" si="74">G23*$C$78</f>
        <v>1.0542500000000001E-23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5.5917500000000008E-4</v>
      </c>
      <c r="M99" s="14">
        <f t="shared" si="74"/>
        <v>8.9075000000000005E-4</v>
      </c>
      <c r="N99" s="14">
        <f t="shared" si="74"/>
        <v>1.4367499999999999E-3</v>
      </c>
      <c r="O99" s="14">
        <f t="shared" si="74"/>
        <v>6.8693749999999999E-12</v>
      </c>
      <c r="P99" s="14">
        <f t="shared" si="74"/>
        <v>7.1481250000000007E-9</v>
      </c>
      <c r="Q99" s="14">
        <f t="shared" si="74"/>
        <v>1.3231250000000001E-3</v>
      </c>
      <c r="R99" s="14">
        <f t="shared" si="74"/>
        <v>2.6869999999999997E-3</v>
      </c>
      <c r="S99" s="14">
        <f t="shared" si="74"/>
        <v>4.3665000000000006E-3</v>
      </c>
      <c r="T99" s="14">
        <f t="shared" si="74"/>
        <v>6.6018750000000001E-3</v>
      </c>
      <c r="U99" s="14">
        <f t="shared" si="74"/>
        <v>2.5764374999999999E-2</v>
      </c>
      <c r="V99" s="14">
        <f t="shared" si="74"/>
        <v>7.4418749999999992E-2</v>
      </c>
      <c r="W99" s="14">
        <f t="shared" si="74"/>
        <v>7.4418749999999992E-2</v>
      </c>
      <c r="X99" s="14">
        <f t="shared" si="74"/>
        <v>9.3618750000000001E-2</v>
      </c>
      <c r="Y99" s="14">
        <f t="shared" si="74"/>
        <v>0.1165375</v>
      </c>
      <c r="Z99" s="14">
        <f t="shared" si="74"/>
        <v>0.1438875</v>
      </c>
      <c r="AA99" s="14">
        <f t="shared" si="74"/>
        <v>0.17665</v>
      </c>
      <c r="AB99" s="14">
        <f t="shared" si="74"/>
        <v>0.2162625</v>
      </c>
      <c r="AC99" s="14">
        <f t="shared" si="74"/>
        <v>0.26499374999999997</v>
      </c>
      <c r="AD99" s="14">
        <f t="shared" si="74"/>
        <v>0.32669999999999999</v>
      </c>
      <c r="AE99" s="14">
        <f t="shared" si="74"/>
        <v>0.40771875000000002</v>
      </c>
      <c r="AF99" s="14">
        <f t="shared" si="74"/>
        <v>0.48153750000000001</v>
      </c>
      <c r="AG99" s="14">
        <f t="shared" si="74"/>
        <v>0.47783749999999997</v>
      </c>
      <c r="AH99" s="14">
        <f t="shared" si="74"/>
        <v>0.47123125000000005</v>
      </c>
      <c r="AI99" s="14">
        <f t="shared" si="74"/>
        <v>0.46321875000000001</v>
      </c>
      <c r="AJ99" s="14">
        <f t="shared" si="74"/>
        <v>0.45370625000000003</v>
      </c>
      <c r="AK99" s="14">
        <f t="shared" si="74"/>
        <v>0.44263124999999998</v>
      </c>
      <c r="AL99" s="14">
        <f t="shared" si="74"/>
        <v>0.43000625000000003</v>
      </c>
      <c r="AM99" s="14">
        <f t="shared" si="74"/>
        <v>0.41591874999999995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5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1</v>
      </c>
      <c r="C100" s="5">
        <f t="shared" si="68"/>
        <v>1</v>
      </c>
      <c r="D100" s="5">
        <f t="shared" si="68"/>
        <v>0</v>
      </c>
      <c r="E100" s="6" t="str">
        <f t="shared" si="29"/>
        <v>(2)GeSe[l]</v>
      </c>
      <c r="F100" s="14">
        <f t="shared" ref="F100" si="75">F24*$C$78</f>
        <v>0</v>
      </c>
      <c r="G100" s="14">
        <f t="shared" ref="G100:BR100" si="76">G24*$C$78</f>
        <v>2.8184375000000003E-13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3.4233125000000004E-32</v>
      </c>
      <c r="M100" s="14">
        <f t="shared" si="76"/>
        <v>2.1352499999999998E-26</v>
      </c>
      <c r="N100" s="14">
        <f t="shared" si="76"/>
        <v>1.9372500000000002E-18</v>
      </c>
      <c r="O100" s="14">
        <f t="shared" si="76"/>
        <v>1.3387499999999999E-10</v>
      </c>
      <c r="P100" s="14">
        <f t="shared" si="76"/>
        <v>1.0499375E-7</v>
      </c>
      <c r="Q100" s="14">
        <f t="shared" si="76"/>
        <v>1.8095625000000001E-2</v>
      </c>
      <c r="R100" s="14">
        <f t="shared" si="76"/>
        <v>3.031E-2</v>
      </c>
      <c r="S100" s="14">
        <f t="shared" si="76"/>
        <v>3.9309375000000001E-2</v>
      </c>
      <c r="T100" s="14">
        <f t="shared" si="76"/>
        <v>4.7438124999999998E-2</v>
      </c>
      <c r="U100" s="14">
        <f t="shared" si="76"/>
        <v>8.7543750000000004E-2</v>
      </c>
      <c r="V100" s="14">
        <f t="shared" si="76"/>
        <v>0.16644375</v>
      </c>
      <c r="W100" s="14">
        <f t="shared" si="76"/>
        <v>0.16644375</v>
      </c>
      <c r="X100" s="14">
        <f t="shared" si="76"/>
        <v>0.19814375000000001</v>
      </c>
      <c r="Y100" s="14">
        <f t="shared" si="76"/>
        <v>0.23730625000000002</v>
      </c>
      <c r="Z100" s="14">
        <f t="shared" si="76"/>
        <v>0.28600000000000003</v>
      </c>
      <c r="AA100" s="14">
        <f t="shared" si="76"/>
        <v>0.3470375</v>
      </c>
      <c r="AB100" s="14">
        <f t="shared" si="76"/>
        <v>0.42434374999999996</v>
      </c>
      <c r="AC100" s="14">
        <f t="shared" si="76"/>
        <v>0.52370625000000004</v>
      </c>
      <c r="AD100" s="14">
        <f t="shared" si="76"/>
        <v>0.65437500000000004</v>
      </c>
      <c r="AE100" s="14">
        <f t="shared" si="76"/>
        <v>0.83081249999999995</v>
      </c>
      <c r="AF100" s="14">
        <f t="shared" si="76"/>
        <v>0.99643749999999998</v>
      </c>
      <c r="AG100" s="14">
        <f t="shared" si="76"/>
        <v>1</v>
      </c>
      <c r="AH100" s="14">
        <f t="shared" si="76"/>
        <v>1</v>
      </c>
      <c r="AI100" s="14">
        <f t="shared" si="76"/>
        <v>1</v>
      </c>
      <c r="AJ100" s="14">
        <f t="shared" si="76"/>
        <v>1</v>
      </c>
      <c r="AK100" s="14">
        <f t="shared" si="76"/>
        <v>1</v>
      </c>
      <c r="AL100" s="14">
        <f t="shared" si="76"/>
        <v>1</v>
      </c>
      <c r="AM100" s="14">
        <f t="shared" si="76"/>
        <v>1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5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3</v>
      </c>
      <c r="C101" s="5">
        <f t="shared" si="68"/>
        <v>0</v>
      </c>
      <c r="D101" s="5">
        <f t="shared" si="68"/>
        <v>2</v>
      </c>
      <c r="E101" s="6" t="str">
        <f t="shared" si="29"/>
        <v>(2)Ga2Se3[l]</v>
      </c>
      <c r="F101" s="14">
        <f t="shared" ref="F101" si="77">F25*$C$78</f>
        <v>0</v>
      </c>
      <c r="G101" s="14">
        <f t="shared" ref="G101:BR101" si="78">G25*$C$78</f>
        <v>4.4063125000000003E-18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1.715125E-30</v>
      </c>
      <c r="M101" s="14">
        <f t="shared" si="78"/>
        <v>7.678125E-25</v>
      </c>
      <c r="N101" s="14">
        <f t="shared" si="78"/>
        <v>5.0870625E-17</v>
      </c>
      <c r="O101" s="14">
        <f t="shared" si="78"/>
        <v>1.4143125E-9</v>
      </c>
      <c r="P101" s="14">
        <f t="shared" si="78"/>
        <v>2.567125E-6</v>
      </c>
      <c r="Q101" s="14">
        <f t="shared" si="78"/>
        <v>0.33244375000000004</v>
      </c>
      <c r="R101" s="14">
        <f t="shared" si="78"/>
        <v>0.437</v>
      </c>
      <c r="S101" s="14">
        <f t="shared" si="78"/>
        <v>0.47315624999999994</v>
      </c>
      <c r="T101" s="14">
        <f t="shared" si="78"/>
        <v>0.48763749999999995</v>
      </c>
      <c r="U101" s="14">
        <f t="shared" si="78"/>
        <v>0.49907500000000005</v>
      </c>
      <c r="V101" s="14">
        <f t="shared" si="78"/>
        <v>0.49987499999999996</v>
      </c>
      <c r="W101" s="14">
        <f t="shared" si="78"/>
        <v>0.49987499999999996</v>
      </c>
      <c r="X101" s="14">
        <f t="shared" si="78"/>
        <v>0.49991875000000002</v>
      </c>
      <c r="Y101" s="14">
        <f t="shared" si="78"/>
        <v>0.49994999999999995</v>
      </c>
      <c r="Z101" s="14">
        <f t="shared" si="78"/>
        <v>0.49996249999999998</v>
      </c>
      <c r="AA101" s="14">
        <f t="shared" si="78"/>
        <v>0.499975</v>
      </c>
      <c r="AB101" s="14">
        <f t="shared" si="78"/>
        <v>0.49998124999999999</v>
      </c>
      <c r="AC101" s="14">
        <f t="shared" si="78"/>
        <v>0.49998749999999997</v>
      </c>
      <c r="AD101" s="14">
        <f t="shared" si="78"/>
        <v>0.49999375000000001</v>
      </c>
      <c r="AE101" s="14">
        <f t="shared" si="78"/>
        <v>0.5</v>
      </c>
      <c r="AF101" s="14">
        <f t="shared" si="78"/>
        <v>0.5</v>
      </c>
      <c r="AG101" s="14">
        <f t="shared" si="78"/>
        <v>0.5</v>
      </c>
      <c r="AH101" s="14">
        <f t="shared" si="78"/>
        <v>0.5</v>
      </c>
      <c r="AI101" s="14">
        <f t="shared" si="78"/>
        <v>0.5</v>
      </c>
      <c r="AJ101" s="14">
        <f t="shared" si="78"/>
        <v>0.5</v>
      </c>
      <c r="AK101" s="14">
        <f t="shared" si="78"/>
        <v>0.5</v>
      </c>
      <c r="AL101" s="14">
        <f t="shared" si="78"/>
        <v>0.5</v>
      </c>
      <c r="AM101" s="14">
        <f t="shared" si="78"/>
        <v>0.5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5"/>
    </row>
    <row r="102" spans="1:87" ht="21" hidden="1" customHeight="1" outlineLevel="1" thickBot="1" x14ac:dyDescent="0.4">
      <c r="A102" s="5">
        <f t="shared" si="68"/>
        <v>1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 t="str">
        <f t="shared" si="29"/>
        <v>H (Ar)</v>
      </c>
      <c r="F102" s="14">
        <f t="shared" ref="F102" si="79">F26*$C$78</f>
        <v>-116.375</v>
      </c>
      <c r="G102" s="14">
        <f t="shared" ref="G102:BR102" si="80">G26*$C$78</f>
        <v>-116.3125</v>
      </c>
      <c r="H102" s="14">
        <f t="shared" si="80"/>
        <v>-116.3125</v>
      </c>
      <c r="I102" s="14">
        <f t="shared" si="80"/>
        <v>-116.375</v>
      </c>
      <c r="J102" s="14">
        <f t="shared" si="80"/>
        <v>-116.4375</v>
      </c>
      <c r="K102" s="14">
        <f t="shared" si="80"/>
        <v>-117</v>
      </c>
      <c r="L102" s="14">
        <f t="shared" si="80"/>
        <v>9.1562499999999999E-31</v>
      </c>
      <c r="M102" s="14">
        <f t="shared" si="80"/>
        <v>1.2085E-24</v>
      </c>
      <c r="N102" s="14">
        <f t="shared" si="80"/>
        <v>2.1593124999999999E-16</v>
      </c>
      <c r="O102" s="14">
        <f t="shared" si="80"/>
        <v>-118.37500000000001</v>
      </c>
      <c r="P102" s="14">
        <f t="shared" si="80"/>
        <v>-118.5625</v>
      </c>
      <c r="Q102" s="14">
        <f t="shared" si="80"/>
        <v>-118.81250000000001</v>
      </c>
      <c r="R102" s="14">
        <f t="shared" si="80"/>
        <v>-119</v>
      </c>
      <c r="S102" s="14">
        <f t="shared" si="80"/>
        <v>-119.1875</v>
      </c>
      <c r="T102" s="14">
        <f t="shared" si="80"/>
        <v>-119.4375</v>
      </c>
      <c r="U102" s="14">
        <f t="shared" si="80"/>
        <v>-120.3125</v>
      </c>
      <c r="V102" s="14">
        <f t="shared" si="80"/>
        <v>-121.125</v>
      </c>
      <c r="W102" s="14">
        <f t="shared" si="80"/>
        <v>-121.125</v>
      </c>
      <c r="X102" s="14">
        <f t="shared" si="80"/>
        <v>-121.37500000000001</v>
      </c>
      <c r="Y102" s="14">
        <f t="shared" si="80"/>
        <v>-121.5625</v>
      </c>
      <c r="Z102" s="14">
        <f t="shared" si="80"/>
        <v>-121.75</v>
      </c>
      <c r="AA102" s="14">
        <f t="shared" si="80"/>
        <v>-121.93750000000001</v>
      </c>
      <c r="AB102" s="14">
        <f t="shared" si="80"/>
        <v>-122.1875</v>
      </c>
      <c r="AC102" s="14">
        <f t="shared" si="80"/>
        <v>-122.37499999999999</v>
      </c>
      <c r="AD102" s="14">
        <f t="shared" si="80"/>
        <v>-122.5625</v>
      </c>
      <c r="AE102" s="14">
        <f t="shared" si="80"/>
        <v>-122.81249999999999</v>
      </c>
      <c r="AF102" s="14">
        <f t="shared" si="80"/>
        <v>-123</v>
      </c>
      <c r="AG102" s="14">
        <f t="shared" si="80"/>
        <v>-123.1875</v>
      </c>
      <c r="AH102" s="14">
        <f t="shared" si="80"/>
        <v>-123.37499999999999</v>
      </c>
      <c r="AI102" s="14">
        <f t="shared" si="80"/>
        <v>-123.625</v>
      </c>
      <c r="AJ102" s="14">
        <f t="shared" si="80"/>
        <v>-123.81249999999999</v>
      </c>
      <c r="AK102" s="14">
        <f t="shared" si="80"/>
        <v>-124.06250000000001</v>
      </c>
      <c r="AL102" s="14">
        <f t="shared" si="80"/>
        <v>-124.25</v>
      </c>
      <c r="AM102" s="14">
        <f t="shared" si="80"/>
        <v>-124.4375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5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1</v>
      </c>
      <c r="E103" s="6" t="str">
        <f t="shared" si="29"/>
        <v>H (Ga)</v>
      </c>
      <c r="F103" s="14">
        <f t="shared" ref="F103" si="81">F27*$C$78</f>
        <v>-409.1875</v>
      </c>
      <c r="G103" s="14">
        <f t="shared" ref="G103:BR103" si="82">G27*$C$78</f>
        <v>-155.5</v>
      </c>
      <c r="H103" s="14">
        <f t="shared" si="82"/>
        <v>-368.1875</v>
      </c>
      <c r="I103" s="14">
        <f t="shared" si="82"/>
        <v>-350.9375</v>
      </c>
      <c r="J103" s="14">
        <f t="shared" si="82"/>
        <v>-335.375</v>
      </c>
      <c r="K103" s="14">
        <f t="shared" si="82"/>
        <v>-269.0625</v>
      </c>
      <c r="L103" s="14">
        <f t="shared" si="82"/>
        <v>-117.75</v>
      </c>
      <c r="M103" s="14">
        <f t="shared" si="82"/>
        <v>-117.9375</v>
      </c>
      <c r="N103" s="14">
        <f t="shared" si="82"/>
        <v>-118.12499999999999</v>
      </c>
      <c r="O103" s="14">
        <f t="shared" si="82"/>
        <v>-258.6875</v>
      </c>
      <c r="P103" s="14">
        <f t="shared" si="82"/>
        <v>-253.5625</v>
      </c>
      <c r="Q103" s="14">
        <f t="shared" si="82"/>
        <v>-251.68750000000003</v>
      </c>
      <c r="R103" s="14">
        <f t="shared" si="82"/>
        <v>-250.12500000000003</v>
      </c>
      <c r="S103" s="14">
        <f t="shared" si="82"/>
        <v>-248.56250000000003</v>
      </c>
      <c r="T103" s="14">
        <f t="shared" si="82"/>
        <v>-247.0625</v>
      </c>
      <c r="U103" s="14">
        <f t="shared" si="82"/>
        <v>-241.18750000000003</v>
      </c>
      <c r="V103" s="14">
        <f t="shared" si="82"/>
        <v>-235.0625</v>
      </c>
      <c r="W103" s="14">
        <f t="shared" si="82"/>
        <v>-235.0625</v>
      </c>
      <c r="X103" s="14">
        <f t="shared" si="82"/>
        <v>-233.4375</v>
      </c>
      <c r="Y103" s="14">
        <f t="shared" si="82"/>
        <v>-231.75</v>
      </c>
      <c r="Z103" s="14">
        <f t="shared" si="82"/>
        <v>-230.0625</v>
      </c>
      <c r="AA103" s="14">
        <f t="shared" si="82"/>
        <v>-228.375</v>
      </c>
      <c r="AB103" s="14">
        <f t="shared" si="82"/>
        <v>-226.75</v>
      </c>
      <c r="AC103" s="14">
        <f t="shared" si="82"/>
        <v>-225.0625</v>
      </c>
      <c r="AD103" s="14">
        <f t="shared" si="82"/>
        <v>-223.4375</v>
      </c>
      <c r="AE103" s="14">
        <f t="shared" si="82"/>
        <v>-221.875</v>
      </c>
      <c r="AF103" s="14">
        <f t="shared" si="82"/>
        <v>-220.125</v>
      </c>
      <c r="AG103" s="14">
        <f t="shared" si="82"/>
        <v>-217.5625</v>
      </c>
      <c r="AH103" s="14">
        <f t="shared" si="82"/>
        <v>-215.125</v>
      </c>
      <c r="AI103" s="14">
        <f t="shared" si="82"/>
        <v>-212.6875</v>
      </c>
      <c r="AJ103" s="14">
        <f t="shared" si="82"/>
        <v>-210.25</v>
      </c>
      <c r="AK103" s="14">
        <f t="shared" si="82"/>
        <v>-207.875</v>
      </c>
      <c r="AL103" s="14">
        <f t="shared" si="82"/>
        <v>-205.5625</v>
      </c>
      <c r="AM103" s="14">
        <f t="shared" si="82"/>
        <v>-203.25000000000003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5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1</v>
      </c>
      <c r="D104" s="5">
        <f t="shared" si="68"/>
        <v>0</v>
      </c>
      <c r="E104" s="6" t="str">
        <f t="shared" si="29"/>
        <v>H (Ge)</v>
      </c>
      <c r="F104" s="14">
        <f t="shared" ref="F104" si="83">F28*$C$78</f>
        <v>-106</v>
      </c>
      <c r="G104" s="14">
        <f t="shared" ref="G104:BR104" si="84">G28*$C$78</f>
        <v>-22.637499999999999</v>
      </c>
      <c r="H104" s="14">
        <f t="shared" si="84"/>
        <v>-98.625</v>
      </c>
      <c r="I104" s="14">
        <f t="shared" si="84"/>
        <v>-95.5625</v>
      </c>
      <c r="J104" s="14">
        <f t="shared" si="84"/>
        <v>-92.875</v>
      </c>
      <c r="K104" s="14">
        <f t="shared" si="84"/>
        <v>-73.3125</v>
      </c>
      <c r="L104" s="14">
        <f t="shared" si="84"/>
        <v>-276.6875</v>
      </c>
      <c r="M104" s="14">
        <f t="shared" si="84"/>
        <v>-270.25</v>
      </c>
      <c r="N104" s="14">
        <f t="shared" si="84"/>
        <v>-264.25</v>
      </c>
      <c r="O104" s="14">
        <f t="shared" si="84"/>
        <v>-94.8125</v>
      </c>
      <c r="P104" s="14">
        <f t="shared" si="84"/>
        <v>-94.4375</v>
      </c>
      <c r="Q104" s="14">
        <f t="shared" si="84"/>
        <v>-92.9375</v>
      </c>
      <c r="R104" s="14">
        <f t="shared" si="84"/>
        <v>-92.3125</v>
      </c>
      <c r="S104" s="14">
        <f t="shared" si="84"/>
        <v>-92</v>
      </c>
      <c r="T104" s="14">
        <f t="shared" si="84"/>
        <v>-91.8125</v>
      </c>
      <c r="U104" s="14">
        <f t="shared" si="84"/>
        <v>-91</v>
      </c>
      <c r="V104" s="14">
        <f t="shared" si="84"/>
        <v>-89.375</v>
      </c>
      <c r="W104" s="14">
        <f t="shared" si="84"/>
        <v>-89.375</v>
      </c>
      <c r="X104" s="14">
        <f t="shared" si="84"/>
        <v>-88.75</v>
      </c>
      <c r="Y104" s="14">
        <f t="shared" si="84"/>
        <v>-88.125</v>
      </c>
      <c r="Z104" s="14">
        <f t="shared" si="84"/>
        <v>-87.4375</v>
      </c>
      <c r="AA104" s="14">
        <f t="shared" si="84"/>
        <v>-86.75</v>
      </c>
      <c r="AB104" s="14">
        <f t="shared" si="84"/>
        <v>-86</v>
      </c>
      <c r="AC104" s="14">
        <f t="shared" si="84"/>
        <v>-85.25</v>
      </c>
      <c r="AD104" s="14">
        <f t="shared" si="84"/>
        <v>-84.5</v>
      </c>
      <c r="AE104" s="14">
        <f t="shared" si="84"/>
        <v>-83.75</v>
      </c>
      <c r="AF104" s="14">
        <f t="shared" si="84"/>
        <v>-83.0625</v>
      </c>
      <c r="AG104" s="14">
        <f t="shared" si="84"/>
        <v>-82.4375</v>
      </c>
      <c r="AH104" s="14">
        <f t="shared" si="84"/>
        <v>-81.8125</v>
      </c>
      <c r="AI104" s="14">
        <f t="shared" si="84"/>
        <v>-81.1875</v>
      </c>
      <c r="AJ104" s="14">
        <f t="shared" si="84"/>
        <v>-80.5625</v>
      </c>
      <c r="AK104" s="14">
        <f t="shared" si="84"/>
        <v>-79.9375</v>
      </c>
      <c r="AL104" s="14">
        <f t="shared" si="84"/>
        <v>-79.3125</v>
      </c>
      <c r="AM104" s="14">
        <f t="shared" si="84"/>
        <v>-78.625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5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1</v>
      </c>
      <c r="C105" s="5">
        <f t="shared" si="68"/>
        <v>0</v>
      </c>
      <c r="D105" s="5">
        <f t="shared" si="68"/>
        <v>0</v>
      </c>
      <c r="E105" s="6" t="str">
        <f t="shared" si="29"/>
        <v>H (Se)</v>
      </c>
      <c r="F105" s="14">
        <f t="shared" ref="F105" si="85">F29*$C$78</f>
        <v>-149.6875</v>
      </c>
      <c r="G105" s="14">
        <f t="shared" ref="G105:BR105" si="86">G29*$C$78</f>
        <v>-297.4375</v>
      </c>
      <c r="H105" s="14">
        <f t="shared" si="86"/>
        <v>-136.4375</v>
      </c>
      <c r="I105" s="14">
        <f t="shared" si="86"/>
        <v>-130.9375</v>
      </c>
      <c r="J105" s="14">
        <f t="shared" si="86"/>
        <v>-125.93749999999999</v>
      </c>
      <c r="K105" s="14">
        <f t="shared" si="86"/>
        <v>-122</v>
      </c>
      <c r="L105" s="14">
        <f t="shared" si="86"/>
        <v>-96.25</v>
      </c>
      <c r="M105" s="14">
        <f t="shared" si="86"/>
        <v>-95.6875</v>
      </c>
      <c r="N105" s="14">
        <f t="shared" si="86"/>
        <v>-95.1875</v>
      </c>
      <c r="O105" s="14">
        <f t="shared" si="86"/>
        <v>-75.375</v>
      </c>
      <c r="P105" s="14">
        <f t="shared" si="86"/>
        <v>-73.1875</v>
      </c>
      <c r="Q105" s="14">
        <f t="shared" si="86"/>
        <v>-70.9375</v>
      </c>
      <c r="R105" s="14">
        <f t="shared" si="86"/>
        <v>-68.875</v>
      </c>
      <c r="S105" s="14">
        <f t="shared" si="86"/>
        <v>-66.9375</v>
      </c>
      <c r="T105" s="14">
        <f t="shared" si="86"/>
        <v>-65.1875</v>
      </c>
      <c r="U105" s="14">
        <f t="shared" si="86"/>
        <v>-59.424999999999997</v>
      </c>
      <c r="V105" s="14">
        <f t="shared" si="86"/>
        <v>-55.84375</v>
      </c>
      <c r="W105" s="14">
        <f t="shared" si="86"/>
        <v>-55.84375</v>
      </c>
      <c r="X105" s="14">
        <f t="shared" si="86"/>
        <v>-55.274999999999999</v>
      </c>
      <c r="Y105" s="14">
        <f t="shared" si="86"/>
        <v>-54.8125</v>
      </c>
      <c r="Z105" s="14">
        <f t="shared" si="86"/>
        <v>-54.462500000000006</v>
      </c>
      <c r="AA105" s="14">
        <f t="shared" si="86"/>
        <v>-54.206249999999997</v>
      </c>
      <c r="AB105" s="14">
        <f t="shared" si="86"/>
        <v>-54.03125</v>
      </c>
      <c r="AC105" s="14">
        <f t="shared" si="86"/>
        <v>-53.937500000000007</v>
      </c>
      <c r="AD105" s="14">
        <f t="shared" si="86"/>
        <v>-53.90625</v>
      </c>
      <c r="AE105" s="14">
        <f t="shared" si="86"/>
        <v>-53.918750000000003</v>
      </c>
      <c r="AF105" s="14">
        <f t="shared" si="86"/>
        <v>-54.081250000000004</v>
      </c>
      <c r="AG105" s="14">
        <f t="shared" si="86"/>
        <v>-54.518750000000004</v>
      </c>
      <c r="AH105" s="14">
        <f t="shared" si="86"/>
        <v>-54.962500000000006</v>
      </c>
      <c r="AI105" s="14">
        <f t="shared" si="86"/>
        <v>-55.425000000000004</v>
      </c>
      <c r="AJ105" s="14">
        <f t="shared" si="86"/>
        <v>-55.893749999999997</v>
      </c>
      <c r="AK105" s="14">
        <f t="shared" si="86"/>
        <v>-56.381250000000009</v>
      </c>
      <c r="AL105" s="14">
        <f t="shared" si="86"/>
        <v>-56.881250000000009</v>
      </c>
      <c r="AM105" s="14">
        <f t="shared" si="86"/>
        <v>-57.4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5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5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5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5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5"/>
    </row>
    <row r="110" spans="1:87" ht="21" hidden="1" customHeight="1" outlineLevel="1" thickTop="1" x14ac:dyDescent="0.35"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</row>
    <row r="111" spans="1:87" ht="21" customHeight="1" collapsed="1" x14ac:dyDescent="0.35"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</row>
    <row r="112" spans="1:87" ht="21" customHeight="1" x14ac:dyDescent="0.4">
      <c r="A112" s="62"/>
      <c r="B112" s="62"/>
      <c r="C112" s="62"/>
      <c r="D112" s="62"/>
      <c r="E112" s="61" t="s">
        <v>39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 x14ac:dyDescent="0.4">
      <c r="A113" s="131"/>
      <c r="B113" s="131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487.9</v>
      </c>
      <c r="N113" s="4">
        <f t="shared" si="93"/>
        <v>504.4</v>
      </c>
      <c r="O113" s="4">
        <f t="shared" si="93"/>
        <v>520.9</v>
      </c>
      <c r="P113" s="4">
        <f t="shared" si="93"/>
        <v>537.5</v>
      </c>
      <c r="Q113" s="4">
        <f t="shared" si="93"/>
        <v>554</v>
      </c>
      <c r="R113" s="4">
        <f t="shared" si="93"/>
        <v>570.5</v>
      </c>
      <c r="S113" s="4">
        <f t="shared" si="93"/>
        <v>587</v>
      </c>
      <c r="T113" s="4">
        <f t="shared" si="93"/>
        <v>603.5</v>
      </c>
      <c r="U113" s="4">
        <f t="shared" si="93"/>
        <v>669.6</v>
      </c>
      <c r="V113" s="4">
        <f t="shared" si="93"/>
        <v>735.7</v>
      </c>
      <c r="W113" s="4">
        <f t="shared" si="93"/>
        <v>735.7</v>
      </c>
      <c r="X113" s="4">
        <f t="shared" si="93"/>
        <v>752.2</v>
      </c>
      <c r="Y113" s="4">
        <f t="shared" si="93"/>
        <v>768.7</v>
      </c>
      <c r="Z113" s="4">
        <f t="shared" si="93"/>
        <v>785.2</v>
      </c>
      <c r="AA113" s="4">
        <f t="shared" si="93"/>
        <v>801.8</v>
      </c>
      <c r="AB113" s="4">
        <f t="shared" si="93"/>
        <v>818.3</v>
      </c>
      <c r="AC113" s="4">
        <f t="shared" si="93"/>
        <v>834.8</v>
      </c>
      <c r="AD113" s="4">
        <f t="shared" si="93"/>
        <v>851.3</v>
      </c>
      <c r="AE113" s="4">
        <f t="shared" si="93"/>
        <v>867.8</v>
      </c>
      <c r="AF113" s="4">
        <f t="shared" si="93"/>
        <v>884.4</v>
      </c>
      <c r="AG113" s="4">
        <f t="shared" si="93"/>
        <v>900.9</v>
      </c>
      <c r="AH113" s="4">
        <f t="shared" si="93"/>
        <v>917.4</v>
      </c>
      <c r="AI113" s="4">
        <f t="shared" si="93"/>
        <v>933.9</v>
      </c>
      <c r="AJ113" s="4">
        <f t="shared" si="93"/>
        <v>950.4</v>
      </c>
      <c r="AK113" s="4">
        <f t="shared" si="93"/>
        <v>967</v>
      </c>
      <c r="AL113" s="4">
        <f t="shared" si="93"/>
        <v>983.5</v>
      </c>
      <c r="AM113" s="4">
        <f t="shared" ref="AM113:BR113" si="94">AM3</f>
        <v>1000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5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-403.16772406868375</v>
      </c>
      <c r="G114" s="46">
        <f t="shared" ca="1" si="95"/>
        <v>-296.63226114138848</v>
      </c>
      <c r="H114" s="46">
        <f t="shared" ca="1" si="95"/>
        <v>-416.09328069842428</v>
      </c>
      <c r="I114" s="46">
        <f t="shared" ca="1" si="95"/>
        <v>-422.7355185779752</v>
      </c>
      <c r="J114" s="46">
        <f t="shared" ca="1" si="95"/>
        <v>-429.36645268449962</v>
      </c>
      <c r="K114" s="46">
        <f t="shared" ca="1" si="95"/>
        <v>-460.39701366687001</v>
      </c>
      <c r="L114" s="46">
        <f t="shared" ca="1" si="95"/>
        <v>-428.33441761334637</v>
      </c>
      <c r="M114" s="46">
        <f t="shared" ca="1" si="95"/>
        <v>-438.13949525968917</v>
      </c>
      <c r="N114" s="46">
        <f t="shared" ca="1" si="95"/>
        <v>-448.00018179502558</v>
      </c>
      <c r="O114" s="46">
        <f t="shared" ca="1" si="95"/>
        <v>-503.88839914824058</v>
      </c>
      <c r="P114" s="46">
        <f t="shared" ca="1" si="95"/>
        <v>-511.40099569500012</v>
      </c>
      <c r="Q114" s="46">
        <f t="shared" ca="1" si="95"/>
        <v>-342.16635074763218</v>
      </c>
      <c r="R114" s="46">
        <f t="shared" ca="1" si="95"/>
        <v>-290.91749644194385</v>
      </c>
      <c r="S114" s="46">
        <f t="shared" ca="1" si="95"/>
        <v>-275.62117397280804</v>
      </c>
      <c r="T114" s="46">
        <f t="shared" ca="1" si="95"/>
        <v>-271.93833082906599</v>
      </c>
      <c r="U114" s="46">
        <f t="shared" ca="1" si="95"/>
        <v>-279.76446141400754</v>
      </c>
      <c r="V114" s="46">
        <f t="shared" ca="1" si="95"/>
        <v>-284.96947936691458</v>
      </c>
      <c r="W114" s="46">
        <f t="shared" ca="1" si="95"/>
        <v>-284.96947936691458</v>
      </c>
      <c r="X114" s="46">
        <f t="shared" ca="1" si="95"/>
        <v>-284.04463185457666</v>
      </c>
      <c r="Y114" s="46">
        <f t="shared" ca="1" si="95"/>
        <v>-281.73914799527637</v>
      </c>
      <c r="Z114" s="46">
        <f t="shared" ca="1" si="95"/>
        <v>-277.75903493283414</v>
      </c>
      <c r="AA114" s="46">
        <f t="shared" ca="1" si="95"/>
        <v>-271.71335086533912</v>
      </c>
      <c r="AB114" s="46">
        <f t="shared" ca="1" si="95"/>
        <v>-262.92161316777577</v>
      </c>
      <c r="AC114" s="46">
        <f t="shared" ca="1" si="95"/>
        <v>-250.31993435423237</v>
      </c>
      <c r="AD114" s="46">
        <f t="shared" ca="1" si="95"/>
        <v>-232.38286141594406</v>
      </c>
      <c r="AE114" s="46">
        <f t="shared" ca="1" si="95"/>
        <v>-206.68277298353087</v>
      </c>
      <c r="AF114" s="46">
        <f t="shared" ca="1" si="95"/>
        <v>-182.5604424764575</v>
      </c>
      <c r="AG114" s="46">
        <f t="shared" ca="1" si="95"/>
        <v>-185.99085365724059</v>
      </c>
      <c r="AH114" s="46">
        <f t="shared" ca="1" si="95"/>
        <v>-190.13722013683946</v>
      </c>
      <c r="AI114" s="46">
        <f t="shared" ca="1" si="95"/>
        <v>-194.51248589298481</v>
      </c>
      <c r="AJ114" s="46">
        <f t="shared" ca="1" si="95"/>
        <v>-198.93918509967861</v>
      </c>
      <c r="AK114" s="46">
        <f t="shared" ca="1" si="95"/>
        <v>-203.64795454990571</v>
      </c>
      <c r="AL114" s="46">
        <f t="shared" ca="1" si="95"/>
        <v>-208.40643078267018</v>
      </c>
      <c r="AM114" s="46">
        <f t="shared" ca="1" si="95"/>
        <v>-213.33874125771689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5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-3.2308444751390922E-11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-4.0318926700972284E-28</v>
      </c>
      <c r="M115" s="14">
        <f t="shared" ca="1" si="97"/>
        <v>-1.8369431172933136E-22</v>
      </c>
      <c r="N115" s="14">
        <f t="shared" ca="1" si="97"/>
        <v>-1.2393089060190143E-14</v>
      </c>
      <c r="O115" s="14">
        <f t="shared" ca="1" si="97"/>
        <v>-1.7378776509096122E-7</v>
      </c>
      <c r="P115" s="14">
        <f t="shared" ca="1" si="97"/>
        <v>-3.1318955504746997E-4</v>
      </c>
      <c r="Q115" s="14">
        <f t="shared" ca="1" si="97"/>
        <v>-41.097089359151724</v>
      </c>
      <c r="R115" s="14">
        <f t="shared" ca="1" si="97"/>
        <v>-55.043839619557957</v>
      </c>
      <c r="S115" s="14">
        <f t="shared" ca="1" si="97"/>
        <v>-60.780045431324943</v>
      </c>
      <c r="T115" s="14">
        <f t="shared" ca="1" si="97"/>
        <v>-63.948025135783972</v>
      </c>
      <c r="U115" s="14">
        <f t="shared" ca="1" si="97"/>
        <v>-71.508120743441793</v>
      </c>
      <c r="V115" s="14">
        <f t="shared" ca="1" si="97"/>
        <v>-80.143237515084877</v>
      </c>
      <c r="W115" s="14">
        <f t="shared" ca="1" si="97"/>
        <v>-80.143237515084877</v>
      </c>
      <c r="X115" s="14">
        <f t="shared" ca="1" si="97"/>
        <v>-83.008498976085917</v>
      </c>
      <c r="Y115" s="14">
        <f t="shared" ca="1" si="97"/>
        <v>-86.379384887945591</v>
      </c>
      <c r="Z115" s="14">
        <f t="shared" ca="1" si="97"/>
        <v>-90.376955937308054</v>
      </c>
      <c r="AA115" s="14">
        <f t="shared" ca="1" si="97"/>
        <v>-95.237179408809723</v>
      </c>
      <c r="AB115" s="14">
        <f t="shared" ca="1" si="97"/>
        <v>-101.17545910093796</v>
      </c>
      <c r="AC115" s="14">
        <f t="shared" ca="1" si="97"/>
        <v>-108.65567460172895</v>
      </c>
      <c r="AD115" s="14">
        <f t="shared" ca="1" si="97"/>
        <v>-118.32053424972041</v>
      </c>
      <c r="AE115" s="14">
        <f t="shared" ca="1" si="97"/>
        <v>-131.18120799663279</v>
      </c>
      <c r="AF115" s="14">
        <f t="shared" ca="1" si="97"/>
        <v>-144.07901892920125</v>
      </c>
      <c r="AG115" s="14">
        <f t="shared" ca="1" si="97"/>
        <v>-147.40994515747502</v>
      </c>
      <c r="AH115" s="14">
        <f t="shared" ca="1" si="97"/>
        <v>-150.54072731280002</v>
      </c>
      <c r="AI115" s="14">
        <f t="shared" ca="1" si="97"/>
        <v>-153.72195395535002</v>
      </c>
      <c r="AJ115" s="14">
        <f t="shared" ca="1" si="97"/>
        <v>-156.9317708376</v>
      </c>
      <c r="AK115" s="14">
        <f t="shared" ca="1" si="97"/>
        <v>-160.21148106974999</v>
      </c>
      <c r="AL115" s="14">
        <f t="shared" ca="1" si="97"/>
        <v>-163.51759441237502</v>
      </c>
      <c r="AM115" s="14">
        <f t="shared" ca="1" si="97"/>
        <v>-166.83875699999999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5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-4.1346790881959973E-29</v>
      </c>
      <c r="M116" s="14">
        <f t="shared" ca="1" si="99"/>
        <v>-3.7991979530606289E-27</v>
      </c>
      <c r="N116" s="14">
        <f t="shared" ca="1" si="99"/>
        <v>-2.6797607978673352E-25</v>
      </c>
      <c r="O116" s="14">
        <f t="shared" ca="1" si="99"/>
        <v>-1.1803623552539924E-23</v>
      </c>
      <c r="P116" s="14">
        <f t="shared" ca="1" si="99"/>
        <v>-5.095560801040698E-22</v>
      </c>
      <c r="Q116" s="14">
        <f t="shared" ca="1" si="99"/>
        <v>-2.2676524615025891E-20</v>
      </c>
      <c r="R116" s="14">
        <f t="shared" ca="1" si="99"/>
        <v>-7.6504090092957181E-19</v>
      </c>
      <c r="S116" s="14">
        <f t="shared" ca="1" si="99"/>
        <v>-2.0313148090470986E-17</v>
      </c>
      <c r="T116" s="14">
        <f t="shared" ca="1" si="99"/>
        <v>-4.3960595203692617E-16</v>
      </c>
      <c r="U116" s="14">
        <f t="shared" ca="1" si="99"/>
        <v>-1.4613930915623861E-11</v>
      </c>
      <c r="V116" s="14">
        <f t="shared" ca="1" si="99"/>
        <v>-2.5833502241182555E-8</v>
      </c>
      <c r="W116" s="14">
        <f t="shared" ca="1" si="99"/>
        <v>-2.5833502241182555E-8</v>
      </c>
      <c r="X116" s="14">
        <f t="shared" ca="1" si="99"/>
        <v>-1.0957913980097891E-7</v>
      </c>
      <c r="Y116" s="14">
        <f t="shared" ca="1" si="99"/>
        <v>-3.9941391737301422E-7</v>
      </c>
      <c r="Z116" s="14">
        <f t="shared" ca="1" si="99"/>
        <v>-1.2655777921803303E-6</v>
      </c>
      <c r="AA116" s="14">
        <f t="shared" ca="1" si="99"/>
        <v>-3.5270896605498445E-6</v>
      </c>
      <c r="AB116" s="14">
        <f t="shared" ca="1" si="99"/>
        <v>-8.749481942721566E-6</v>
      </c>
      <c r="AC116" s="14">
        <f t="shared" ca="1" si="99"/>
        <v>-1.9577501562406881E-5</v>
      </c>
      <c r="AD116" s="14">
        <f t="shared" ca="1" si="99"/>
        <v>-4.0095470535384163E-5</v>
      </c>
      <c r="AE116" s="14">
        <f t="shared" ca="1" si="99"/>
        <v>-7.6318057057959225E-5</v>
      </c>
      <c r="AF116" s="14">
        <f t="shared" ca="1" si="99"/>
        <v>-1.2163650474857959E-4</v>
      </c>
      <c r="AG116" s="14">
        <f t="shared" ca="1" si="99"/>
        <v>-1.3989374838021306E-4</v>
      </c>
      <c r="AH116" s="14">
        <f t="shared" ca="1" si="99"/>
        <v>-1.5617328638983728E-4</v>
      </c>
      <c r="AI116" s="14">
        <f t="shared" ca="1" si="99"/>
        <v>-1.6987573428786182E-4</v>
      </c>
      <c r="AJ116" s="14">
        <f t="shared" ca="1" si="99"/>
        <v>-1.7967250929818836E-4</v>
      </c>
      <c r="AK116" s="14">
        <f t="shared" ca="1" si="99"/>
        <v>-1.8452087176085938E-4</v>
      </c>
      <c r="AL116" s="14">
        <f t="shared" ca="1" si="99"/>
        <v>-1.836863502362183E-4</v>
      </c>
      <c r="AM116" s="14">
        <f t="shared" ca="1" si="99"/>
        <v>-1.7711844627875999E-4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5"/>
    </row>
    <row r="117" spans="1:71" ht="21" hidden="1" customHeight="1" outlineLevel="1" thickBot="1" x14ac:dyDescent="0.4">
      <c r="E117" s="17" t="s">
        <v>34</v>
      </c>
      <c r="F117" s="14">
        <f ca="1">F116+F114</f>
        <v>-403.16772406868375</v>
      </c>
      <c r="G117" s="14">
        <f t="shared" ref="G117:AL117" ca="1" si="101">G116+G114</f>
        <v>-296.63226114138848</v>
      </c>
      <c r="H117" s="14">
        <f t="shared" ca="1" si="101"/>
        <v>-416.09328069842428</v>
      </c>
      <c r="I117" s="14">
        <f t="shared" ca="1" si="101"/>
        <v>-422.7355185779752</v>
      </c>
      <c r="J117" s="14">
        <f t="shared" ca="1" si="101"/>
        <v>-429.36645268449962</v>
      </c>
      <c r="K117" s="14">
        <f t="shared" ca="1" si="101"/>
        <v>-460.39701366687001</v>
      </c>
      <c r="L117" s="14">
        <f t="shared" ca="1" si="101"/>
        <v>-428.33441761334637</v>
      </c>
      <c r="M117" s="14">
        <f t="shared" ca="1" si="101"/>
        <v>-438.13949525968917</v>
      </c>
      <c r="N117" s="14">
        <f t="shared" ca="1" si="101"/>
        <v>-448.00018179502558</v>
      </c>
      <c r="O117" s="14">
        <f t="shared" ca="1" si="101"/>
        <v>-503.88839914824058</v>
      </c>
      <c r="P117" s="14">
        <f t="shared" ca="1" si="101"/>
        <v>-511.40099569500012</v>
      </c>
      <c r="Q117" s="14">
        <f t="shared" ca="1" si="101"/>
        <v>-342.16635074763218</v>
      </c>
      <c r="R117" s="14">
        <f t="shared" ca="1" si="101"/>
        <v>-290.91749644194385</v>
      </c>
      <c r="S117" s="14">
        <f t="shared" ca="1" si="101"/>
        <v>-275.62117397280804</v>
      </c>
      <c r="T117" s="14">
        <f t="shared" ca="1" si="101"/>
        <v>-271.93833082906599</v>
      </c>
      <c r="U117" s="14">
        <f t="shared" ca="1" si="101"/>
        <v>-279.76446141402215</v>
      </c>
      <c r="V117" s="14">
        <f t="shared" ca="1" si="101"/>
        <v>-284.9694793927481</v>
      </c>
      <c r="W117" s="14">
        <f t="shared" ca="1" si="101"/>
        <v>-284.9694793927481</v>
      </c>
      <c r="X117" s="14">
        <f t="shared" ca="1" si="101"/>
        <v>-284.04463196415583</v>
      </c>
      <c r="Y117" s="14">
        <f t="shared" ca="1" si="101"/>
        <v>-281.73914839469029</v>
      </c>
      <c r="Z117" s="14">
        <f t="shared" ca="1" si="101"/>
        <v>-277.75903619841193</v>
      </c>
      <c r="AA117" s="14">
        <f t="shared" ca="1" si="101"/>
        <v>-271.71335439242881</v>
      </c>
      <c r="AB117" s="14">
        <f t="shared" ca="1" si="101"/>
        <v>-262.92162191725771</v>
      </c>
      <c r="AC117" s="14">
        <f t="shared" ca="1" si="101"/>
        <v>-250.31995393173395</v>
      </c>
      <c r="AD117" s="14">
        <f t="shared" ca="1" si="101"/>
        <v>-232.38290151141459</v>
      </c>
      <c r="AE117" s="14">
        <f t="shared" ca="1" si="101"/>
        <v>-206.68284930158794</v>
      </c>
      <c r="AF117" s="14">
        <f t="shared" ca="1" si="101"/>
        <v>-182.56056411296225</v>
      </c>
      <c r="AG117" s="14">
        <f t="shared" ca="1" si="101"/>
        <v>-185.99099355098897</v>
      </c>
      <c r="AH117" s="14">
        <f t="shared" ca="1" si="101"/>
        <v>-190.13737631012586</v>
      </c>
      <c r="AI117" s="14">
        <f t="shared" ca="1" si="101"/>
        <v>-194.5126557687191</v>
      </c>
      <c r="AJ117" s="14">
        <f t="shared" ca="1" si="101"/>
        <v>-198.9393647721879</v>
      </c>
      <c r="AK117" s="14">
        <f t="shared" ca="1" si="101"/>
        <v>-203.64813907077746</v>
      </c>
      <c r="AL117" s="14">
        <f t="shared" ca="1" si="101"/>
        <v>-208.40661446902041</v>
      </c>
      <c r="AM117" s="14">
        <f t="shared" ref="AM117:BR117" ca="1" si="102">AM116+AM114</f>
        <v>-213.33891837616318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5"/>
    </row>
    <row r="118" spans="1:71" ht="21" hidden="1" customHeight="1" outlineLevel="1" thickBot="1" x14ac:dyDescent="0.4">
      <c r="E118" s="17" t="s">
        <v>36</v>
      </c>
      <c r="F118" s="14">
        <f ca="1">F116+F115</f>
        <v>0</v>
      </c>
      <c r="G118" s="14">
        <f t="shared" ref="G118:AL118" ca="1" si="103">G116+G115</f>
        <v>-3.2308444751390922E-11</v>
      </c>
      <c r="H118" s="14">
        <f t="shared" ca="1" si="103"/>
        <v>0</v>
      </c>
      <c r="I118" s="14">
        <f t="shared" ca="1" si="103"/>
        <v>0</v>
      </c>
      <c r="J118" s="14">
        <f t="shared" ca="1" si="103"/>
        <v>0</v>
      </c>
      <c r="K118" s="14">
        <f t="shared" ca="1" si="103"/>
        <v>0</v>
      </c>
      <c r="L118" s="14">
        <f t="shared" ca="1" si="103"/>
        <v>-4.4453605789168279E-28</v>
      </c>
      <c r="M118" s="14">
        <f t="shared" ca="1" si="103"/>
        <v>-1.8369811092728443E-22</v>
      </c>
      <c r="N118" s="14">
        <f t="shared" ca="1" si="103"/>
        <v>-1.2393089060458119E-14</v>
      </c>
      <c r="O118" s="14">
        <f t="shared" ca="1" si="103"/>
        <v>-1.7378776509096122E-7</v>
      </c>
      <c r="P118" s="14">
        <f t="shared" ca="1" si="103"/>
        <v>-3.1318955504746997E-4</v>
      </c>
      <c r="Q118" s="14">
        <f t="shared" ca="1" si="103"/>
        <v>-41.097089359151724</v>
      </c>
      <c r="R118" s="14">
        <f t="shared" ca="1" si="103"/>
        <v>-55.043839619557957</v>
      </c>
      <c r="S118" s="14">
        <f t="shared" ca="1" si="103"/>
        <v>-60.780045431324943</v>
      </c>
      <c r="T118" s="14">
        <f t="shared" ca="1" si="103"/>
        <v>-63.948025135783972</v>
      </c>
      <c r="U118" s="14">
        <f t="shared" ca="1" si="103"/>
        <v>-71.508120743456402</v>
      </c>
      <c r="V118" s="14">
        <f t="shared" ca="1" si="103"/>
        <v>-80.143237540918378</v>
      </c>
      <c r="W118" s="14">
        <f t="shared" ca="1" si="103"/>
        <v>-80.143237540918378</v>
      </c>
      <c r="X118" s="14">
        <f t="shared" ca="1" si="103"/>
        <v>-83.008499085665051</v>
      </c>
      <c r="Y118" s="14">
        <f t="shared" ca="1" si="103"/>
        <v>-86.379385287359511</v>
      </c>
      <c r="Z118" s="14">
        <f t="shared" ca="1" si="103"/>
        <v>-90.376957202885848</v>
      </c>
      <c r="AA118" s="14">
        <f t="shared" ca="1" si="103"/>
        <v>-95.237182935899384</v>
      </c>
      <c r="AB118" s="14">
        <f t="shared" ca="1" si="103"/>
        <v>-101.17546785041991</v>
      </c>
      <c r="AC118" s="14">
        <f t="shared" ca="1" si="103"/>
        <v>-108.65569417923051</v>
      </c>
      <c r="AD118" s="14">
        <f t="shared" ca="1" si="103"/>
        <v>-118.32057434519095</v>
      </c>
      <c r="AE118" s="14">
        <f t="shared" ca="1" si="103"/>
        <v>-131.18128431468986</v>
      </c>
      <c r="AF118" s="14">
        <f t="shared" ca="1" si="103"/>
        <v>-144.07914056570601</v>
      </c>
      <c r="AG118" s="14">
        <f t="shared" ca="1" si="103"/>
        <v>-147.4100850512234</v>
      </c>
      <c r="AH118" s="14">
        <f t="shared" ca="1" si="103"/>
        <v>-150.54088348608641</v>
      </c>
      <c r="AI118" s="14">
        <f t="shared" ca="1" si="103"/>
        <v>-153.7221238310843</v>
      </c>
      <c r="AJ118" s="14">
        <f t="shared" ca="1" si="103"/>
        <v>-156.93195051010929</v>
      </c>
      <c r="AK118" s="14">
        <f t="shared" ca="1" si="103"/>
        <v>-160.21166559062175</v>
      </c>
      <c r="AL118" s="14">
        <f t="shared" ca="1" si="103"/>
        <v>-163.51777809872524</v>
      </c>
      <c r="AM118" s="14">
        <f t="shared" ref="AM118:BR118" ca="1" si="104">AM116+AM115</f>
        <v>-166.83893411844628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5"/>
    </row>
    <row r="119" spans="1:71" ht="21" hidden="1" customHeight="1" outlineLevel="1" x14ac:dyDescent="0.35">
      <c r="E119" s="77" t="s">
        <v>38</v>
      </c>
      <c r="F119" s="78">
        <f ca="1">SUM(F114:F116)</f>
        <v>-403.16772406868375</v>
      </c>
      <c r="G119" s="78">
        <f t="shared" ref="G119:AL119" ca="1" si="105">SUM(G114:G116)</f>
        <v>-296.63226114142077</v>
      </c>
      <c r="H119" s="78">
        <f t="shared" ca="1" si="105"/>
        <v>-416.09328069842428</v>
      </c>
      <c r="I119" s="78">
        <f t="shared" ca="1" si="105"/>
        <v>-422.7355185779752</v>
      </c>
      <c r="J119" s="78">
        <f t="shared" ca="1" si="105"/>
        <v>-429.36645268449962</v>
      </c>
      <c r="K119" s="78">
        <f t="shared" ca="1" si="105"/>
        <v>-460.39701366687001</v>
      </c>
      <c r="L119" s="78">
        <f t="shared" ca="1" si="105"/>
        <v>-428.33441761334637</v>
      </c>
      <c r="M119" s="78">
        <f t="shared" ca="1" si="105"/>
        <v>-438.13949525968917</v>
      </c>
      <c r="N119" s="78">
        <f t="shared" ca="1" si="105"/>
        <v>-448.00018179502558</v>
      </c>
      <c r="O119" s="78">
        <f t="shared" ca="1" si="105"/>
        <v>-503.88839932202836</v>
      </c>
      <c r="P119" s="78">
        <f t="shared" ca="1" si="105"/>
        <v>-511.40130888455519</v>
      </c>
      <c r="Q119" s="78">
        <f t="shared" ca="1" si="105"/>
        <v>-383.26344010678389</v>
      </c>
      <c r="R119" s="78">
        <f t="shared" ca="1" si="105"/>
        <v>-345.96133606150181</v>
      </c>
      <c r="S119" s="78">
        <f t="shared" ca="1" si="105"/>
        <v>-336.40121940413297</v>
      </c>
      <c r="T119" s="78">
        <f t="shared" ca="1" si="105"/>
        <v>-335.88635596484994</v>
      </c>
      <c r="U119" s="78">
        <f t="shared" ca="1" si="105"/>
        <v>-351.27258215746394</v>
      </c>
      <c r="V119" s="78">
        <f t="shared" ca="1" si="105"/>
        <v>-365.11271690783298</v>
      </c>
      <c r="W119" s="78">
        <f t="shared" ca="1" si="105"/>
        <v>-365.11271690783298</v>
      </c>
      <c r="X119" s="78">
        <f t="shared" ca="1" si="105"/>
        <v>-367.05313094024172</v>
      </c>
      <c r="Y119" s="78">
        <f t="shared" ca="1" si="105"/>
        <v>-368.11853328263589</v>
      </c>
      <c r="Z119" s="78">
        <f t="shared" ca="1" si="105"/>
        <v>-368.13599213572002</v>
      </c>
      <c r="AA119" s="78">
        <f t="shared" ca="1" si="105"/>
        <v>-366.95053380123852</v>
      </c>
      <c r="AB119" s="78">
        <f t="shared" ca="1" si="105"/>
        <v>-364.09708101819569</v>
      </c>
      <c r="AC119" s="78">
        <f t="shared" ca="1" si="105"/>
        <v>-358.9756285334629</v>
      </c>
      <c r="AD119" s="78">
        <f t="shared" ca="1" si="105"/>
        <v>-350.70343576113498</v>
      </c>
      <c r="AE119" s="78">
        <f t="shared" ca="1" si="105"/>
        <v>-337.8640572982207</v>
      </c>
      <c r="AF119" s="78">
        <f t="shared" ca="1" si="105"/>
        <v>-326.63958304216345</v>
      </c>
      <c r="AG119" s="78">
        <f t="shared" ca="1" si="105"/>
        <v>-333.40093870846397</v>
      </c>
      <c r="AH119" s="78">
        <f t="shared" ca="1" si="105"/>
        <v>-340.67810362292585</v>
      </c>
      <c r="AI119" s="78">
        <f t="shared" ca="1" si="105"/>
        <v>-348.23460972406912</v>
      </c>
      <c r="AJ119" s="78">
        <f t="shared" ca="1" si="105"/>
        <v>-355.87113560978793</v>
      </c>
      <c r="AK119" s="78">
        <f t="shared" ca="1" si="105"/>
        <v>-363.85962014052745</v>
      </c>
      <c r="AL119" s="78">
        <f t="shared" ca="1" si="105"/>
        <v>-371.92420888139543</v>
      </c>
      <c r="AM119" s="78">
        <f t="shared" ref="AM119:BR119" ca="1" si="106">SUM(AM114:AM116)</f>
        <v>-380.17767537616317</v>
      </c>
      <c r="AN119" s="78">
        <f t="shared" ca="1" si="106"/>
        <v>0</v>
      </c>
      <c r="AO119" s="78">
        <f t="shared" ca="1" si="106"/>
        <v>0</v>
      </c>
      <c r="AP119" s="78">
        <f t="shared" ca="1" si="106"/>
        <v>0</v>
      </c>
      <c r="AQ119" s="78">
        <f t="shared" ca="1" si="106"/>
        <v>0</v>
      </c>
      <c r="AR119" s="78">
        <f t="shared" ca="1" si="106"/>
        <v>0</v>
      </c>
      <c r="AS119" s="78">
        <f t="shared" ca="1" si="106"/>
        <v>0</v>
      </c>
      <c r="AT119" s="78">
        <f t="shared" ca="1" si="106"/>
        <v>0</v>
      </c>
      <c r="AU119" s="78">
        <f t="shared" ca="1" si="106"/>
        <v>0</v>
      </c>
      <c r="AV119" s="78">
        <f t="shared" ca="1" si="106"/>
        <v>0</v>
      </c>
      <c r="AW119" s="78">
        <f t="shared" ca="1" si="106"/>
        <v>0</v>
      </c>
      <c r="AX119" s="78">
        <f t="shared" ca="1" si="106"/>
        <v>0</v>
      </c>
      <c r="AY119" s="78">
        <f t="shared" ca="1" si="106"/>
        <v>0</v>
      </c>
      <c r="AZ119" s="78">
        <f t="shared" ca="1" si="106"/>
        <v>0</v>
      </c>
      <c r="BA119" s="78">
        <f t="shared" ca="1" si="106"/>
        <v>0</v>
      </c>
      <c r="BB119" s="78">
        <f t="shared" ca="1" si="106"/>
        <v>0</v>
      </c>
      <c r="BC119" s="78">
        <f t="shared" ca="1" si="106"/>
        <v>0</v>
      </c>
      <c r="BD119" s="78">
        <f t="shared" ca="1" si="106"/>
        <v>0</v>
      </c>
      <c r="BE119" s="78">
        <f t="shared" ca="1" si="106"/>
        <v>0</v>
      </c>
      <c r="BF119" s="78">
        <f t="shared" ca="1" si="106"/>
        <v>0</v>
      </c>
      <c r="BG119" s="78">
        <f t="shared" ca="1" si="106"/>
        <v>0</v>
      </c>
      <c r="BH119" s="78">
        <f t="shared" ca="1" si="106"/>
        <v>0</v>
      </c>
      <c r="BI119" s="78">
        <f t="shared" ca="1" si="106"/>
        <v>0</v>
      </c>
      <c r="BJ119" s="78">
        <f t="shared" ca="1" si="106"/>
        <v>0</v>
      </c>
      <c r="BK119" s="78">
        <f t="shared" ca="1" si="106"/>
        <v>0</v>
      </c>
      <c r="BL119" s="78">
        <f t="shared" ca="1" si="106"/>
        <v>0</v>
      </c>
      <c r="BM119" s="78">
        <f t="shared" ca="1" si="106"/>
        <v>0</v>
      </c>
      <c r="BN119" s="78">
        <f t="shared" ca="1" si="106"/>
        <v>0</v>
      </c>
      <c r="BO119" s="78">
        <f t="shared" ca="1" si="106"/>
        <v>0</v>
      </c>
      <c r="BP119" s="78">
        <f t="shared" ca="1" si="106"/>
        <v>0</v>
      </c>
      <c r="BQ119" s="78">
        <f t="shared" ca="1" si="106"/>
        <v>0</v>
      </c>
      <c r="BR119" s="78">
        <f t="shared" ca="1" si="106"/>
        <v>0</v>
      </c>
      <c r="BS119" s="95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554</v>
      </c>
      <c r="R122" s="4">
        <f ca="1"/>
        <v>570.5</v>
      </c>
      <c r="S122" s="4">
        <f ca="1"/>
        <v>587</v>
      </c>
      <c r="T122" s="20">
        <f ca="1"/>
        <v>603.5</v>
      </c>
      <c r="U122" s="52">
        <f ca="1"/>
        <v>669.6</v>
      </c>
      <c r="V122" s="53">
        <f ca="1"/>
        <v>735.7</v>
      </c>
      <c r="W122" s="55">
        <f ca="1"/>
        <v>735.7</v>
      </c>
      <c r="X122" s="50">
        <f ca="1"/>
        <v>752.2</v>
      </c>
      <c r="Y122" s="4">
        <f ca="1"/>
        <v>768.7</v>
      </c>
      <c r="Z122" s="4">
        <f ca="1"/>
        <v>785.2</v>
      </c>
      <c r="AA122" s="4">
        <f ca="1"/>
        <v>801.8</v>
      </c>
      <c r="AB122" s="4">
        <f ca="1"/>
        <v>818.3</v>
      </c>
      <c r="AC122" s="4">
        <f ca="1"/>
        <v>834.8</v>
      </c>
      <c r="AD122" s="4">
        <f ca="1"/>
        <v>851.3</v>
      </c>
      <c r="AE122" s="4">
        <f ca="1"/>
        <v>867.8</v>
      </c>
      <c r="AF122" s="4">
        <f ca="1"/>
        <v>884.4</v>
      </c>
      <c r="AG122" s="4">
        <f ca="1"/>
        <v>900.9</v>
      </c>
      <c r="AH122" s="4">
        <f ca="1"/>
        <v>917.4</v>
      </c>
      <c r="AI122" s="4">
        <f ca="1"/>
        <v>933.9</v>
      </c>
      <c r="AJ122" s="4">
        <f ca="1"/>
        <v>950.4</v>
      </c>
      <c r="AK122" s="4">
        <f ca="1"/>
        <v>967</v>
      </c>
      <c r="AL122" s="4">
        <f ca="1"/>
        <v>983.5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5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-403.16772406868375</v>
      </c>
      <c r="G123" s="47">
        <f ca="1"/>
        <v>-296.63226114138848</v>
      </c>
      <c r="H123" s="47">
        <f ca="1"/>
        <v>-416.09328069842428</v>
      </c>
      <c r="I123" s="47">
        <f ca="1"/>
        <v>-422.7355185779752</v>
      </c>
      <c r="J123" s="47">
        <f ca="1"/>
        <v>-429.36645268449962</v>
      </c>
      <c r="K123" s="47">
        <f ca="1"/>
        <v>-460.39701366687001</v>
      </c>
      <c r="L123" s="47">
        <f ca="1"/>
        <v>-428.33441761334637</v>
      </c>
      <c r="M123" s="47">
        <f ca="1"/>
        <v>-438.13949525968917</v>
      </c>
      <c r="N123" s="47">
        <f ca="1"/>
        <v>-448.00018179502558</v>
      </c>
      <c r="O123" s="47">
        <f ca="1"/>
        <v>-503.88839914824058</v>
      </c>
      <c r="P123" s="47">
        <f ca="1"/>
        <v>-511.40099569500012</v>
      </c>
      <c r="Q123" s="47">
        <f ca="1"/>
        <v>-342.16635074763218</v>
      </c>
      <c r="R123" s="47">
        <f ca="1"/>
        <v>-290.91749644194385</v>
      </c>
      <c r="S123" s="47">
        <f ca="1"/>
        <v>-275.62117397280804</v>
      </c>
      <c r="T123" s="47">
        <f ca="1"/>
        <v>-271.93833082906599</v>
      </c>
      <c r="U123" s="47">
        <f ca="1"/>
        <v>-279.76446141400754</v>
      </c>
      <c r="V123" s="47">
        <f ca="1"/>
        <v>-284.96947936691458</v>
      </c>
      <c r="W123" s="47">
        <f ca="1"/>
        <v>-284.96947936691458</v>
      </c>
      <c r="X123" s="47">
        <f ca="1"/>
        <v>-284.04463185457666</v>
      </c>
      <c r="Y123" s="47">
        <f ca="1"/>
        <v>-281.73914799527637</v>
      </c>
      <c r="Z123" s="47">
        <f ca="1"/>
        <v>-277.75903493283414</v>
      </c>
      <c r="AA123" s="47">
        <f ca="1"/>
        <v>-271.71335086533912</v>
      </c>
      <c r="AB123" s="47">
        <f ca="1"/>
        <v>-262.92161316777577</v>
      </c>
      <c r="AC123" s="47">
        <f ca="1"/>
        <v>-250.31993435423237</v>
      </c>
      <c r="AD123" s="47">
        <f ca="1"/>
        <v>-232.38286141594406</v>
      </c>
      <c r="AE123" s="47">
        <f ca="1"/>
        <v>-206.68277298353087</v>
      </c>
      <c r="AF123" s="47">
        <f ca="1"/>
        <v>-182.5604424764575</v>
      </c>
      <c r="AG123" s="47">
        <f ca="1"/>
        <v>-185.99085365724059</v>
      </c>
      <c r="AH123" s="47">
        <f ca="1"/>
        <v>-190.13722013683946</v>
      </c>
      <c r="AI123" s="47">
        <f ca="1"/>
        <v>-194.51248589298481</v>
      </c>
      <c r="AJ123" s="47">
        <f ca="1"/>
        <v>-198.93918509967861</v>
      </c>
      <c r="AK123" s="47">
        <f ca="1"/>
        <v>-203.64795454990571</v>
      </c>
      <c r="AL123" s="47">
        <f ca="1"/>
        <v>-208.40643078267018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-3.2308444751390922E-11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-4.0318926700972284E-28</v>
      </c>
      <c r="M124" s="47">
        <f ca="1"/>
        <v>-1.8369431172933136E-22</v>
      </c>
      <c r="N124" s="47">
        <f ca="1"/>
        <v>-1.2393089060190143E-14</v>
      </c>
      <c r="O124" s="47">
        <f ca="1"/>
        <v>-1.7378776509096122E-7</v>
      </c>
      <c r="P124" s="47">
        <f ca="1"/>
        <v>-3.1318955504746997E-4</v>
      </c>
      <c r="Q124" s="47">
        <f ca="1"/>
        <v>-41.097089359151724</v>
      </c>
      <c r="R124" s="47">
        <f ca="1"/>
        <v>-55.043839619557957</v>
      </c>
      <c r="S124" s="47">
        <f ca="1"/>
        <v>-60.780045431324943</v>
      </c>
      <c r="T124" s="47">
        <f ca="1"/>
        <v>-63.948025135783972</v>
      </c>
      <c r="U124" s="47">
        <f ca="1"/>
        <v>-71.508120743441793</v>
      </c>
      <c r="V124" s="47">
        <f ca="1"/>
        <v>-80.143237515084877</v>
      </c>
      <c r="W124" s="47">
        <f ca="1"/>
        <v>-80.143237515084877</v>
      </c>
      <c r="X124" s="47">
        <f ca="1"/>
        <v>-83.008498976085917</v>
      </c>
      <c r="Y124" s="47">
        <f ca="1"/>
        <v>-86.379384887945591</v>
      </c>
      <c r="Z124" s="47">
        <f ca="1"/>
        <v>-90.376955937308054</v>
      </c>
      <c r="AA124" s="47">
        <f ca="1"/>
        <v>-95.237179408809723</v>
      </c>
      <c r="AB124" s="47">
        <f ca="1"/>
        <v>-101.17545910093796</v>
      </c>
      <c r="AC124" s="47">
        <f ca="1"/>
        <v>-108.65567460172895</v>
      </c>
      <c r="AD124" s="47">
        <f ca="1"/>
        <v>-118.32053424972041</v>
      </c>
      <c r="AE124" s="47">
        <f ca="1"/>
        <v>-131.18120799663279</v>
      </c>
      <c r="AF124" s="47">
        <f ca="1"/>
        <v>-144.07901892920125</v>
      </c>
      <c r="AG124" s="47">
        <f ca="1"/>
        <v>-147.40994515747502</v>
      </c>
      <c r="AH124" s="47">
        <f ca="1"/>
        <v>-150.54072731280002</v>
      </c>
      <c r="AI124" s="47">
        <f ca="1"/>
        <v>-153.72195395535002</v>
      </c>
      <c r="AJ124" s="47">
        <f ca="1"/>
        <v>-156.9317708376</v>
      </c>
      <c r="AK124" s="47">
        <f ca="1"/>
        <v>-160.21148106974999</v>
      </c>
      <c r="AL124" s="47">
        <f ca="1"/>
        <v>-163.51759441237502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-4.1346790881959973E-29</v>
      </c>
      <c r="M125" s="47">
        <f ca="1"/>
        <v>-3.7991979530606289E-27</v>
      </c>
      <c r="N125" s="47">
        <f ca="1"/>
        <v>-2.6797607978673352E-25</v>
      </c>
      <c r="O125" s="47">
        <f ca="1"/>
        <v>-1.1803623552539924E-23</v>
      </c>
      <c r="P125" s="47">
        <f ca="1"/>
        <v>-5.095560801040698E-22</v>
      </c>
      <c r="Q125" s="47">
        <f ca="1"/>
        <v>-2.2676524615025891E-20</v>
      </c>
      <c r="R125" s="47">
        <f ca="1"/>
        <v>-7.6504090092957181E-19</v>
      </c>
      <c r="S125" s="47">
        <f ca="1"/>
        <v>-2.0313148090470986E-17</v>
      </c>
      <c r="T125" s="47">
        <f ca="1"/>
        <v>-4.3960595203692617E-16</v>
      </c>
      <c r="U125" s="47">
        <f ca="1"/>
        <v>-1.4613930915623861E-11</v>
      </c>
      <c r="V125" s="47">
        <f ca="1"/>
        <v>-2.5833502241182555E-8</v>
      </c>
      <c r="W125" s="47">
        <f ca="1"/>
        <v>-2.5833502241182555E-8</v>
      </c>
      <c r="X125" s="47">
        <f ca="1"/>
        <v>-1.0957913980097891E-7</v>
      </c>
      <c r="Y125" s="47">
        <f ca="1"/>
        <v>-3.9941391737301422E-7</v>
      </c>
      <c r="Z125" s="47">
        <f ca="1"/>
        <v>-1.2655777921803303E-6</v>
      </c>
      <c r="AA125" s="47">
        <f ca="1"/>
        <v>-3.5270896605498445E-6</v>
      </c>
      <c r="AB125" s="47">
        <f ca="1"/>
        <v>-8.749481942721566E-6</v>
      </c>
      <c r="AC125" s="47">
        <f ca="1"/>
        <v>-1.9577501562406881E-5</v>
      </c>
      <c r="AD125" s="47">
        <f ca="1"/>
        <v>-4.0095470535384163E-5</v>
      </c>
      <c r="AE125" s="47">
        <f ca="1"/>
        <v>-7.6318057057959225E-5</v>
      </c>
      <c r="AF125" s="47">
        <f ca="1"/>
        <v>-1.2163650474857959E-4</v>
      </c>
      <c r="AG125" s="47">
        <f ca="1"/>
        <v>-1.3989374838021306E-4</v>
      </c>
      <c r="AH125" s="47">
        <f ca="1"/>
        <v>-1.5617328638983728E-4</v>
      </c>
      <c r="AI125" s="47">
        <f ca="1"/>
        <v>-1.6987573428786182E-4</v>
      </c>
      <c r="AJ125" s="47">
        <f ca="1"/>
        <v>-1.7967250929818836E-4</v>
      </c>
      <c r="AK125" s="47">
        <f ca="1"/>
        <v>-1.8452087176085938E-4</v>
      </c>
      <c r="AL125" s="47">
        <f ca="1"/>
        <v>-1.836863502362183E-4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-403.16772406868375</v>
      </c>
      <c r="G126" s="47">
        <f ca="1"/>
        <v>-296.63226114138848</v>
      </c>
      <c r="H126" s="47">
        <f ca="1"/>
        <v>-416.09328069842428</v>
      </c>
      <c r="I126" s="47">
        <f ca="1"/>
        <v>-422.7355185779752</v>
      </c>
      <c r="J126" s="47">
        <f ca="1"/>
        <v>-429.36645268449962</v>
      </c>
      <c r="K126" s="47">
        <f ca="1"/>
        <v>-460.39701366687001</v>
      </c>
      <c r="L126" s="47">
        <f ca="1"/>
        <v>-428.33441761334637</v>
      </c>
      <c r="M126" s="47">
        <f ca="1"/>
        <v>-438.13949525968917</v>
      </c>
      <c r="N126" s="47">
        <f ca="1"/>
        <v>-448.00018179502558</v>
      </c>
      <c r="O126" s="47">
        <f ca="1"/>
        <v>-503.88839914824058</v>
      </c>
      <c r="P126" s="47">
        <f ca="1"/>
        <v>-511.40099569500012</v>
      </c>
      <c r="Q126" s="47">
        <f ca="1"/>
        <v>-342.16635074763218</v>
      </c>
      <c r="R126" s="47">
        <f ca="1"/>
        <v>-290.91749644194385</v>
      </c>
      <c r="S126" s="47">
        <f ca="1"/>
        <v>-275.62117397280804</v>
      </c>
      <c r="T126" s="47">
        <f ca="1"/>
        <v>-271.93833082906599</v>
      </c>
      <c r="U126" s="47">
        <f ca="1"/>
        <v>-279.76446141402215</v>
      </c>
      <c r="V126" s="47">
        <f ca="1"/>
        <v>-284.9694793927481</v>
      </c>
      <c r="W126" s="47">
        <f ca="1"/>
        <v>-284.9694793927481</v>
      </c>
      <c r="X126" s="47">
        <f ca="1"/>
        <v>-284.04463196415583</v>
      </c>
      <c r="Y126" s="47">
        <f ca="1"/>
        <v>-281.73914839469029</v>
      </c>
      <c r="Z126" s="47">
        <f ca="1"/>
        <v>-277.75903619841193</v>
      </c>
      <c r="AA126" s="47">
        <f ca="1"/>
        <v>-271.71335439242881</v>
      </c>
      <c r="AB126" s="47">
        <f ca="1"/>
        <v>-262.92162191725771</v>
      </c>
      <c r="AC126" s="47">
        <f ca="1"/>
        <v>-250.31995393173395</v>
      </c>
      <c r="AD126" s="47">
        <f ca="1"/>
        <v>-232.38290151141459</v>
      </c>
      <c r="AE126" s="47">
        <f ca="1"/>
        <v>-206.68284930158794</v>
      </c>
      <c r="AF126" s="47">
        <f ca="1"/>
        <v>-182.56056411296225</v>
      </c>
      <c r="AG126" s="47">
        <f ca="1"/>
        <v>-185.99099355098897</v>
      </c>
      <c r="AH126" s="47">
        <f ca="1"/>
        <v>-190.13737631012586</v>
      </c>
      <c r="AI126" s="47">
        <f ca="1"/>
        <v>-194.5126557687191</v>
      </c>
      <c r="AJ126" s="47">
        <f ca="1"/>
        <v>-198.9393647721879</v>
      </c>
      <c r="AK126" s="47">
        <f ca="1"/>
        <v>-203.64813907077746</v>
      </c>
      <c r="AL126" s="47">
        <f ca="1"/>
        <v>-208.40661446902041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0</v>
      </c>
      <c r="G127" s="47">
        <f ca="1"/>
        <v>-3.2308444751390922E-11</v>
      </c>
      <c r="H127" s="47">
        <f ca="1"/>
        <v>0</v>
      </c>
      <c r="I127" s="47">
        <f ca="1"/>
        <v>0</v>
      </c>
      <c r="J127" s="47">
        <f ca="1"/>
        <v>0</v>
      </c>
      <c r="K127" s="47">
        <f ca="1"/>
        <v>0</v>
      </c>
      <c r="L127" s="47">
        <f ca="1"/>
        <v>-4.4453605789168279E-28</v>
      </c>
      <c r="M127" s="47">
        <f ca="1"/>
        <v>-1.8369811092728443E-22</v>
      </c>
      <c r="N127" s="47">
        <f ca="1"/>
        <v>-1.2393089060458119E-14</v>
      </c>
      <c r="O127" s="47">
        <f ca="1"/>
        <v>-1.7378776509096122E-7</v>
      </c>
      <c r="P127" s="47">
        <f ca="1"/>
        <v>-3.1318955504746997E-4</v>
      </c>
      <c r="Q127" s="47">
        <f ca="1"/>
        <v>-41.097089359151724</v>
      </c>
      <c r="R127" s="47">
        <f ca="1"/>
        <v>-55.043839619557957</v>
      </c>
      <c r="S127" s="47">
        <f ca="1"/>
        <v>-60.780045431324943</v>
      </c>
      <c r="T127" s="47">
        <f ca="1"/>
        <v>-63.948025135783972</v>
      </c>
      <c r="U127" s="47">
        <f ca="1"/>
        <v>-71.508120743456402</v>
      </c>
      <c r="V127" s="47">
        <f ca="1"/>
        <v>-80.143237540918378</v>
      </c>
      <c r="W127" s="47">
        <f ca="1"/>
        <v>-80.143237540918378</v>
      </c>
      <c r="X127" s="47">
        <f ca="1"/>
        <v>-83.008499085665051</v>
      </c>
      <c r="Y127" s="47">
        <f ca="1"/>
        <v>-86.379385287359511</v>
      </c>
      <c r="Z127" s="47">
        <f ca="1"/>
        <v>-90.376957202885848</v>
      </c>
      <c r="AA127" s="47">
        <f ca="1"/>
        <v>-95.237182935899384</v>
      </c>
      <c r="AB127" s="47">
        <f ca="1"/>
        <v>-101.17546785041991</v>
      </c>
      <c r="AC127" s="47">
        <f ca="1"/>
        <v>-108.65569417923051</v>
      </c>
      <c r="AD127" s="47">
        <f ca="1"/>
        <v>-118.32057434519095</v>
      </c>
      <c r="AE127" s="47">
        <f ca="1"/>
        <v>-131.18128431468986</v>
      </c>
      <c r="AF127" s="47">
        <f ca="1"/>
        <v>-144.07914056570601</v>
      </c>
      <c r="AG127" s="47">
        <f ca="1"/>
        <v>-147.4100850512234</v>
      </c>
      <c r="AH127" s="47">
        <f ca="1"/>
        <v>-150.54088348608641</v>
      </c>
      <c r="AI127" s="47">
        <f ca="1"/>
        <v>-153.7221238310843</v>
      </c>
      <c r="AJ127" s="47">
        <f ca="1"/>
        <v>-156.93195051010929</v>
      </c>
      <c r="AK127" s="47">
        <f ca="1"/>
        <v>-160.21166559062175</v>
      </c>
      <c r="AL127" s="47">
        <f ca="1"/>
        <v>-163.51777809872524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-403.16772406868375</v>
      </c>
      <c r="G128" s="47">
        <f ca="1"/>
        <v>-296.63226114142077</v>
      </c>
      <c r="H128" s="47">
        <f ca="1"/>
        <v>-416.09328069842428</v>
      </c>
      <c r="I128" s="47">
        <f ca="1"/>
        <v>-422.7355185779752</v>
      </c>
      <c r="J128" s="47">
        <f ca="1"/>
        <v>-429.36645268449962</v>
      </c>
      <c r="K128" s="47">
        <f ca="1"/>
        <v>-460.39701366687001</v>
      </c>
      <c r="L128" s="47">
        <f ca="1"/>
        <v>-428.33441761334637</v>
      </c>
      <c r="M128" s="47">
        <f ca="1"/>
        <v>-438.13949525968917</v>
      </c>
      <c r="N128" s="47">
        <f ca="1"/>
        <v>-448.00018179502558</v>
      </c>
      <c r="O128" s="47">
        <f ca="1"/>
        <v>-503.88839932202836</v>
      </c>
      <c r="P128" s="47">
        <f ca="1"/>
        <v>-511.40130888455519</v>
      </c>
      <c r="Q128" s="47">
        <f ca="1"/>
        <v>-383.26344010678389</v>
      </c>
      <c r="R128" s="47">
        <f ca="1"/>
        <v>-345.96133606150181</v>
      </c>
      <c r="S128" s="47">
        <f ca="1"/>
        <v>-336.40121940413297</v>
      </c>
      <c r="T128" s="47">
        <f ca="1"/>
        <v>-335.88635596484994</v>
      </c>
      <c r="U128" s="47">
        <f ca="1"/>
        <v>-351.27258215746394</v>
      </c>
      <c r="V128" s="47">
        <f ca="1"/>
        <v>-365.11271690783298</v>
      </c>
      <c r="W128" s="47">
        <f ca="1"/>
        <v>-365.11271690783298</v>
      </c>
      <c r="X128" s="47">
        <f ca="1"/>
        <v>-367.05313094024172</v>
      </c>
      <c r="Y128" s="47">
        <f ca="1"/>
        <v>-368.11853328263589</v>
      </c>
      <c r="Z128" s="47">
        <f ca="1"/>
        <v>-368.13599213572002</v>
      </c>
      <c r="AA128" s="47">
        <f ca="1"/>
        <v>-366.95053380123852</v>
      </c>
      <c r="AB128" s="47">
        <f ca="1"/>
        <v>-364.09708101819569</v>
      </c>
      <c r="AC128" s="47">
        <f ca="1"/>
        <v>-358.9756285334629</v>
      </c>
      <c r="AD128" s="47">
        <f ca="1"/>
        <v>-350.70343576113498</v>
      </c>
      <c r="AE128" s="47">
        <f ca="1"/>
        <v>-337.8640572982207</v>
      </c>
      <c r="AF128" s="47">
        <f ca="1"/>
        <v>-326.63958304216345</v>
      </c>
      <c r="AG128" s="47">
        <f ca="1"/>
        <v>-333.40093870846397</v>
      </c>
      <c r="AH128" s="47">
        <f ca="1"/>
        <v>-340.67810362292585</v>
      </c>
      <c r="AI128" s="47">
        <f ca="1"/>
        <v>-348.23460972406912</v>
      </c>
      <c r="AJ128" s="47">
        <f ca="1"/>
        <v>-355.87113560978793</v>
      </c>
      <c r="AK128" s="47">
        <f ca="1"/>
        <v>-363.85962014052745</v>
      </c>
      <c r="AL128" s="47">
        <f ca="1"/>
        <v>-371.92420888139543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E27"/>
  <sheetViews>
    <sheetView zoomScaleNormal="100" workbookViewId="0">
      <selection activeCell="D8" sqref="D8"/>
    </sheetView>
  </sheetViews>
  <sheetFormatPr defaultRowHeight="21" x14ac:dyDescent="0.35"/>
  <sheetData>
    <row r="1" spans="1:31" x14ac:dyDescent="0.35">
      <c r="A1" s="105"/>
      <c r="B1" s="134">
        <v>273.10000000000002</v>
      </c>
      <c r="C1" s="136" t="s">
        <v>144</v>
      </c>
      <c r="D1" s="134">
        <v>306.2</v>
      </c>
      <c r="E1" s="134">
        <v>322.7</v>
      </c>
      <c r="F1" s="134">
        <v>339.2</v>
      </c>
      <c r="G1" s="134">
        <v>405.3</v>
      </c>
      <c r="H1" s="134">
        <v>471.4</v>
      </c>
      <c r="I1" s="134">
        <v>487.9</v>
      </c>
      <c r="J1" s="134">
        <v>504.4</v>
      </c>
      <c r="K1" s="134">
        <v>520.9</v>
      </c>
      <c r="L1" s="134">
        <v>537.5</v>
      </c>
      <c r="M1" s="134" t="s">
        <v>103</v>
      </c>
      <c r="N1" s="134">
        <v>570.5</v>
      </c>
      <c r="O1" s="134" t="s">
        <v>104</v>
      </c>
      <c r="P1" s="134">
        <v>603.5</v>
      </c>
      <c r="Q1" s="134">
        <v>669.6</v>
      </c>
      <c r="R1" s="134">
        <v>735.7</v>
      </c>
      <c r="S1" s="134">
        <v>752.2</v>
      </c>
      <c r="T1" s="134">
        <v>768.7</v>
      </c>
      <c r="U1" s="134">
        <v>785.2</v>
      </c>
      <c r="V1" s="134">
        <v>801.8</v>
      </c>
      <c r="W1" s="134">
        <v>867.8</v>
      </c>
      <c r="X1" s="134">
        <v>884.4</v>
      </c>
      <c r="Y1" s="134">
        <v>900.9</v>
      </c>
      <c r="Z1" s="134">
        <v>917.4</v>
      </c>
      <c r="AA1" s="134">
        <v>933.9</v>
      </c>
      <c r="AB1" s="134">
        <v>950.4</v>
      </c>
      <c r="AC1" s="134" t="s">
        <v>121</v>
      </c>
      <c r="AD1" s="134">
        <v>983.5</v>
      </c>
      <c r="AE1" s="134" t="s">
        <v>129</v>
      </c>
    </row>
    <row r="2" spans="1:31" x14ac:dyDescent="0.35">
      <c r="A2" s="134" t="s">
        <v>93</v>
      </c>
      <c r="B2" s="134" t="s">
        <v>164</v>
      </c>
      <c r="C2" s="136" t="s">
        <v>136</v>
      </c>
      <c r="D2" s="134" t="s">
        <v>164</v>
      </c>
      <c r="E2" s="134" t="s">
        <v>164</v>
      </c>
      <c r="F2" s="134" t="s">
        <v>164</v>
      </c>
      <c r="G2" s="134" t="s">
        <v>164</v>
      </c>
      <c r="H2" s="134" t="s">
        <v>164</v>
      </c>
      <c r="I2" s="134" t="s">
        <v>165</v>
      </c>
      <c r="J2" s="134" t="s">
        <v>166</v>
      </c>
      <c r="K2" s="134" t="s">
        <v>167</v>
      </c>
      <c r="L2" s="134" t="s">
        <v>168</v>
      </c>
      <c r="M2" s="134" t="s">
        <v>169</v>
      </c>
      <c r="N2" s="134" t="s">
        <v>170</v>
      </c>
      <c r="O2" s="134" t="s">
        <v>171</v>
      </c>
      <c r="P2" s="134" t="s">
        <v>172</v>
      </c>
      <c r="Q2" s="134" t="s">
        <v>173</v>
      </c>
      <c r="R2" s="134" t="s">
        <v>174</v>
      </c>
      <c r="S2" s="134" t="s">
        <v>175</v>
      </c>
      <c r="T2" s="134" t="s">
        <v>176</v>
      </c>
      <c r="U2" s="134" t="s">
        <v>177</v>
      </c>
      <c r="V2" s="134" t="s">
        <v>178</v>
      </c>
      <c r="W2" s="134" t="s">
        <v>164</v>
      </c>
      <c r="X2" s="134" t="s">
        <v>164</v>
      </c>
      <c r="Y2" s="134" t="s">
        <v>164</v>
      </c>
      <c r="Z2" s="134" t="s">
        <v>164</v>
      </c>
      <c r="AA2" s="134" t="s">
        <v>164</v>
      </c>
      <c r="AB2" s="134" t="s">
        <v>179</v>
      </c>
      <c r="AC2" s="134" t="s">
        <v>180</v>
      </c>
      <c r="AD2" s="134" t="s">
        <v>181</v>
      </c>
      <c r="AE2" s="136">
        <v>9.0615000000000003E-24</v>
      </c>
    </row>
    <row r="3" spans="1:31" x14ac:dyDescent="0.35">
      <c r="A3" s="134" t="s">
        <v>70</v>
      </c>
      <c r="B3" s="134" t="s">
        <v>182</v>
      </c>
      <c r="C3" s="135" t="s">
        <v>136</v>
      </c>
      <c r="D3" s="134" t="s">
        <v>183</v>
      </c>
      <c r="E3" s="134" t="s">
        <v>184</v>
      </c>
      <c r="F3" s="134" t="s">
        <v>185</v>
      </c>
      <c r="G3" s="134" t="s">
        <v>186</v>
      </c>
      <c r="H3" s="134" t="s">
        <v>187</v>
      </c>
      <c r="I3" s="134" t="s">
        <v>188</v>
      </c>
      <c r="J3" s="134" t="s">
        <v>189</v>
      </c>
      <c r="K3" s="134" t="s">
        <v>190</v>
      </c>
      <c r="L3" s="134" t="s">
        <v>164</v>
      </c>
      <c r="M3" s="134" t="s">
        <v>164</v>
      </c>
      <c r="N3" s="134" t="s">
        <v>164</v>
      </c>
      <c r="O3" s="134" t="s">
        <v>164</v>
      </c>
      <c r="P3" s="134" t="s">
        <v>164</v>
      </c>
      <c r="Q3" s="134" t="s">
        <v>191</v>
      </c>
      <c r="R3" s="134" t="s">
        <v>192</v>
      </c>
      <c r="S3" s="134" t="s">
        <v>193</v>
      </c>
      <c r="T3" s="134" t="s">
        <v>194</v>
      </c>
      <c r="U3" s="134" t="s">
        <v>195</v>
      </c>
      <c r="V3" s="134" t="s">
        <v>196</v>
      </c>
      <c r="W3" s="134" t="s">
        <v>197</v>
      </c>
      <c r="X3" s="134" t="s">
        <v>198</v>
      </c>
      <c r="Y3" s="134" t="s">
        <v>199</v>
      </c>
      <c r="Z3" s="134" t="s">
        <v>200</v>
      </c>
      <c r="AA3" s="134" t="s">
        <v>201</v>
      </c>
      <c r="AB3" s="136">
        <v>1.3218E-18</v>
      </c>
      <c r="AC3" s="136">
        <v>1.9921999999999999E-17</v>
      </c>
      <c r="AD3" s="134" t="s">
        <v>202</v>
      </c>
      <c r="AE3" s="136">
        <v>2.7954E-16</v>
      </c>
    </row>
    <row r="4" spans="1:31" x14ac:dyDescent="0.35">
      <c r="A4" s="134" t="s">
        <v>88</v>
      </c>
      <c r="B4" s="134" t="s">
        <v>164</v>
      </c>
      <c r="C4" s="136" t="s">
        <v>136</v>
      </c>
      <c r="D4" s="134" t="s">
        <v>164</v>
      </c>
      <c r="E4" s="134" t="s">
        <v>164</v>
      </c>
      <c r="F4" s="134" t="s">
        <v>164</v>
      </c>
      <c r="G4" s="134" t="s">
        <v>164</v>
      </c>
      <c r="H4" s="134" t="s">
        <v>203</v>
      </c>
      <c r="I4" s="134" t="s">
        <v>204</v>
      </c>
      <c r="J4" s="134" t="s">
        <v>205</v>
      </c>
      <c r="K4" s="134" t="s">
        <v>206</v>
      </c>
      <c r="L4" s="136">
        <v>2.7540000000000002E-28</v>
      </c>
      <c r="M4" s="134" t="s">
        <v>207</v>
      </c>
      <c r="N4" s="134" t="s">
        <v>208</v>
      </c>
      <c r="O4" s="134" t="s">
        <v>209</v>
      </c>
      <c r="P4" s="134" t="s">
        <v>210</v>
      </c>
      <c r="Q4" s="134" t="s">
        <v>211</v>
      </c>
      <c r="R4" s="134" t="s">
        <v>212</v>
      </c>
      <c r="S4" s="134" t="s">
        <v>213</v>
      </c>
      <c r="T4" s="134" t="s">
        <v>214</v>
      </c>
      <c r="U4" s="134" t="s">
        <v>215</v>
      </c>
      <c r="V4" s="134" t="s">
        <v>216</v>
      </c>
      <c r="W4" s="134" t="s">
        <v>217</v>
      </c>
      <c r="X4" s="134" t="s">
        <v>218</v>
      </c>
      <c r="Y4" s="134" t="s">
        <v>219</v>
      </c>
      <c r="Z4" s="134" t="s">
        <v>220</v>
      </c>
      <c r="AA4" s="134" t="s">
        <v>221</v>
      </c>
      <c r="AB4" s="136">
        <v>6.4443999999999998E-9</v>
      </c>
      <c r="AC4" s="136">
        <v>6.3212999999999997E-9</v>
      </c>
      <c r="AD4" s="134" t="s">
        <v>222</v>
      </c>
      <c r="AE4" s="136">
        <v>5.4839000000000001E-9</v>
      </c>
    </row>
    <row r="5" spans="1:31" x14ac:dyDescent="0.35">
      <c r="A5" s="134" t="s">
        <v>91</v>
      </c>
      <c r="B5" s="134" t="s">
        <v>164</v>
      </c>
      <c r="C5" s="135" t="s">
        <v>136</v>
      </c>
      <c r="D5" s="134" t="s">
        <v>164</v>
      </c>
      <c r="E5" s="134" t="s">
        <v>164</v>
      </c>
      <c r="F5" s="134" t="s">
        <v>164</v>
      </c>
      <c r="G5" s="134" t="s">
        <v>164</v>
      </c>
      <c r="H5" s="134" t="s">
        <v>223</v>
      </c>
      <c r="I5" s="134" t="s">
        <v>224</v>
      </c>
      <c r="J5" s="134" t="s">
        <v>225</v>
      </c>
      <c r="K5" s="134" t="s">
        <v>226</v>
      </c>
      <c r="L5" s="136">
        <v>1.5556999999999999E-24</v>
      </c>
      <c r="M5" s="134" t="s">
        <v>227</v>
      </c>
      <c r="N5" s="134" t="s">
        <v>228</v>
      </c>
      <c r="O5" s="134" t="s">
        <v>229</v>
      </c>
      <c r="P5" s="134" t="s">
        <v>230</v>
      </c>
      <c r="Q5" s="134" t="s">
        <v>231</v>
      </c>
      <c r="R5" s="134" t="s">
        <v>232</v>
      </c>
      <c r="S5" s="134" t="s">
        <v>233</v>
      </c>
      <c r="T5" s="134" t="s">
        <v>234</v>
      </c>
      <c r="U5" s="134" t="s">
        <v>235</v>
      </c>
      <c r="V5" s="134" t="s">
        <v>236</v>
      </c>
      <c r="W5" s="134" t="s">
        <v>237</v>
      </c>
      <c r="X5" s="134" t="s">
        <v>238</v>
      </c>
      <c r="Y5" s="134" t="s">
        <v>239</v>
      </c>
      <c r="Z5" s="134" t="s">
        <v>240</v>
      </c>
      <c r="AA5" s="134" t="s">
        <v>241</v>
      </c>
      <c r="AB5" s="136">
        <v>3.5524E-7</v>
      </c>
      <c r="AC5" s="136">
        <v>3.5648000000000003E-7</v>
      </c>
      <c r="AD5" s="134" t="s">
        <v>242</v>
      </c>
      <c r="AE5" s="136">
        <v>3.2725000000000002E-7</v>
      </c>
    </row>
    <row r="6" spans="1:31" x14ac:dyDescent="0.35">
      <c r="A6" s="134" t="s">
        <v>94</v>
      </c>
      <c r="B6" s="134" t="s">
        <v>164</v>
      </c>
      <c r="C6" s="136" t="s">
        <v>136</v>
      </c>
      <c r="D6" s="134" t="s">
        <v>164</v>
      </c>
      <c r="E6" s="134" t="s">
        <v>164</v>
      </c>
      <c r="F6" s="134" t="s">
        <v>164</v>
      </c>
      <c r="G6" s="134" t="s">
        <v>164</v>
      </c>
      <c r="H6" s="134" t="s">
        <v>243</v>
      </c>
      <c r="I6" s="134" t="s">
        <v>244</v>
      </c>
      <c r="J6" s="134" t="s">
        <v>245</v>
      </c>
      <c r="K6" s="134" t="s">
        <v>246</v>
      </c>
      <c r="L6" s="136">
        <v>1.3922999999999999E-21</v>
      </c>
      <c r="M6" s="134" t="s">
        <v>247</v>
      </c>
      <c r="N6" s="134" t="s">
        <v>248</v>
      </c>
      <c r="O6" s="134" t="s">
        <v>249</v>
      </c>
      <c r="P6" s="134" t="s">
        <v>250</v>
      </c>
      <c r="Q6" s="134" t="s">
        <v>251</v>
      </c>
      <c r="R6" s="134" t="s">
        <v>252</v>
      </c>
      <c r="S6" s="134" t="s">
        <v>253</v>
      </c>
      <c r="T6" s="134" t="s">
        <v>254</v>
      </c>
      <c r="U6" s="134" t="s">
        <v>255</v>
      </c>
      <c r="V6" s="134" t="s">
        <v>256</v>
      </c>
      <c r="W6" s="134" t="s">
        <v>257</v>
      </c>
      <c r="X6" s="134" t="s">
        <v>258</v>
      </c>
      <c r="Y6" s="134" t="s">
        <v>259</v>
      </c>
      <c r="Z6" s="134" t="s">
        <v>260</v>
      </c>
      <c r="AA6" s="134" t="s">
        <v>261</v>
      </c>
      <c r="AB6" s="136">
        <v>2.7458999999999998E-6</v>
      </c>
      <c r="AC6" s="136">
        <v>2.8115000000000001E-6</v>
      </c>
      <c r="AD6" s="134" t="s">
        <v>262</v>
      </c>
      <c r="AE6" s="136">
        <v>2.7172E-6</v>
      </c>
    </row>
    <row r="7" spans="1:31" x14ac:dyDescent="0.35">
      <c r="A7" s="134" t="s">
        <v>58</v>
      </c>
      <c r="B7" s="134" t="s">
        <v>164</v>
      </c>
      <c r="C7" s="135" t="s">
        <v>136</v>
      </c>
      <c r="D7" s="134" t="s">
        <v>164</v>
      </c>
      <c r="E7" s="134" t="s">
        <v>164</v>
      </c>
      <c r="F7" s="134" t="s">
        <v>164</v>
      </c>
      <c r="G7" s="134" t="s">
        <v>164</v>
      </c>
      <c r="H7" s="134" t="s">
        <v>263</v>
      </c>
      <c r="I7" s="134" t="s">
        <v>264</v>
      </c>
      <c r="J7" s="134" t="s">
        <v>265</v>
      </c>
      <c r="K7" s="134" t="s">
        <v>266</v>
      </c>
      <c r="L7" s="136">
        <v>1.5096999999999999E-19</v>
      </c>
      <c r="M7" s="134" t="s">
        <v>267</v>
      </c>
      <c r="N7" s="134" t="s">
        <v>268</v>
      </c>
      <c r="O7" s="134" t="s">
        <v>269</v>
      </c>
      <c r="P7" s="134" t="s">
        <v>270</v>
      </c>
      <c r="Q7" s="134" t="s">
        <v>271</v>
      </c>
      <c r="R7" s="134" t="s">
        <v>272</v>
      </c>
      <c r="S7" s="134" t="s">
        <v>273</v>
      </c>
      <c r="T7" s="134" t="s">
        <v>274</v>
      </c>
      <c r="U7" s="134" t="s">
        <v>275</v>
      </c>
      <c r="V7" s="134" t="s">
        <v>276</v>
      </c>
      <c r="W7" s="134" t="s">
        <v>277</v>
      </c>
      <c r="X7" s="134" t="s">
        <v>278</v>
      </c>
      <c r="Y7" s="134" t="s">
        <v>279</v>
      </c>
      <c r="Z7" s="134" t="s">
        <v>280</v>
      </c>
      <c r="AA7" s="134" t="s">
        <v>281</v>
      </c>
      <c r="AB7" s="136">
        <v>4.3015000000000001E-5</v>
      </c>
      <c r="AC7" s="136">
        <v>4.7836000000000001E-5</v>
      </c>
      <c r="AD7" s="134" t="s">
        <v>282</v>
      </c>
      <c r="AE7" s="136">
        <v>5.4817E-5</v>
      </c>
    </row>
    <row r="8" spans="1:31" x14ac:dyDescent="0.35">
      <c r="A8" s="134" t="s">
        <v>57</v>
      </c>
      <c r="B8" s="134" t="s">
        <v>164</v>
      </c>
      <c r="C8" s="136" t="s">
        <v>136</v>
      </c>
      <c r="D8" s="134" t="s">
        <v>164</v>
      </c>
      <c r="E8" s="134" t="s">
        <v>164</v>
      </c>
      <c r="F8" s="134" t="s">
        <v>164</v>
      </c>
      <c r="G8" s="134" t="s">
        <v>164</v>
      </c>
      <c r="H8" s="134" t="s">
        <v>283</v>
      </c>
      <c r="I8" s="134" t="s">
        <v>284</v>
      </c>
      <c r="J8" s="134" t="s">
        <v>285</v>
      </c>
      <c r="K8" s="134" t="s">
        <v>286</v>
      </c>
      <c r="L8" s="136">
        <v>2.6992000000000001E-19</v>
      </c>
      <c r="M8" s="134" t="s">
        <v>287</v>
      </c>
      <c r="N8" s="134" t="s">
        <v>288</v>
      </c>
      <c r="O8" s="134" t="s">
        <v>289</v>
      </c>
      <c r="P8" s="134" t="s">
        <v>290</v>
      </c>
      <c r="Q8" s="134" t="s">
        <v>291</v>
      </c>
      <c r="R8" s="134" t="s">
        <v>292</v>
      </c>
      <c r="S8" s="134" t="s">
        <v>293</v>
      </c>
      <c r="T8" s="134" t="s">
        <v>294</v>
      </c>
      <c r="U8" s="134" t="s">
        <v>295</v>
      </c>
      <c r="V8" s="134" t="s">
        <v>296</v>
      </c>
      <c r="W8" s="134" t="s">
        <v>297</v>
      </c>
      <c r="X8" s="134" t="s">
        <v>298</v>
      </c>
      <c r="Y8" s="134" t="s">
        <v>299</v>
      </c>
      <c r="Z8" s="134" t="s">
        <v>300</v>
      </c>
      <c r="AA8" s="134" t="s">
        <v>301</v>
      </c>
      <c r="AB8" s="136">
        <v>4.2737000000000003E-6</v>
      </c>
      <c r="AC8" s="136">
        <v>5.0531E-6</v>
      </c>
      <c r="AD8" s="134" t="s">
        <v>302</v>
      </c>
      <c r="AE8" s="136">
        <v>6.5923999999999998E-6</v>
      </c>
    </row>
    <row r="9" spans="1:31" x14ac:dyDescent="0.35">
      <c r="A9" s="134" t="s">
        <v>59</v>
      </c>
      <c r="B9" s="134" t="s">
        <v>164</v>
      </c>
      <c r="C9" s="135" t="s">
        <v>136</v>
      </c>
      <c r="D9" s="134" t="s">
        <v>164</v>
      </c>
      <c r="E9" s="134" t="s">
        <v>164</v>
      </c>
      <c r="F9" s="134" t="s">
        <v>164</v>
      </c>
      <c r="G9" s="134" t="s">
        <v>303</v>
      </c>
      <c r="H9" s="134" t="s">
        <v>304</v>
      </c>
      <c r="I9" s="134" t="s">
        <v>305</v>
      </c>
      <c r="J9" s="134" t="s">
        <v>306</v>
      </c>
      <c r="K9" s="134" t="s">
        <v>307</v>
      </c>
      <c r="L9" s="136">
        <v>2.7281000000000001E-17</v>
      </c>
      <c r="M9" s="134" t="s">
        <v>308</v>
      </c>
      <c r="N9" s="134" t="s">
        <v>309</v>
      </c>
      <c r="O9" s="134" t="s">
        <v>310</v>
      </c>
      <c r="P9" s="134" t="s">
        <v>311</v>
      </c>
      <c r="Q9" s="134" t="s">
        <v>312</v>
      </c>
      <c r="R9" s="134" t="s">
        <v>313</v>
      </c>
      <c r="S9" s="134" t="s">
        <v>314</v>
      </c>
      <c r="T9" s="134" t="s">
        <v>315</v>
      </c>
      <c r="U9" s="134" t="s">
        <v>316</v>
      </c>
      <c r="V9" s="134" t="s">
        <v>317</v>
      </c>
      <c r="W9" s="134" t="s">
        <v>318</v>
      </c>
      <c r="X9" s="134" t="s">
        <v>319</v>
      </c>
      <c r="Y9" s="134" t="s">
        <v>320</v>
      </c>
      <c r="Z9" s="134" t="s">
        <v>321</v>
      </c>
      <c r="AA9" s="134" t="s">
        <v>322</v>
      </c>
      <c r="AB9" s="136">
        <v>3.4609E-5</v>
      </c>
      <c r="AC9" s="136">
        <v>4.3875000000000003E-5</v>
      </c>
      <c r="AD9" s="134" t="s">
        <v>323</v>
      </c>
      <c r="AE9" s="136">
        <v>6.6223000000000006E-5</v>
      </c>
    </row>
    <row r="10" spans="1:31" x14ac:dyDescent="0.35">
      <c r="A10" s="134" t="s">
        <v>60</v>
      </c>
      <c r="B10" s="134" t="s">
        <v>164</v>
      </c>
      <c r="C10" s="136" t="s">
        <v>136</v>
      </c>
      <c r="D10" s="134" t="s">
        <v>324</v>
      </c>
      <c r="E10" s="134" t="s">
        <v>325</v>
      </c>
      <c r="F10" s="134" t="s">
        <v>326</v>
      </c>
      <c r="G10" s="134" t="s">
        <v>327</v>
      </c>
      <c r="H10" s="134" t="s">
        <v>328</v>
      </c>
      <c r="I10" s="134" t="s">
        <v>329</v>
      </c>
      <c r="J10" s="134" t="s">
        <v>330</v>
      </c>
      <c r="K10" s="134" t="s">
        <v>331</v>
      </c>
      <c r="L10" s="136">
        <v>2.2245000000000001E-12</v>
      </c>
      <c r="M10" s="134" t="s">
        <v>332</v>
      </c>
      <c r="N10" s="134" t="s">
        <v>333</v>
      </c>
      <c r="O10" s="134" t="s">
        <v>334</v>
      </c>
      <c r="P10" s="134" t="s">
        <v>335</v>
      </c>
      <c r="Q10" s="134" t="s">
        <v>336</v>
      </c>
      <c r="R10" s="134" t="s">
        <v>337</v>
      </c>
      <c r="S10" s="134" t="s">
        <v>338</v>
      </c>
      <c r="T10" s="134" t="s">
        <v>339</v>
      </c>
      <c r="U10" s="134" t="s">
        <v>340</v>
      </c>
      <c r="V10" s="134" t="s">
        <v>341</v>
      </c>
      <c r="W10" s="134" t="s">
        <v>342</v>
      </c>
      <c r="X10" s="134" t="s">
        <v>343</v>
      </c>
      <c r="Y10" s="134" t="s">
        <v>344</v>
      </c>
      <c r="Z10" s="134" t="s">
        <v>345</v>
      </c>
      <c r="AA10" s="134" t="s">
        <v>346</v>
      </c>
      <c r="AB10" s="136">
        <v>3.5262000000000002E-3</v>
      </c>
      <c r="AC10" s="136">
        <v>4.3845000000000004E-3</v>
      </c>
      <c r="AD10" s="134" t="s">
        <v>347</v>
      </c>
      <c r="AE10" s="136">
        <v>6.4676000000000004E-3</v>
      </c>
    </row>
    <row r="11" spans="1:31" x14ac:dyDescent="0.35">
      <c r="A11" s="134" t="s">
        <v>2</v>
      </c>
      <c r="B11" s="134" t="s">
        <v>164</v>
      </c>
      <c r="C11" s="135" t="s">
        <v>136</v>
      </c>
      <c r="D11" s="134" t="s">
        <v>164</v>
      </c>
      <c r="E11" s="134" t="s">
        <v>164</v>
      </c>
      <c r="F11" s="134" t="s">
        <v>164</v>
      </c>
      <c r="G11" s="134" t="s">
        <v>348</v>
      </c>
      <c r="H11" s="134" t="s">
        <v>349</v>
      </c>
      <c r="I11" s="134" t="s">
        <v>350</v>
      </c>
      <c r="J11" s="134" t="s">
        <v>351</v>
      </c>
      <c r="K11" s="134" t="s">
        <v>352</v>
      </c>
      <c r="L11" s="136">
        <v>3.2048999999999999E-20</v>
      </c>
      <c r="M11" s="134" t="s">
        <v>353</v>
      </c>
      <c r="N11" s="134" t="s">
        <v>354</v>
      </c>
      <c r="O11" s="134" t="s">
        <v>355</v>
      </c>
      <c r="P11" s="134" t="s">
        <v>356</v>
      </c>
      <c r="Q11" s="134" t="s">
        <v>357</v>
      </c>
      <c r="R11" s="134" t="s">
        <v>358</v>
      </c>
      <c r="S11" s="134" t="s">
        <v>359</v>
      </c>
      <c r="T11" s="134" t="s">
        <v>360</v>
      </c>
      <c r="U11" s="134" t="s">
        <v>361</v>
      </c>
      <c r="V11" s="134" t="s">
        <v>362</v>
      </c>
      <c r="W11" s="134" t="s">
        <v>363</v>
      </c>
      <c r="X11" s="134" t="s">
        <v>364</v>
      </c>
      <c r="Y11" s="134" t="s">
        <v>365</v>
      </c>
      <c r="Z11" s="134" t="s">
        <v>366</v>
      </c>
      <c r="AA11" s="134" t="s">
        <v>367</v>
      </c>
      <c r="AB11" s="136">
        <v>1.3205E-8</v>
      </c>
      <c r="AC11" s="136">
        <v>2.1165000000000001E-8</v>
      </c>
      <c r="AD11" s="134" t="s">
        <v>368</v>
      </c>
      <c r="AE11" s="136">
        <v>5.1304000000000001E-8</v>
      </c>
    </row>
    <row r="12" spans="1:31" x14ac:dyDescent="0.35">
      <c r="A12" s="134" t="s">
        <v>1</v>
      </c>
      <c r="B12" s="134" t="s">
        <v>369</v>
      </c>
      <c r="C12" s="136" t="s">
        <v>137</v>
      </c>
      <c r="D12" s="134" t="s">
        <v>369</v>
      </c>
      <c r="E12" s="134" t="s">
        <v>369</v>
      </c>
      <c r="F12" s="134" t="s">
        <v>369</v>
      </c>
      <c r="G12" s="134" t="s">
        <v>369</v>
      </c>
      <c r="H12" s="134" t="s">
        <v>369</v>
      </c>
      <c r="I12" s="134" t="s">
        <v>369</v>
      </c>
      <c r="J12" s="134" t="s">
        <v>369</v>
      </c>
      <c r="K12" s="134" t="s">
        <v>369</v>
      </c>
      <c r="L12" s="136">
        <v>0.2</v>
      </c>
      <c r="M12" s="134" t="s">
        <v>369</v>
      </c>
      <c r="N12" s="134" t="s">
        <v>369</v>
      </c>
      <c r="O12" s="134" t="s">
        <v>369</v>
      </c>
      <c r="P12" s="134" t="s">
        <v>369</v>
      </c>
      <c r="Q12" s="134" t="s">
        <v>369</v>
      </c>
      <c r="R12" s="134" t="s">
        <v>369</v>
      </c>
      <c r="S12" s="134" t="s">
        <v>369</v>
      </c>
      <c r="T12" s="134" t="s">
        <v>369</v>
      </c>
      <c r="U12" s="134" t="s">
        <v>369</v>
      </c>
      <c r="V12" s="134" t="s">
        <v>369</v>
      </c>
      <c r="W12" s="134" t="s">
        <v>369</v>
      </c>
      <c r="X12" s="134" t="s">
        <v>369</v>
      </c>
      <c r="Y12" s="134" t="s">
        <v>369</v>
      </c>
      <c r="Z12" s="134" t="s">
        <v>369</v>
      </c>
      <c r="AA12" s="134" t="s">
        <v>369</v>
      </c>
      <c r="AB12" s="136">
        <v>0.2</v>
      </c>
      <c r="AC12" s="136">
        <v>0.2</v>
      </c>
      <c r="AD12" s="134" t="s">
        <v>369</v>
      </c>
      <c r="AE12" s="136">
        <v>0.2</v>
      </c>
    </row>
    <row r="13" spans="1:31" x14ac:dyDescent="0.35">
      <c r="A13" s="134" t="s">
        <v>89</v>
      </c>
      <c r="B13" s="134" t="s">
        <v>370</v>
      </c>
      <c r="C13" s="135" t="s">
        <v>138</v>
      </c>
      <c r="D13" s="134" t="s">
        <v>371</v>
      </c>
      <c r="E13" s="134" t="s">
        <v>372</v>
      </c>
      <c r="F13" s="134" t="s">
        <v>373</v>
      </c>
      <c r="G13" s="134" t="s">
        <v>374</v>
      </c>
      <c r="H13" s="134" t="s">
        <v>375</v>
      </c>
      <c r="I13" s="134" t="s">
        <v>376</v>
      </c>
      <c r="J13" s="134" t="s">
        <v>377</v>
      </c>
      <c r="K13" s="134" t="s">
        <v>378</v>
      </c>
      <c r="L13" s="136">
        <v>7.9509999999999997E-2</v>
      </c>
      <c r="M13" s="134" t="s">
        <v>379</v>
      </c>
      <c r="N13" s="134" t="s">
        <v>380</v>
      </c>
      <c r="O13" s="134" t="s">
        <v>381</v>
      </c>
      <c r="P13" s="134" t="s">
        <v>382</v>
      </c>
      <c r="Q13" s="134" t="s">
        <v>383</v>
      </c>
      <c r="R13" s="134" t="s">
        <v>384</v>
      </c>
      <c r="S13" s="134" t="s">
        <v>385</v>
      </c>
      <c r="T13" s="134" t="s">
        <v>386</v>
      </c>
      <c r="U13" s="134" t="s">
        <v>387</v>
      </c>
      <c r="V13" s="134" t="s">
        <v>388</v>
      </c>
      <c r="W13" s="134" t="s">
        <v>389</v>
      </c>
      <c r="X13" s="134" t="s">
        <v>390</v>
      </c>
      <c r="Y13" s="134" t="s">
        <v>391</v>
      </c>
      <c r="Z13" s="134" t="s">
        <v>392</v>
      </c>
      <c r="AA13" s="134" t="s">
        <v>393</v>
      </c>
      <c r="AB13" s="136">
        <v>7.2433000000000004E-9</v>
      </c>
      <c r="AC13" s="136">
        <v>4.2297E-9</v>
      </c>
      <c r="AD13" s="134" t="s">
        <v>394</v>
      </c>
      <c r="AE13" s="136">
        <v>1.1883999999999999E-9</v>
      </c>
    </row>
    <row r="14" spans="1:31" x14ac:dyDescent="0.35">
      <c r="A14" s="134" t="s">
        <v>76</v>
      </c>
      <c r="B14" s="134" t="s">
        <v>395</v>
      </c>
      <c r="C14" s="136" t="s">
        <v>139</v>
      </c>
      <c r="D14" s="134" t="s">
        <v>396</v>
      </c>
      <c r="E14" s="134" t="s">
        <v>397</v>
      </c>
      <c r="F14" s="134" t="s">
        <v>398</v>
      </c>
      <c r="G14" s="134" t="s">
        <v>399</v>
      </c>
      <c r="H14" s="134" t="s">
        <v>400</v>
      </c>
      <c r="I14" s="134" t="s">
        <v>401</v>
      </c>
      <c r="J14" s="134" t="s">
        <v>402</v>
      </c>
      <c r="K14" s="134" t="s">
        <v>403</v>
      </c>
      <c r="L14" s="136">
        <v>8.0486000000000002E-2</v>
      </c>
      <c r="M14" s="134" t="s">
        <v>404</v>
      </c>
      <c r="N14" s="134" t="s">
        <v>405</v>
      </c>
      <c r="O14" s="134" t="s">
        <v>406</v>
      </c>
      <c r="P14" s="134" t="s">
        <v>407</v>
      </c>
      <c r="Q14" s="134" t="s">
        <v>408</v>
      </c>
      <c r="R14" s="134" t="s">
        <v>409</v>
      </c>
      <c r="S14" s="134" t="s">
        <v>410</v>
      </c>
      <c r="T14" s="134" t="s">
        <v>411</v>
      </c>
      <c r="U14" s="134" t="s">
        <v>412</v>
      </c>
      <c r="V14" s="134" t="s">
        <v>413</v>
      </c>
      <c r="W14" s="134" t="s">
        <v>414</v>
      </c>
      <c r="X14" s="134" t="s">
        <v>415</v>
      </c>
      <c r="Y14" s="134" t="s">
        <v>416</v>
      </c>
      <c r="Z14" s="134" t="s">
        <v>417</v>
      </c>
      <c r="AA14" s="134" t="s">
        <v>418</v>
      </c>
      <c r="AB14" s="136">
        <v>9.6892000000000005E-8</v>
      </c>
      <c r="AC14" s="136">
        <v>7.0172000000000001E-8</v>
      </c>
      <c r="AD14" s="134" t="s">
        <v>419</v>
      </c>
      <c r="AE14" s="136">
        <v>3.0279000000000003E-8</v>
      </c>
    </row>
    <row r="15" spans="1:31" x14ac:dyDescent="0.35">
      <c r="A15" s="134" t="s">
        <v>53</v>
      </c>
      <c r="B15" s="134" t="s">
        <v>420</v>
      </c>
      <c r="C15" s="135" t="s">
        <v>140</v>
      </c>
      <c r="D15" s="134" t="s">
        <v>421</v>
      </c>
      <c r="E15" s="134" t="s">
        <v>422</v>
      </c>
      <c r="F15" s="134" t="s">
        <v>423</v>
      </c>
      <c r="G15" s="134" t="s">
        <v>424</v>
      </c>
      <c r="H15" s="134" t="s">
        <v>425</v>
      </c>
      <c r="I15" s="134" t="s">
        <v>426</v>
      </c>
      <c r="J15" s="134" t="s">
        <v>427</v>
      </c>
      <c r="K15" s="134" t="s">
        <v>428</v>
      </c>
      <c r="L15" s="136">
        <v>4.1879000000000002E-6</v>
      </c>
      <c r="M15" s="134" t="s">
        <v>429</v>
      </c>
      <c r="N15" s="134" t="s">
        <v>430</v>
      </c>
      <c r="O15" s="134" t="s">
        <v>431</v>
      </c>
      <c r="P15" s="134" t="s">
        <v>432</v>
      </c>
      <c r="Q15" s="134" t="s">
        <v>433</v>
      </c>
      <c r="R15" s="134" t="s">
        <v>434</v>
      </c>
      <c r="S15" s="134" t="s">
        <v>435</v>
      </c>
      <c r="T15" s="134" t="s">
        <v>436</v>
      </c>
      <c r="U15" s="134" t="s">
        <v>437</v>
      </c>
      <c r="V15" s="134" t="s">
        <v>438</v>
      </c>
      <c r="W15" s="134" t="s">
        <v>439</v>
      </c>
      <c r="X15" s="134" t="s">
        <v>440</v>
      </c>
      <c r="Y15" s="134" t="s">
        <v>441</v>
      </c>
      <c r="Z15" s="134" t="s">
        <v>442</v>
      </c>
      <c r="AA15" s="134" t="s">
        <v>443</v>
      </c>
      <c r="AB15" s="136">
        <v>8.3201000000000003E-11</v>
      </c>
      <c r="AC15" s="136">
        <v>7.2432000000000006E-11</v>
      </c>
      <c r="AD15" s="134" t="s">
        <v>444</v>
      </c>
      <c r="AE15" s="136">
        <v>4.4892999999999999E-11</v>
      </c>
    </row>
    <row r="16" spans="1:31" x14ac:dyDescent="0.35">
      <c r="A16" s="134" t="s">
        <v>65</v>
      </c>
      <c r="B16" s="134" t="s">
        <v>445</v>
      </c>
      <c r="C16" s="136" t="s">
        <v>141</v>
      </c>
      <c r="D16" s="134" t="s">
        <v>446</v>
      </c>
      <c r="E16" s="134" t="s">
        <v>447</v>
      </c>
      <c r="F16" s="134" t="s">
        <v>448</v>
      </c>
      <c r="G16" s="134" t="s">
        <v>449</v>
      </c>
      <c r="H16" s="134" t="s">
        <v>450</v>
      </c>
      <c r="I16" s="134" t="s">
        <v>451</v>
      </c>
      <c r="J16" s="134" t="s">
        <v>452</v>
      </c>
      <c r="K16" s="134" t="s">
        <v>453</v>
      </c>
      <c r="L16" s="136">
        <v>7.9924999999999996E-2</v>
      </c>
      <c r="M16" s="134" t="s">
        <v>454</v>
      </c>
      <c r="N16" s="134" t="s">
        <v>455</v>
      </c>
      <c r="O16" s="134" t="s">
        <v>456</v>
      </c>
      <c r="P16" s="134" t="s">
        <v>457</v>
      </c>
      <c r="Q16" s="134" t="s">
        <v>458</v>
      </c>
      <c r="R16" s="134" t="s">
        <v>459</v>
      </c>
      <c r="S16" s="134" t="s">
        <v>460</v>
      </c>
      <c r="T16" s="134" t="s">
        <v>461</v>
      </c>
      <c r="U16" s="134" t="s">
        <v>462</v>
      </c>
      <c r="V16" s="134" t="s">
        <v>463</v>
      </c>
      <c r="W16" s="134" t="s">
        <v>464</v>
      </c>
      <c r="X16" s="134" t="s">
        <v>465</v>
      </c>
      <c r="Y16" s="134" t="s">
        <v>466</v>
      </c>
      <c r="Z16" s="134" t="s">
        <v>467</v>
      </c>
      <c r="AA16" s="134" t="s">
        <v>468</v>
      </c>
      <c r="AB16" s="136">
        <v>2.0000000000000001E-13</v>
      </c>
      <c r="AC16" s="136">
        <v>1.2745E-13</v>
      </c>
      <c r="AD16" s="134" t="s">
        <v>469</v>
      </c>
      <c r="AE16" s="136">
        <v>4.3743999999999998E-14</v>
      </c>
    </row>
    <row r="17" spans="1:31" x14ac:dyDescent="0.35">
      <c r="A17" s="134" t="s">
        <v>64</v>
      </c>
      <c r="B17" s="134" t="s">
        <v>470</v>
      </c>
      <c r="C17" s="135" t="s">
        <v>140</v>
      </c>
      <c r="D17" s="134" t="s">
        <v>471</v>
      </c>
      <c r="E17" s="134" t="s">
        <v>472</v>
      </c>
      <c r="F17" s="134" t="s">
        <v>473</v>
      </c>
      <c r="G17" s="134" t="s">
        <v>474</v>
      </c>
      <c r="H17" s="134" t="s">
        <v>475</v>
      </c>
      <c r="I17" s="134" t="s">
        <v>476</v>
      </c>
      <c r="J17" s="134" t="s">
        <v>477</v>
      </c>
      <c r="K17" s="134" t="s">
        <v>478</v>
      </c>
      <c r="L17" s="136">
        <v>1.4873999999999999E-4</v>
      </c>
      <c r="M17" s="134" t="s">
        <v>479</v>
      </c>
      <c r="N17" s="134" t="s">
        <v>480</v>
      </c>
      <c r="O17" s="134" t="s">
        <v>481</v>
      </c>
      <c r="P17" s="134" t="s">
        <v>482</v>
      </c>
      <c r="Q17" s="134" t="s">
        <v>483</v>
      </c>
      <c r="R17" s="134" t="s">
        <v>484</v>
      </c>
      <c r="S17" s="134" t="s">
        <v>485</v>
      </c>
      <c r="T17" s="134" t="s">
        <v>486</v>
      </c>
      <c r="U17" s="134" t="s">
        <v>487</v>
      </c>
      <c r="V17" s="134" t="s">
        <v>488</v>
      </c>
      <c r="W17" s="134" t="s">
        <v>489</v>
      </c>
      <c r="X17" s="134" t="s">
        <v>490</v>
      </c>
      <c r="Y17" s="134" t="s">
        <v>491</v>
      </c>
      <c r="Z17" s="134" t="s">
        <v>492</v>
      </c>
      <c r="AA17" s="134" t="s">
        <v>493</v>
      </c>
      <c r="AB17" s="136">
        <v>2.8566000000000002E-12</v>
      </c>
      <c r="AC17" s="136">
        <v>2.2432E-12</v>
      </c>
      <c r="AD17" s="134" t="s">
        <v>494</v>
      </c>
      <c r="AE17" s="136">
        <v>1.1428999999999999E-12</v>
      </c>
    </row>
    <row r="18" spans="1:31" x14ac:dyDescent="0.35">
      <c r="A18" s="134" t="s">
        <v>69</v>
      </c>
      <c r="B18" s="134" t="s">
        <v>495</v>
      </c>
      <c r="C18" s="136" t="s">
        <v>142</v>
      </c>
      <c r="D18" s="134" t="s">
        <v>496</v>
      </c>
      <c r="E18" s="134" t="s">
        <v>497</v>
      </c>
      <c r="F18" s="134" t="s">
        <v>498</v>
      </c>
      <c r="G18" s="134" t="s">
        <v>499</v>
      </c>
      <c r="H18" s="134" t="s">
        <v>500</v>
      </c>
      <c r="I18" s="134" t="s">
        <v>501</v>
      </c>
      <c r="J18" s="134" t="s">
        <v>502</v>
      </c>
      <c r="K18" s="134" t="s">
        <v>503</v>
      </c>
      <c r="L18" s="136">
        <v>5.8461999999999998E-18</v>
      </c>
      <c r="M18" s="134" t="s">
        <v>504</v>
      </c>
      <c r="N18" s="134" t="s">
        <v>505</v>
      </c>
      <c r="O18" s="134" t="s">
        <v>506</v>
      </c>
      <c r="P18" s="134" t="s">
        <v>507</v>
      </c>
      <c r="Q18" s="134" t="s">
        <v>508</v>
      </c>
      <c r="R18" s="134" t="s">
        <v>509</v>
      </c>
      <c r="S18" s="134" t="s">
        <v>510</v>
      </c>
      <c r="T18" s="134" t="s">
        <v>511</v>
      </c>
      <c r="U18" s="134" t="s">
        <v>512</v>
      </c>
      <c r="V18" s="134" t="s">
        <v>513</v>
      </c>
      <c r="W18" s="134" t="s">
        <v>514</v>
      </c>
      <c r="X18" s="134" t="s">
        <v>515</v>
      </c>
      <c r="Y18" s="134" t="s">
        <v>516</v>
      </c>
      <c r="Z18" s="134" t="s">
        <v>517</v>
      </c>
      <c r="AA18" s="134" t="s">
        <v>518</v>
      </c>
      <c r="AB18" s="136">
        <v>1.4184E-24</v>
      </c>
      <c r="AC18" s="136">
        <v>1.4322E-24</v>
      </c>
      <c r="AD18" s="134" t="s">
        <v>519</v>
      </c>
      <c r="AE18" s="136">
        <v>1.1999E-24</v>
      </c>
    </row>
    <row r="19" spans="1:31" x14ac:dyDescent="0.35">
      <c r="A19" s="134" t="s">
        <v>54</v>
      </c>
      <c r="B19" s="134" t="s">
        <v>520</v>
      </c>
      <c r="C19" s="135" t="s">
        <v>143</v>
      </c>
      <c r="D19" s="134" t="s">
        <v>521</v>
      </c>
      <c r="E19" s="134" t="s">
        <v>522</v>
      </c>
      <c r="F19" s="134" t="s">
        <v>523</v>
      </c>
      <c r="G19" s="134" t="s">
        <v>524</v>
      </c>
      <c r="H19" s="134" t="s">
        <v>525</v>
      </c>
      <c r="I19" s="134" t="s">
        <v>526</v>
      </c>
      <c r="J19" s="134" t="s">
        <v>527</v>
      </c>
      <c r="K19" s="134" t="s">
        <v>528</v>
      </c>
      <c r="L19" s="136">
        <v>1.2326000000000001E-16</v>
      </c>
      <c r="M19" s="134" t="s">
        <v>529</v>
      </c>
      <c r="N19" s="134" t="s">
        <v>530</v>
      </c>
      <c r="O19" s="134" t="s">
        <v>531</v>
      </c>
      <c r="P19" s="134" t="s">
        <v>532</v>
      </c>
      <c r="Q19" s="134" t="s">
        <v>533</v>
      </c>
      <c r="R19" s="134" t="s">
        <v>534</v>
      </c>
      <c r="S19" s="134" t="s">
        <v>535</v>
      </c>
      <c r="T19" s="134" t="s">
        <v>536</v>
      </c>
      <c r="U19" s="134" t="s">
        <v>537</v>
      </c>
      <c r="V19" s="134" t="s">
        <v>538</v>
      </c>
      <c r="W19" s="134" t="s">
        <v>539</v>
      </c>
      <c r="X19" s="134" t="s">
        <v>540</v>
      </c>
      <c r="Y19" s="134" t="s">
        <v>541</v>
      </c>
      <c r="Z19" s="134" t="s">
        <v>542</v>
      </c>
      <c r="AA19" s="134" t="s">
        <v>543</v>
      </c>
      <c r="AB19" s="136">
        <v>2.8356999999999999E-19</v>
      </c>
      <c r="AC19" s="136">
        <v>3.2673E-19</v>
      </c>
      <c r="AD19" s="134" t="s">
        <v>544</v>
      </c>
      <c r="AE19" s="136">
        <v>3.4942999999999999E-19</v>
      </c>
    </row>
    <row r="20" spans="1:31" x14ac:dyDescent="0.35">
      <c r="A20" s="134" t="s">
        <v>92</v>
      </c>
      <c r="B20" s="134" t="s">
        <v>545</v>
      </c>
      <c r="C20" s="136" t="s">
        <v>145</v>
      </c>
      <c r="D20" s="134" t="s">
        <v>546</v>
      </c>
      <c r="E20" s="134" t="s">
        <v>547</v>
      </c>
      <c r="F20" s="134" t="s">
        <v>548</v>
      </c>
      <c r="G20" s="134" t="s">
        <v>549</v>
      </c>
      <c r="H20" s="134" t="s">
        <v>550</v>
      </c>
      <c r="I20" s="134" t="s">
        <v>551</v>
      </c>
      <c r="J20" s="134" t="s">
        <v>552</v>
      </c>
      <c r="K20" s="134" t="s">
        <v>553</v>
      </c>
      <c r="L20" s="136">
        <v>5.6855999999999996E-4</v>
      </c>
      <c r="M20" s="134" t="s">
        <v>554</v>
      </c>
      <c r="N20" s="134" t="s">
        <v>555</v>
      </c>
      <c r="O20" s="134" t="s">
        <v>556</v>
      </c>
      <c r="P20" s="134" t="s">
        <v>557</v>
      </c>
      <c r="Q20" s="134" t="s">
        <v>558</v>
      </c>
      <c r="R20" s="134" t="s">
        <v>559</v>
      </c>
      <c r="S20" s="134" t="s">
        <v>560</v>
      </c>
      <c r="T20" s="134" t="s">
        <v>561</v>
      </c>
      <c r="U20" s="134" t="s">
        <v>562</v>
      </c>
      <c r="V20" s="134" t="s">
        <v>563</v>
      </c>
      <c r="W20" s="134" t="s">
        <v>564</v>
      </c>
      <c r="X20" s="134" t="s">
        <v>565</v>
      </c>
      <c r="Y20" s="134" t="s">
        <v>566</v>
      </c>
      <c r="Z20" s="134" t="s">
        <v>567</v>
      </c>
      <c r="AA20" s="134" t="s">
        <v>568</v>
      </c>
      <c r="AB20" s="136">
        <v>4.4070999999999998E-8</v>
      </c>
      <c r="AC20" s="136">
        <v>3.2843999999999999E-8</v>
      </c>
      <c r="AD20" s="134" t="s">
        <v>569</v>
      </c>
      <c r="AE20" s="136">
        <v>1.4742000000000001E-8</v>
      </c>
    </row>
    <row r="21" spans="1:31" x14ac:dyDescent="0.35">
      <c r="A21" s="138" t="s">
        <v>146</v>
      </c>
      <c r="B21" s="137" t="s">
        <v>164</v>
      </c>
      <c r="C21" s="137" t="s">
        <v>570</v>
      </c>
      <c r="D21" s="137" t="s">
        <v>164</v>
      </c>
      <c r="E21" s="137" t="s">
        <v>164</v>
      </c>
      <c r="F21" s="137" t="s">
        <v>164</v>
      </c>
      <c r="G21" s="137" t="s">
        <v>164</v>
      </c>
      <c r="H21" s="137" t="s">
        <v>550</v>
      </c>
      <c r="I21" s="137" t="s">
        <v>551</v>
      </c>
      <c r="J21" s="137" t="s">
        <v>552</v>
      </c>
      <c r="K21" s="137" t="s">
        <v>571</v>
      </c>
      <c r="L21" s="137" t="s">
        <v>572</v>
      </c>
      <c r="M21" s="137" t="s">
        <v>573</v>
      </c>
      <c r="N21" s="137" t="s">
        <v>574</v>
      </c>
      <c r="O21" s="137" t="s">
        <v>575</v>
      </c>
      <c r="P21" s="137" t="s">
        <v>576</v>
      </c>
      <c r="Q21" s="137" t="s">
        <v>577</v>
      </c>
      <c r="R21" s="140">
        <v>1.1906999999999999E-2</v>
      </c>
      <c r="S21" s="137" t="s">
        <v>578</v>
      </c>
      <c r="T21" s="137" t="s">
        <v>561</v>
      </c>
      <c r="U21" s="137" t="s">
        <v>562</v>
      </c>
      <c r="V21" s="137" t="s">
        <v>563</v>
      </c>
      <c r="W21" s="137" t="s">
        <v>579</v>
      </c>
      <c r="X21" s="140">
        <v>7.7046000000000003E-2</v>
      </c>
      <c r="Y21" s="137" t="s">
        <v>580</v>
      </c>
      <c r="Z21" s="140">
        <v>7.5397000000000006E-2</v>
      </c>
      <c r="AA21" s="137" t="s">
        <v>581</v>
      </c>
      <c r="AB21" s="137" t="s">
        <v>582</v>
      </c>
      <c r="AC21" s="137" t="s">
        <v>583</v>
      </c>
      <c r="AD21" s="140" t="s">
        <v>159</v>
      </c>
      <c r="AE21" s="140">
        <v>6.6546999999999995E-2</v>
      </c>
    </row>
    <row r="22" spans="1:31" x14ac:dyDescent="0.35">
      <c r="A22" s="139" t="s">
        <v>147</v>
      </c>
      <c r="B22" s="137" t="s">
        <v>164</v>
      </c>
      <c r="C22" s="137" t="s">
        <v>584</v>
      </c>
      <c r="D22" s="137" t="s">
        <v>164</v>
      </c>
      <c r="E22" s="137" t="s">
        <v>164</v>
      </c>
      <c r="F22" s="137" t="s">
        <v>164</v>
      </c>
      <c r="G22" s="137" t="s">
        <v>164</v>
      </c>
      <c r="H22" s="137" t="s">
        <v>585</v>
      </c>
      <c r="I22" s="137" t="s">
        <v>586</v>
      </c>
      <c r="J22" s="137" t="s">
        <v>587</v>
      </c>
      <c r="K22" s="137" t="s">
        <v>588</v>
      </c>
      <c r="L22" s="137" t="s">
        <v>589</v>
      </c>
      <c r="M22" s="137" t="s">
        <v>590</v>
      </c>
      <c r="N22" s="137" t="s">
        <v>591</v>
      </c>
      <c r="O22" s="137" t="s">
        <v>592</v>
      </c>
      <c r="P22" s="137" t="s">
        <v>593</v>
      </c>
      <c r="Q22" s="137" t="s">
        <v>594</v>
      </c>
      <c r="R22" s="140">
        <v>2.6630999999999998E-2</v>
      </c>
      <c r="S22" s="137" t="s">
        <v>595</v>
      </c>
      <c r="T22" s="137" t="s">
        <v>596</v>
      </c>
      <c r="U22" s="137" t="s">
        <v>597</v>
      </c>
      <c r="V22" s="137" t="s">
        <v>598</v>
      </c>
      <c r="W22" s="137" t="s">
        <v>599</v>
      </c>
      <c r="X22" s="140">
        <v>0.15942999999999999</v>
      </c>
      <c r="Y22" s="137" t="s">
        <v>600</v>
      </c>
      <c r="Z22" s="140">
        <v>0.16</v>
      </c>
      <c r="AA22" s="137" t="s">
        <v>600</v>
      </c>
      <c r="AB22" s="137" t="s">
        <v>600</v>
      </c>
      <c r="AC22" s="137" t="s">
        <v>600</v>
      </c>
      <c r="AD22" s="139" t="s">
        <v>140</v>
      </c>
      <c r="AE22" s="140">
        <v>0.16</v>
      </c>
    </row>
    <row r="23" spans="1:31" x14ac:dyDescent="0.35">
      <c r="A23" s="138" t="s">
        <v>152</v>
      </c>
      <c r="B23" s="137" t="s">
        <v>164</v>
      </c>
      <c r="C23" s="137" t="s">
        <v>601</v>
      </c>
      <c r="D23" s="137" t="s">
        <v>164</v>
      </c>
      <c r="E23" s="137" t="s">
        <v>164</v>
      </c>
      <c r="F23" s="137" t="s">
        <v>164</v>
      </c>
      <c r="G23" s="137" t="s">
        <v>164</v>
      </c>
      <c r="H23" s="137" t="s">
        <v>602</v>
      </c>
      <c r="I23" s="137" t="s">
        <v>603</v>
      </c>
      <c r="J23" s="137" t="s">
        <v>604</v>
      </c>
      <c r="K23" s="137" t="s">
        <v>605</v>
      </c>
      <c r="L23" s="137" t="s">
        <v>606</v>
      </c>
      <c r="M23" s="137" t="s">
        <v>607</v>
      </c>
      <c r="N23" s="137" t="s">
        <v>608</v>
      </c>
      <c r="O23" s="137" t="s">
        <v>609</v>
      </c>
      <c r="P23" s="137" t="s">
        <v>610</v>
      </c>
      <c r="Q23" s="137" t="s">
        <v>611</v>
      </c>
      <c r="R23" s="140">
        <v>7.9979999999999996E-2</v>
      </c>
      <c r="S23" s="137" t="s">
        <v>612</v>
      </c>
      <c r="T23" s="137" t="s">
        <v>613</v>
      </c>
      <c r="U23" s="137" t="s">
        <v>614</v>
      </c>
      <c r="V23" s="137" t="s">
        <v>615</v>
      </c>
      <c r="W23" s="137" t="s">
        <v>616</v>
      </c>
      <c r="X23" s="140">
        <v>0.08</v>
      </c>
      <c r="Y23" s="137" t="s">
        <v>616</v>
      </c>
      <c r="Z23" s="140">
        <v>0.08</v>
      </c>
      <c r="AA23" s="137" t="s">
        <v>616</v>
      </c>
      <c r="AB23" s="137" t="s">
        <v>616</v>
      </c>
      <c r="AC23" s="137" t="s">
        <v>616</v>
      </c>
      <c r="AD23" s="140" t="s">
        <v>141</v>
      </c>
      <c r="AE23" s="140">
        <v>0.08</v>
      </c>
    </row>
    <row r="24" spans="1:31" x14ac:dyDescent="0.35">
      <c r="A24" s="139" t="s">
        <v>49</v>
      </c>
      <c r="B24" s="137" t="s">
        <v>617</v>
      </c>
      <c r="C24" s="137" t="s">
        <v>618</v>
      </c>
      <c r="D24" s="137" t="s">
        <v>618</v>
      </c>
      <c r="E24" s="137" t="s">
        <v>617</v>
      </c>
      <c r="F24" s="137" t="s">
        <v>619</v>
      </c>
      <c r="G24" s="137" t="s">
        <v>620</v>
      </c>
      <c r="H24" s="137" t="s">
        <v>621</v>
      </c>
      <c r="I24" s="137" t="s">
        <v>622</v>
      </c>
      <c r="J24" s="137" t="s">
        <v>623</v>
      </c>
      <c r="K24" s="137" t="s">
        <v>624</v>
      </c>
      <c r="L24" s="137" t="s">
        <v>625</v>
      </c>
      <c r="M24" s="137" t="s">
        <v>626</v>
      </c>
      <c r="N24" s="137" t="s">
        <v>627</v>
      </c>
      <c r="O24" s="137" t="s">
        <v>628</v>
      </c>
      <c r="P24" s="137" t="s">
        <v>629</v>
      </c>
      <c r="Q24" s="137" t="s">
        <v>630</v>
      </c>
      <c r="R24" s="140">
        <v>-19.38</v>
      </c>
      <c r="S24" s="137" t="s">
        <v>631</v>
      </c>
      <c r="T24" s="137" t="s">
        <v>632</v>
      </c>
      <c r="U24" s="137" t="s">
        <v>446</v>
      </c>
      <c r="V24" s="137" t="s">
        <v>633</v>
      </c>
      <c r="W24" s="137" t="s">
        <v>634</v>
      </c>
      <c r="X24" s="140">
        <v>-19.68</v>
      </c>
      <c r="Y24" s="137" t="s">
        <v>635</v>
      </c>
      <c r="Z24" s="140">
        <v>-19.739999999999998</v>
      </c>
      <c r="AA24" s="137" t="s">
        <v>636</v>
      </c>
      <c r="AB24" s="137" t="s">
        <v>637</v>
      </c>
      <c r="AC24" s="137" t="s">
        <v>638</v>
      </c>
      <c r="AD24" s="139" t="s">
        <v>160</v>
      </c>
      <c r="AE24" s="140">
        <v>-19.91</v>
      </c>
    </row>
    <row r="25" spans="1:31" x14ac:dyDescent="0.35">
      <c r="A25" s="138" t="s">
        <v>62</v>
      </c>
      <c r="B25" s="137" t="s">
        <v>639</v>
      </c>
      <c r="C25" s="137" t="s">
        <v>640</v>
      </c>
      <c r="D25" s="137" t="s">
        <v>641</v>
      </c>
      <c r="E25" s="137" t="s">
        <v>642</v>
      </c>
      <c r="F25" s="137" t="s">
        <v>643</v>
      </c>
      <c r="G25" s="137" t="s">
        <v>644</v>
      </c>
      <c r="H25" s="137" t="s">
        <v>645</v>
      </c>
      <c r="I25" s="137" t="s">
        <v>646</v>
      </c>
      <c r="J25" s="137" t="s">
        <v>647</v>
      </c>
      <c r="K25" s="137" t="s">
        <v>648</v>
      </c>
      <c r="L25" s="137" t="s">
        <v>649</v>
      </c>
      <c r="M25" s="137" t="s">
        <v>650</v>
      </c>
      <c r="N25" s="137" t="s">
        <v>651</v>
      </c>
      <c r="O25" s="137" t="s">
        <v>652</v>
      </c>
      <c r="P25" s="137" t="s">
        <v>653</v>
      </c>
      <c r="Q25" s="137" t="s">
        <v>654</v>
      </c>
      <c r="R25" s="140">
        <v>-37.61</v>
      </c>
      <c r="S25" s="137" t="s">
        <v>655</v>
      </c>
      <c r="T25" s="137" t="s">
        <v>656</v>
      </c>
      <c r="U25" s="137" t="s">
        <v>657</v>
      </c>
      <c r="V25" s="137" t="s">
        <v>658</v>
      </c>
      <c r="W25" s="137" t="s">
        <v>659</v>
      </c>
      <c r="X25" s="140">
        <v>-35.22</v>
      </c>
      <c r="Y25" s="137" t="s">
        <v>660</v>
      </c>
      <c r="Z25" s="140">
        <v>-34.42</v>
      </c>
      <c r="AA25" s="137" t="s">
        <v>661</v>
      </c>
      <c r="AB25" s="137" t="s">
        <v>662</v>
      </c>
      <c r="AC25" s="137" t="s">
        <v>663</v>
      </c>
      <c r="AD25" s="140" t="s">
        <v>161</v>
      </c>
      <c r="AE25" s="140">
        <v>-32.520000000000003</v>
      </c>
    </row>
    <row r="26" spans="1:31" x14ac:dyDescent="0.35">
      <c r="A26" s="138" t="s">
        <v>148</v>
      </c>
      <c r="B26" s="137" t="s">
        <v>664</v>
      </c>
      <c r="C26" s="137" t="s">
        <v>665</v>
      </c>
      <c r="D26" s="137" t="s">
        <v>666</v>
      </c>
      <c r="E26" s="137" t="s">
        <v>667</v>
      </c>
      <c r="F26" s="137" t="s">
        <v>668</v>
      </c>
      <c r="G26" s="137" t="s">
        <v>669</v>
      </c>
      <c r="H26" s="137" t="s">
        <v>670</v>
      </c>
      <c r="I26" s="137" t="s">
        <v>671</v>
      </c>
      <c r="J26" s="137" t="s">
        <v>672</v>
      </c>
      <c r="K26" s="137" t="s">
        <v>673</v>
      </c>
      <c r="L26" s="137" t="s">
        <v>674</v>
      </c>
      <c r="M26" s="137" t="s">
        <v>675</v>
      </c>
      <c r="N26" s="137" t="s">
        <v>676</v>
      </c>
      <c r="O26" s="137" t="s">
        <v>677</v>
      </c>
      <c r="P26" s="137" t="s">
        <v>678</v>
      </c>
      <c r="Q26" s="137" t="s">
        <v>679</v>
      </c>
      <c r="R26" s="140">
        <v>-14.3</v>
      </c>
      <c r="S26" s="137" t="s">
        <v>680</v>
      </c>
      <c r="T26" s="137" t="s">
        <v>681</v>
      </c>
      <c r="U26" s="137" t="s">
        <v>682</v>
      </c>
      <c r="V26" s="137" t="s">
        <v>683</v>
      </c>
      <c r="W26" s="137" t="s">
        <v>684</v>
      </c>
      <c r="X26" s="140">
        <v>-13.29</v>
      </c>
      <c r="Y26" s="137" t="s">
        <v>685</v>
      </c>
      <c r="Z26" s="140">
        <v>-13.09</v>
      </c>
      <c r="AA26" s="137" t="s">
        <v>686</v>
      </c>
      <c r="AB26" s="137" t="s">
        <v>687</v>
      </c>
      <c r="AC26" s="137" t="s">
        <v>688</v>
      </c>
      <c r="AD26" s="139" t="s">
        <v>162</v>
      </c>
      <c r="AE26" s="140">
        <v>-12.58</v>
      </c>
    </row>
    <row r="27" spans="1:31" x14ac:dyDescent="0.35">
      <c r="A27" s="138" t="s">
        <v>149</v>
      </c>
      <c r="B27" s="137" t="s">
        <v>689</v>
      </c>
      <c r="C27" s="137" t="s">
        <v>690</v>
      </c>
      <c r="D27" s="137" t="s">
        <v>691</v>
      </c>
      <c r="E27" s="137" t="s">
        <v>692</v>
      </c>
      <c r="F27" s="137" t="s">
        <v>693</v>
      </c>
      <c r="G27" s="137" t="s">
        <v>694</v>
      </c>
      <c r="H27" s="137" t="s">
        <v>695</v>
      </c>
      <c r="I27" s="137" t="s">
        <v>696</v>
      </c>
      <c r="J27" s="137" t="s">
        <v>697</v>
      </c>
      <c r="K27" s="137" t="s">
        <v>698</v>
      </c>
      <c r="L27" s="137" t="s">
        <v>699</v>
      </c>
      <c r="M27" s="137" t="s">
        <v>700</v>
      </c>
      <c r="N27" s="137" t="s">
        <v>701</v>
      </c>
      <c r="O27" s="137" t="s">
        <v>702</v>
      </c>
      <c r="P27" s="137" t="s">
        <v>703</v>
      </c>
      <c r="Q27" s="137" t="s">
        <v>704</v>
      </c>
      <c r="R27" s="140">
        <v>-8.9350000000000005</v>
      </c>
      <c r="S27" s="137" t="s">
        <v>705</v>
      </c>
      <c r="T27" s="137" t="s">
        <v>706</v>
      </c>
      <c r="U27" s="137" t="s">
        <v>707</v>
      </c>
      <c r="V27" s="137" t="s">
        <v>708</v>
      </c>
      <c r="W27" s="137" t="s">
        <v>709</v>
      </c>
      <c r="X27" s="140">
        <v>-8.6530000000000005</v>
      </c>
      <c r="Y27" s="137" t="s">
        <v>710</v>
      </c>
      <c r="Z27" s="140">
        <v>-8.7940000000000005</v>
      </c>
      <c r="AA27" s="137" t="s">
        <v>711</v>
      </c>
      <c r="AB27" s="137" t="s">
        <v>712</v>
      </c>
      <c r="AC27" s="137" t="s">
        <v>713</v>
      </c>
      <c r="AD27" s="140" t="s">
        <v>163</v>
      </c>
      <c r="AE27" s="140">
        <v>-9.1839999999999993</v>
      </c>
    </row>
  </sheetData>
  <conditionalFormatting sqref="B1:AE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9AA1E-0A71-40F7-A437-A8E545359806}">
  <dimension ref="A1:I27"/>
  <sheetViews>
    <sheetView zoomScale="85" zoomScaleNormal="85" workbookViewId="0">
      <selection activeCell="M21" sqref="M21"/>
    </sheetView>
  </sheetViews>
  <sheetFormatPr defaultRowHeight="21" x14ac:dyDescent="0.35"/>
  <cols>
    <col min="1" max="1" width="19.08984375" style="128" customWidth="1"/>
    <col min="2" max="16384" width="8.7265625" style="128"/>
  </cols>
  <sheetData>
    <row r="1" spans="1:9" ht="21.75" thickBot="1" x14ac:dyDescent="0.4">
      <c r="A1" s="6"/>
      <c r="B1" s="6">
        <v>735.7</v>
      </c>
      <c r="C1" s="6">
        <v>752.2</v>
      </c>
      <c r="D1" s="6">
        <v>768.7</v>
      </c>
      <c r="E1" s="6">
        <v>785.2</v>
      </c>
      <c r="F1" s="6">
        <v>801.8</v>
      </c>
      <c r="G1" s="6">
        <v>818.3</v>
      </c>
      <c r="H1" s="6">
        <v>834.8</v>
      </c>
      <c r="I1" s="6">
        <v>851.3</v>
      </c>
    </row>
    <row r="2" spans="1:9" ht="21.75" thickBot="1" x14ac:dyDescent="0.4">
      <c r="A2" s="6" t="s">
        <v>714</v>
      </c>
      <c r="B2" s="140">
        <v>2.2265000000000001E-8</v>
      </c>
      <c r="C2" s="140">
        <v>1.1484E-8</v>
      </c>
      <c r="D2" s="140">
        <v>7.9552E-9</v>
      </c>
      <c r="E2" s="140">
        <v>4.2966000000000002E-9</v>
      </c>
      <c r="F2" s="140">
        <v>1.5885E-9</v>
      </c>
      <c r="G2" s="140">
        <v>1.4254000000000001E-10</v>
      </c>
      <c r="H2" s="140">
        <v>2.5290000000000001E-13</v>
      </c>
      <c r="I2" s="140">
        <v>8.4201999999999995E-21</v>
      </c>
    </row>
    <row r="3" spans="1:9" ht="21.75" thickBot="1" x14ac:dyDescent="0.4">
      <c r="A3" s="6" t="s">
        <v>70</v>
      </c>
      <c r="B3" s="140">
        <v>2.5143000000000002E-13</v>
      </c>
      <c r="C3" s="140">
        <v>7.0026000000000001E-12</v>
      </c>
      <c r="D3" s="140">
        <v>1.6118999999999999E-10</v>
      </c>
      <c r="E3" s="140">
        <v>1.7283999999999999E-9</v>
      </c>
      <c r="F3" s="140">
        <v>9.0270000000000004E-9</v>
      </c>
      <c r="G3" s="139">
        <v>1.4486E-8</v>
      </c>
      <c r="H3" s="140">
        <v>2.9272E-9</v>
      </c>
      <c r="I3" s="140">
        <v>7.9148000000000002E-12</v>
      </c>
    </row>
    <row r="4" spans="1:9" ht="21.75" thickBot="1" x14ac:dyDescent="0.4">
      <c r="A4" s="6" t="s">
        <v>715</v>
      </c>
      <c r="B4" s="140">
        <v>5.7014000000000003E-13</v>
      </c>
      <c r="C4" s="140">
        <v>2.7848E-12</v>
      </c>
      <c r="D4" s="140">
        <v>1.144E-11</v>
      </c>
      <c r="E4" s="140">
        <v>4.0048000000000002E-11</v>
      </c>
      <c r="F4" s="140">
        <v>1.2113E-10</v>
      </c>
      <c r="G4" s="140">
        <v>3.2107999999999999E-10</v>
      </c>
      <c r="H4" s="140">
        <v>7.5719000000000005E-10</v>
      </c>
      <c r="I4" s="140">
        <v>1.6159E-9</v>
      </c>
    </row>
    <row r="5" spans="1:9" ht="21.75" thickBot="1" x14ac:dyDescent="0.4">
      <c r="A5" s="6" t="s">
        <v>91</v>
      </c>
      <c r="B5" s="140">
        <v>7.1065000000000002E-11</v>
      </c>
      <c r="C5" s="140">
        <v>2.9469999999999997E-10</v>
      </c>
      <c r="D5" s="140">
        <v>1.0486000000000001E-9</v>
      </c>
      <c r="E5" s="140">
        <v>3.2390000000000001E-9</v>
      </c>
      <c r="F5" s="140">
        <v>8.7913000000000004E-9</v>
      </c>
      <c r="G5" s="140">
        <v>2.1232000000000001E-8</v>
      </c>
      <c r="H5" s="140">
        <v>4.6235999999999998E-8</v>
      </c>
      <c r="I5" s="140">
        <v>9.2156999999999996E-8</v>
      </c>
    </row>
    <row r="6" spans="1:9" ht="21.75" thickBot="1" x14ac:dyDescent="0.4">
      <c r="A6" s="6" t="s">
        <v>715</v>
      </c>
      <c r="B6" s="140">
        <v>1.3008000000000001E-9</v>
      </c>
      <c r="C6" s="140">
        <v>4.5589E-9</v>
      </c>
      <c r="D6" s="140">
        <v>1.399E-8</v>
      </c>
      <c r="E6" s="140">
        <v>3.7972999999999999E-8</v>
      </c>
      <c r="F6" s="140">
        <v>9.2127000000000002E-8</v>
      </c>
      <c r="G6" s="140">
        <v>2.0195999999999999E-7</v>
      </c>
      <c r="H6" s="140">
        <v>4.0464E-7</v>
      </c>
      <c r="I6" s="140">
        <v>7.5066000000000003E-7</v>
      </c>
    </row>
    <row r="7" spans="1:9" ht="21.75" thickBot="1" x14ac:dyDescent="0.4">
      <c r="A7" s="6" t="s">
        <v>717</v>
      </c>
      <c r="B7" s="140">
        <v>1.6560999999999999E-8</v>
      </c>
      <c r="C7" s="140">
        <v>5.4430999999999999E-8</v>
      </c>
      <c r="D7" s="140">
        <v>1.5914000000000001E-7</v>
      </c>
      <c r="E7" s="140">
        <v>4.1750000000000003E-7</v>
      </c>
      <c r="F7" s="140">
        <v>9.9199999999999999E-7</v>
      </c>
      <c r="G7" s="139">
        <v>2.1548000000000001E-6</v>
      </c>
      <c r="H7" s="140">
        <v>4.3211E-6</v>
      </c>
      <c r="I7" s="140">
        <v>8.0896999999999998E-6</v>
      </c>
    </row>
    <row r="8" spans="1:9" ht="21.75" thickBot="1" x14ac:dyDescent="0.4">
      <c r="A8" s="6" t="s">
        <v>718</v>
      </c>
      <c r="B8" s="140">
        <v>1.9250999999999999E-9</v>
      </c>
      <c r="C8" s="140">
        <v>5.7275999999999999E-9</v>
      </c>
      <c r="D8" s="140">
        <v>1.5422000000000001E-8</v>
      </c>
      <c r="E8" s="140">
        <v>3.7861999999999999E-8</v>
      </c>
      <c r="F8" s="140">
        <v>8.5408000000000006E-8</v>
      </c>
      <c r="G8" s="140">
        <v>1.7840999999999999E-7</v>
      </c>
      <c r="H8" s="140">
        <v>3.4798000000000002E-7</v>
      </c>
      <c r="I8" s="140">
        <v>6.3957E-7</v>
      </c>
    </row>
    <row r="9" spans="1:9" ht="21.75" thickBot="1" x14ac:dyDescent="0.4">
      <c r="A9" s="6" t="s">
        <v>719</v>
      </c>
      <c r="B9" s="140">
        <v>1.5822000000000001E-8</v>
      </c>
      <c r="C9" s="140">
        <v>4.3199000000000002E-8</v>
      </c>
      <c r="D9" s="140">
        <v>1.0854E-7</v>
      </c>
      <c r="E9" s="140">
        <v>2.5250999999999998E-7</v>
      </c>
      <c r="F9" s="140">
        <v>5.4733000000000002E-7</v>
      </c>
      <c r="G9" s="139">
        <v>1.1123999999999999E-6</v>
      </c>
      <c r="H9" s="140">
        <v>2.1339999999999998E-6</v>
      </c>
      <c r="I9" s="140">
        <v>3.8923E-6</v>
      </c>
    </row>
    <row r="10" spans="1:9" ht="21.75" thickBot="1" x14ac:dyDescent="0.4">
      <c r="A10" s="6" t="s">
        <v>720</v>
      </c>
      <c r="B10" s="140">
        <v>7.7078999999999995E-6</v>
      </c>
      <c r="C10" s="140">
        <v>1.6578E-5</v>
      </c>
      <c r="D10" s="140">
        <v>3.3597999999999999E-5</v>
      </c>
      <c r="E10" s="140">
        <v>6.444E-5</v>
      </c>
      <c r="F10" s="140">
        <v>1.1747999999999999E-4</v>
      </c>
      <c r="G10" s="140">
        <v>2.0451000000000001E-4</v>
      </c>
      <c r="H10" s="140">
        <v>3.4150000000000001E-4</v>
      </c>
      <c r="I10" s="140">
        <v>5.4978000000000004E-4</v>
      </c>
    </row>
    <row r="11" spans="1:9" ht="21.75" thickBot="1" x14ac:dyDescent="0.4">
      <c r="A11" s="6" t="s">
        <v>2</v>
      </c>
      <c r="B11" s="140">
        <v>1.3109E-12</v>
      </c>
      <c r="C11" s="140">
        <v>3.4901999999999998E-12</v>
      </c>
      <c r="D11" s="140">
        <v>8.7936E-12</v>
      </c>
      <c r="E11" s="140">
        <v>2.1045999999999999E-11</v>
      </c>
      <c r="F11" s="140">
        <v>4.8025999999999999E-11</v>
      </c>
      <c r="G11" s="139">
        <v>1.0487E-10</v>
      </c>
      <c r="H11" s="140">
        <v>2.1992E-10</v>
      </c>
      <c r="I11" s="140">
        <v>4.4454999999999998E-10</v>
      </c>
    </row>
    <row r="12" spans="1:9" ht="21.75" thickBot="1" x14ac:dyDescent="0.4">
      <c r="A12" s="6" t="s">
        <v>1</v>
      </c>
      <c r="B12" s="140">
        <v>0.2</v>
      </c>
      <c r="C12" s="140">
        <v>0.2</v>
      </c>
      <c r="D12" s="140">
        <v>0.2</v>
      </c>
      <c r="E12" s="140">
        <v>0.2</v>
      </c>
      <c r="F12" s="140">
        <v>0.2</v>
      </c>
      <c r="G12" s="140">
        <v>0.2</v>
      </c>
      <c r="H12" s="140">
        <v>0.2</v>
      </c>
      <c r="I12" s="140">
        <v>0.2</v>
      </c>
    </row>
    <row r="13" spans="1:9" ht="21.75" thickBot="1" x14ac:dyDescent="0.4">
      <c r="A13" s="6" t="s">
        <v>721</v>
      </c>
      <c r="B13" s="140">
        <v>5.3413000000000002E-2</v>
      </c>
      <c r="C13" s="140">
        <v>4.8052999999999998E-2</v>
      </c>
      <c r="D13" s="140">
        <v>4.2306000000000003E-2</v>
      </c>
      <c r="E13" s="140">
        <v>3.6276999999999997E-2</v>
      </c>
      <c r="F13" s="140">
        <v>3.0072999999999999E-2</v>
      </c>
      <c r="G13" s="139">
        <v>2.3793000000000002E-2</v>
      </c>
      <c r="H13" s="140">
        <v>1.7500999999999999E-2</v>
      </c>
      <c r="I13" s="140">
        <v>1.1195999999999999E-2</v>
      </c>
    </row>
    <row r="14" spans="1:9" ht="21.75" thickBot="1" x14ac:dyDescent="0.4">
      <c r="A14" s="6" t="s">
        <v>76</v>
      </c>
      <c r="B14" s="140">
        <v>7.9947000000000004E-2</v>
      </c>
      <c r="C14" s="140">
        <v>8.0232999999999999E-2</v>
      </c>
      <c r="D14" s="140">
        <v>7.9713000000000006E-2</v>
      </c>
      <c r="E14" s="140">
        <v>7.7950000000000005E-2</v>
      </c>
      <c r="F14" s="140">
        <v>7.4385999999999994E-2</v>
      </c>
      <c r="G14" s="140">
        <v>6.8296999999999997E-2</v>
      </c>
      <c r="H14" s="140">
        <v>5.8692000000000001E-2</v>
      </c>
      <c r="I14" s="140">
        <v>4.4087000000000001E-2</v>
      </c>
    </row>
    <row r="15" spans="1:9" ht="21.75" thickBot="1" x14ac:dyDescent="0.4">
      <c r="A15" s="6" t="s">
        <v>53</v>
      </c>
      <c r="B15" s="140">
        <v>9.5033999999999995E-6</v>
      </c>
      <c r="C15" s="140">
        <v>1.0648E-5</v>
      </c>
      <c r="D15" s="140">
        <v>1.1904E-5</v>
      </c>
      <c r="E15" s="140">
        <v>1.3193999999999999E-5</v>
      </c>
      <c r="F15" s="140">
        <v>1.4358E-5</v>
      </c>
      <c r="G15" s="139">
        <v>1.5111E-5</v>
      </c>
      <c r="H15" s="140">
        <v>1.4945E-5</v>
      </c>
      <c r="I15" s="140">
        <v>1.2951E-5</v>
      </c>
    </row>
    <row r="16" spans="1:9" ht="21.75" thickBot="1" x14ac:dyDescent="0.4">
      <c r="A16" s="6" t="s">
        <v>150</v>
      </c>
      <c r="B16" s="140">
        <v>1.6897000000000001E-5</v>
      </c>
      <c r="C16" s="140">
        <v>1.0336000000000001E-5</v>
      </c>
      <c r="D16" s="140">
        <v>6.3582999999999998E-6</v>
      </c>
      <c r="E16" s="140">
        <v>3.9033999999999998E-6</v>
      </c>
      <c r="F16" s="140">
        <v>2.3665000000000001E-6</v>
      </c>
      <c r="G16" s="140">
        <v>1.3939999999999999E-6</v>
      </c>
      <c r="H16" s="140">
        <v>7.7398E-7</v>
      </c>
      <c r="I16" s="140">
        <v>3.7670999999999999E-7</v>
      </c>
    </row>
    <row r="17" spans="1:9" ht="21.75" thickBot="1" x14ac:dyDescent="0.4">
      <c r="A17" s="6" t="s">
        <v>64</v>
      </c>
      <c r="B17" s="140">
        <v>5.3187999999999998E-6</v>
      </c>
      <c r="C17" s="140">
        <v>4.5542999999999997E-6</v>
      </c>
      <c r="D17" s="140">
        <v>3.8990999999999997E-6</v>
      </c>
      <c r="E17" s="140">
        <v>3.3154999999999999E-6</v>
      </c>
      <c r="F17" s="140">
        <v>2.7734E-6</v>
      </c>
      <c r="G17" s="139">
        <v>2.2475000000000001E-6</v>
      </c>
      <c r="H17" s="140">
        <v>1.7135E-6</v>
      </c>
      <c r="I17" s="140">
        <v>1.1447E-6</v>
      </c>
    </row>
    <row r="18" spans="1:9" ht="21.75" thickBot="1" x14ac:dyDescent="0.4">
      <c r="A18" s="6" t="s">
        <v>151</v>
      </c>
      <c r="B18" s="140">
        <v>3.4276E-19</v>
      </c>
      <c r="C18" s="140">
        <v>3.2164000000000001E-19</v>
      </c>
      <c r="D18" s="140">
        <v>3.0439000000000001E-19</v>
      </c>
      <c r="E18" s="140">
        <v>2.8813000000000002E-19</v>
      </c>
      <c r="F18" s="140">
        <v>2.6967000000000001E-19</v>
      </c>
      <c r="G18" s="140">
        <v>2.4520999999999998E-19</v>
      </c>
      <c r="H18" s="140">
        <v>2.0979E-19</v>
      </c>
      <c r="I18" s="140">
        <v>1.5667999999999999E-19</v>
      </c>
    </row>
    <row r="19" spans="1:9" ht="21.75" thickBot="1" x14ac:dyDescent="0.4">
      <c r="A19" s="6" t="s">
        <v>54</v>
      </c>
      <c r="B19" s="140">
        <v>2.4579E-15</v>
      </c>
      <c r="C19" s="140">
        <v>3.2642000000000001E-15</v>
      </c>
      <c r="D19" s="140">
        <v>4.3078999999999997E-15</v>
      </c>
      <c r="E19" s="140">
        <v>5.6136000000000003E-15</v>
      </c>
      <c r="F19" s="140">
        <v>7.1524999999999994E-15</v>
      </c>
      <c r="G19" s="140">
        <v>8.7722E-15</v>
      </c>
      <c r="H19" s="140">
        <v>1.0053E-14</v>
      </c>
      <c r="I19" s="140">
        <v>1.0017E-14</v>
      </c>
    </row>
    <row r="20" spans="1:9" ht="21.75" thickBot="1" x14ac:dyDescent="0.4">
      <c r="A20" s="6" t="s">
        <v>92</v>
      </c>
      <c r="B20" s="140">
        <v>1.4677000000000001E-2</v>
      </c>
      <c r="C20" s="140">
        <v>1.6948000000000001E-2</v>
      </c>
      <c r="D20" s="140">
        <v>1.8992999999999999E-2</v>
      </c>
      <c r="E20" s="140">
        <v>2.0584000000000002E-2</v>
      </c>
      <c r="F20" s="140">
        <v>2.1436E-2</v>
      </c>
      <c r="G20" s="140">
        <v>2.1196E-2</v>
      </c>
      <c r="H20" s="140">
        <v>1.9401000000000002E-2</v>
      </c>
      <c r="I20" s="140">
        <v>1.5386E-2</v>
      </c>
    </row>
    <row r="21" spans="1:9" ht="21.75" thickBot="1" x14ac:dyDescent="0.4">
      <c r="A21" s="45" t="s">
        <v>146</v>
      </c>
      <c r="B21" s="140">
        <v>1.1906999999999999E-2</v>
      </c>
      <c r="C21" s="140">
        <v>1.4978999999999999E-2</v>
      </c>
      <c r="D21" s="140">
        <v>1.8645999999999999E-2</v>
      </c>
      <c r="E21" s="140">
        <v>2.3022000000000001E-2</v>
      </c>
      <c r="F21" s="140">
        <v>2.8264000000000001E-2</v>
      </c>
      <c r="G21" s="140">
        <v>3.4602000000000001E-2</v>
      </c>
      <c r="H21" s="140">
        <v>4.2398999999999999E-2</v>
      </c>
      <c r="I21" s="140">
        <v>5.2271999999999999E-2</v>
      </c>
    </row>
    <row r="22" spans="1:9" ht="21.75" thickBot="1" x14ac:dyDescent="0.4">
      <c r="A22" s="45" t="s">
        <v>147</v>
      </c>
      <c r="B22" s="140">
        <v>2.6630999999999998E-2</v>
      </c>
      <c r="C22" s="140">
        <v>3.1703000000000002E-2</v>
      </c>
      <c r="D22" s="140">
        <v>3.7969000000000003E-2</v>
      </c>
      <c r="E22" s="140">
        <v>4.5760000000000002E-2</v>
      </c>
      <c r="F22" s="140">
        <v>5.5525999999999999E-2</v>
      </c>
      <c r="G22" s="140">
        <v>6.7894999999999997E-2</v>
      </c>
      <c r="H22" s="140">
        <v>8.3793000000000006E-2</v>
      </c>
      <c r="I22" s="140">
        <v>0.1047</v>
      </c>
    </row>
    <row r="23" spans="1:9" ht="21.75" thickBot="1" x14ac:dyDescent="0.4">
      <c r="A23" s="45" t="s">
        <v>1100</v>
      </c>
      <c r="B23" s="140">
        <v>7.9979999999999996E-2</v>
      </c>
      <c r="C23" s="140">
        <v>7.9987000000000003E-2</v>
      </c>
      <c r="D23" s="140">
        <v>7.9991999999999994E-2</v>
      </c>
      <c r="E23" s="140">
        <v>7.9993999999999996E-2</v>
      </c>
      <c r="F23" s="140">
        <v>7.9995999999999998E-2</v>
      </c>
      <c r="G23" s="140">
        <v>7.9996999999999999E-2</v>
      </c>
      <c r="H23" s="140">
        <v>7.9998E-2</v>
      </c>
      <c r="I23" s="140">
        <v>7.9999000000000001E-2</v>
      </c>
    </row>
    <row r="24" spans="1:9" ht="21.75" thickBot="1" x14ac:dyDescent="0.4">
      <c r="A24" s="45" t="s">
        <v>49</v>
      </c>
      <c r="B24" s="140">
        <v>-19.38</v>
      </c>
      <c r="C24" s="140">
        <v>-19.420000000000002</v>
      </c>
      <c r="D24" s="140">
        <v>-19.45</v>
      </c>
      <c r="E24" s="140">
        <v>-19.48</v>
      </c>
      <c r="F24" s="140">
        <v>-19.510000000000002</v>
      </c>
      <c r="G24" s="140">
        <v>-19.55</v>
      </c>
      <c r="H24" s="140">
        <v>-19.579999999999998</v>
      </c>
      <c r="I24" s="140">
        <v>-19.61</v>
      </c>
    </row>
    <row r="25" spans="1:9" ht="21.75" thickBot="1" x14ac:dyDescent="0.4">
      <c r="A25" s="45" t="s">
        <v>62</v>
      </c>
      <c r="B25" s="140">
        <v>-37.61</v>
      </c>
      <c r="C25" s="140">
        <v>-37.35</v>
      </c>
      <c r="D25" s="140">
        <v>-37.08</v>
      </c>
      <c r="E25" s="140">
        <v>-36.81</v>
      </c>
      <c r="F25" s="140">
        <v>-36.54</v>
      </c>
      <c r="G25" s="140">
        <v>-36.28</v>
      </c>
      <c r="H25" s="140">
        <v>-36.01</v>
      </c>
      <c r="I25" s="140">
        <v>-35.75</v>
      </c>
    </row>
    <row r="26" spans="1:9" ht="21.75" thickBot="1" x14ac:dyDescent="0.4">
      <c r="A26" s="45" t="s">
        <v>148</v>
      </c>
      <c r="B26" s="140">
        <v>-14.3</v>
      </c>
      <c r="C26" s="140">
        <v>-14.2</v>
      </c>
      <c r="D26" s="140">
        <v>-14.1</v>
      </c>
      <c r="E26" s="140">
        <v>-13.99</v>
      </c>
      <c r="F26" s="140">
        <v>-13.88</v>
      </c>
      <c r="G26" s="140">
        <v>-13.76</v>
      </c>
      <c r="H26" s="140">
        <v>-13.64</v>
      </c>
      <c r="I26" s="140">
        <v>-13.52</v>
      </c>
    </row>
    <row r="27" spans="1:9" ht="21.75" thickBot="1" x14ac:dyDescent="0.4">
      <c r="A27" s="45" t="s">
        <v>149</v>
      </c>
      <c r="B27" s="140">
        <v>-8.9350000000000005</v>
      </c>
      <c r="C27" s="140">
        <v>-8.8439999999999994</v>
      </c>
      <c r="D27" s="140">
        <v>-8.77</v>
      </c>
      <c r="E27" s="140">
        <v>-8.7140000000000004</v>
      </c>
      <c r="F27" s="140">
        <v>-8.673</v>
      </c>
      <c r="G27" s="140">
        <v>-8.6449999999999996</v>
      </c>
      <c r="H27" s="140">
        <v>-8.6300000000000008</v>
      </c>
      <c r="I27" s="140">
        <v>-8.625</v>
      </c>
    </row>
  </sheetData>
  <conditionalFormatting sqref="B1:I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6" zoomScaleNormal="100" zoomScaleSheetLayoutView="25" workbookViewId="0">
      <selection activeCell="F28" sqref="F28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32"/>
      <c r="BD1" s="132"/>
      <c r="BE1" s="132"/>
      <c r="BF1" s="132"/>
      <c r="BG1" s="132"/>
      <c r="BH1" s="132"/>
      <c r="BI1" s="132"/>
      <c r="BJ1" s="132"/>
      <c r="BK1" s="132"/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  <c r="CA1" s="132"/>
      <c r="CB1" s="132"/>
      <c r="CC1" s="132"/>
      <c r="CD1" s="132"/>
      <c r="CE1" s="132"/>
      <c r="CF1" s="132"/>
      <c r="CG1" s="132"/>
      <c r="CH1" s="132"/>
      <c r="CI1" s="132"/>
    </row>
    <row r="2" spans="1:87" ht="21" customHeight="1" thickBot="1" x14ac:dyDescent="0.45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537.5</v>
      </c>
      <c r="Q3" s="3">
        <v>603.5</v>
      </c>
      <c r="R3" s="3">
        <v>669.6</v>
      </c>
      <c r="S3" s="3">
        <v>735.7</v>
      </c>
      <c r="T3" s="3">
        <v>801.8</v>
      </c>
      <c r="U3" s="3">
        <v>818.3</v>
      </c>
      <c r="V3" s="3">
        <v>834.8</v>
      </c>
      <c r="W3" s="3">
        <v>851.3</v>
      </c>
      <c r="X3" s="3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5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1</v>
      </c>
      <c r="D4" s="41">
        <f t="shared" si="0"/>
        <v>0</v>
      </c>
      <c r="E4" s="45" t="s">
        <v>55</v>
      </c>
      <c r="F4" s="82">
        <v>7.7487000000000008E-9</v>
      </c>
      <c r="G4" s="82">
        <v>7.1090999999999998E-9</v>
      </c>
      <c r="H4" s="82">
        <v>6.6221999999999997E-9</v>
      </c>
      <c r="I4" s="82">
        <v>1.2496999999999999E-8</v>
      </c>
      <c r="J4" s="82">
        <v>1.1914E-8</v>
      </c>
      <c r="K4" s="82">
        <v>1.0391E-8</v>
      </c>
      <c r="L4" s="82">
        <v>1.0084E-8</v>
      </c>
      <c r="M4" s="82">
        <v>9.7814000000000002E-9</v>
      </c>
      <c r="N4" s="82">
        <v>9.4828000000000004E-9</v>
      </c>
      <c r="O4" s="82">
        <v>9.1919000000000001E-9</v>
      </c>
      <c r="P4" s="82">
        <v>8.2384999999999996E-9</v>
      </c>
      <c r="Q4" s="82">
        <v>7.7886999999999998E-9</v>
      </c>
      <c r="R4" s="82">
        <v>7.7828E-9</v>
      </c>
      <c r="S4" s="82">
        <v>8.3107999999999999E-9</v>
      </c>
      <c r="T4" s="82">
        <v>9.2438999999999995E-9</v>
      </c>
      <c r="U4" s="82">
        <v>9.5871000000000005E-9</v>
      </c>
      <c r="V4" s="82">
        <v>1.0002000000000001E-8</v>
      </c>
      <c r="W4" s="82">
        <v>1.0509999999999999E-8</v>
      </c>
      <c r="X4" s="82">
        <v>1.1139E-8</v>
      </c>
      <c r="Y4" s="82">
        <v>1.1927999999999999E-8</v>
      </c>
      <c r="Z4" s="82">
        <v>1.2927000000000001E-8</v>
      </c>
      <c r="AA4" s="82">
        <v>7.2045000000000001E-9</v>
      </c>
      <c r="AB4" s="82">
        <v>8.0709999999999999E-9</v>
      </c>
      <c r="AC4" s="82">
        <v>9.2032000000000006E-9</v>
      </c>
      <c r="AD4" s="82">
        <v>1.0689000000000001E-8</v>
      </c>
      <c r="AE4" s="82">
        <v>1.2649E-8</v>
      </c>
      <c r="AF4" s="82">
        <v>1.5241000000000001E-8</v>
      </c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718</v>
      </c>
      <c r="F5" s="82">
        <v>8.6381000000000006E-25</v>
      </c>
      <c r="G5" s="82">
        <v>3.8906E-23</v>
      </c>
      <c r="H5" s="82">
        <v>1.1252999999999999E-21</v>
      </c>
      <c r="I5" s="82">
        <v>2.2429000000000001E-20</v>
      </c>
      <c r="J5" s="82">
        <v>3.2597E-19</v>
      </c>
      <c r="K5" s="82">
        <v>1.3768E-15</v>
      </c>
      <c r="L5" s="82">
        <v>7.1106999999999994E-15</v>
      </c>
      <c r="M5" s="82">
        <v>3.2053999999999999E-14</v>
      </c>
      <c r="N5" s="82">
        <v>1.281E-13</v>
      </c>
      <c r="O5" s="82">
        <v>4.5987000000000004E-13</v>
      </c>
      <c r="P5" s="82">
        <v>3.2169999999999997E-11</v>
      </c>
      <c r="Q5" s="82">
        <v>8.0594000000000001E-10</v>
      </c>
      <c r="R5" s="82">
        <v>9.9395999999999999E-9</v>
      </c>
      <c r="S5" s="82">
        <v>7.3544E-8</v>
      </c>
      <c r="T5" s="82">
        <v>3.6899999999999998E-7</v>
      </c>
      <c r="U5" s="82">
        <v>5.2427000000000002E-7</v>
      </c>
      <c r="V5" s="82">
        <v>7.3043999999999997E-7</v>
      </c>
      <c r="W5" s="82">
        <v>9.9817000000000005E-7</v>
      </c>
      <c r="X5" s="82">
        <v>1.3378999999999999E-6</v>
      </c>
      <c r="Y5" s="82">
        <v>1.7585E-6</v>
      </c>
      <c r="Z5" s="82">
        <v>2.2656E-6</v>
      </c>
      <c r="AA5" s="82">
        <v>2.8598000000000001E-6</v>
      </c>
      <c r="AB5" s="82">
        <v>3.5343000000000002E-6</v>
      </c>
      <c r="AC5" s="82">
        <v>4.2737000000000003E-6</v>
      </c>
      <c r="AD5" s="82">
        <v>5.0531E-6</v>
      </c>
      <c r="AE5" s="82">
        <v>5.8390000000000003E-6</v>
      </c>
      <c r="AF5" s="82">
        <v>6.5923999999999998E-6</v>
      </c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717</v>
      </c>
      <c r="F6" s="82">
        <v>1.0378E-21</v>
      </c>
      <c r="G6" s="82">
        <v>3.3985000000000002E-20</v>
      </c>
      <c r="H6" s="82">
        <v>7.3559000000000003E-19</v>
      </c>
      <c r="I6" s="82">
        <v>1.1248000000000001E-17</v>
      </c>
      <c r="J6" s="82">
        <v>1.2814E-16</v>
      </c>
      <c r="K6" s="82">
        <v>2.4167999999999999E-13</v>
      </c>
      <c r="L6" s="82">
        <v>1.0547999999999999E-12</v>
      </c>
      <c r="M6" s="82">
        <v>4.0607000000000003E-12</v>
      </c>
      <c r="N6" s="82">
        <v>1.3991999999999999E-11</v>
      </c>
      <c r="O6" s="82">
        <v>4.3687E-11</v>
      </c>
      <c r="P6" s="82">
        <v>1.8800000000000001E-9</v>
      </c>
      <c r="Q6" s="82">
        <v>3.1712E-8</v>
      </c>
      <c r="R6" s="82">
        <v>2.8131999999999998E-7</v>
      </c>
      <c r="S6" s="82">
        <v>1.5728E-6</v>
      </c>
      <c r="T6" s="82">
        <v>6.178E-6</v>
      </c>
      <c r="U6" s="82">
        <v>8.2885000000000003E-6</v>
      </c>
      <c r="V6" s="82">
        <v>1.0915E-5</v>
      </c>
      <c r="W6" s="82">
        <v>1.4109E-5</v>
      </c>
      <c r="X6" s="82">
        <v>1.7893999999999998E-5</v>
      </c>
      <c r="Y6" s="82">
        <v>2.2255E-5</v>
      </c>
      <c r="Z6" s="82">
        <v>2.7121E-5</v>
      </c>
      <c r="AA6" s="82">
        <v>3.2354999999999998E-5</v>
      </c>
      <c r="AB6" s="82">
        <v>3.7746000000000001E-5</v>
      </c>
      <c r="AC6" s="82">
        <v>4.3015000000000001E-5</v>
      </c>
      <c r="AD6" s="82">
        <v>4.7836000000000001E-5</v>
      </c>
      <c r="AE6" s="82">
        <v>5.1870999999999999E-5</v>
      </c>
      <c r="AF6" s="82">
        <v>5.4817E-5</v>
      </c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6</v>
      </c>
      <c r="C7" s="41">
        <f t="shared" si="0"/>
        <v>0</v>
      </c>
      <c r="D7" s="41">
        <f t="shared" si="0"/>
        <v>0</v>
      </c>
      <c r="E7" s="45" t="s">
        <v>716</v>
      </c>
      <c r="F7" s="82">
        <v>1.6579999999999999E-19</v>
      </c>
      <c r="G7" s="82">
        <v>3.1071999999999999E-18</v>
      </c>
      <c r="H7" s="82">
        <v>4.0626999999999998E-17</v>
      </c>
      <c r="I7" s="82">
        <v>3.9304000000000002E-16</v>
      </c>
      <c r="J7" s="82">
        <v>2.9483999999999999E-15</v>
      </c>
      <c r="K7" s="82">
        <v>1.422E-12</v>
      </c>
      <c r="L7" s="82">
        <v>4.6858999999999997E-12</v>
      </c>
      <c r="M7" s="82">
        <v>1.3881999999999999E-11</v>
      </c>
      <c r="N7" s="82">
        <v>3.7436E-11</v>
      </c>
      <c r="O7" s="82">
        <v>9.2902999999999997E-11</v>
      </c>
      <c r="P7" s="82">
        <v>1.8115E-9</v>
      </c>
      <c r="Q7" s="82">
        <v>1.6190999999999999E-8</v>
      </c>
      <c r="R7" s="82">
        <v>8.5189999999999997E-8</v>
      </c>
      <c r="S7" s="82">
        <v>3.0711E-7</v>
      </c>
      <c r="T7" s="82">
        <v>8.2704999999999998E-7</v>
      </c>
      <c r="U7" s="82">
        <v>1.0169E-6</v>
      </c>
      <c r="V7" s="82">
        <v>1.2301000000000001E-6</v>
      </c>
      <c r="W7" s="82">
        <v>1.463E-6</v>
      </c>
      <c r="X7" s="82">
        <v>1.7097999999999999E-6</v>
      </c>
      <c r="Y7" s="82">
        <v>1.9614E-6</v>
      </c>
      <c r="Z7" s="82">
        <v>2.2058000000000001E-6</v>
      </c>
      <c r="AA7" s="82">
        <v>2.4287000000000001E-6</v>
      </c>
      <c r="AB7" s="82">
        <v>2.6139999999999999E-6</v>
      </c>
      <c r="AC7" s="82">
        <v>2.7458999999999998E-6</v>
      </c>
      <c r="AD7" s="82">
        <v>2.8115000000000001E-6</v>
      </c>
      <c r="AE7" s="82">
        <v>2.8022999999999998E-6</v>
      </c>
      <c r="AF7" s="82">
        <v>2.7172E-6</v>
      </c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91</v>
      </c>
      <c r="F8" s="82">
        <v>5.9198999999999996E-21</v>
      </c>
      <c r="G8" s="82">
        <v>1.3195E-19</v>
      </c>
      <c r="H8" s="82">
        <v>2.0008999999999999E-18</v>
      </c>
      <c r="I8" s="82">
        <v>2.1988E-17</v>
      </c>
      <c r="J8" s="82">
        <v>1.8415999999999999E-16</v>
      </c>
      <c r="K8" s="82">
        <v>1.2189999999999999E-13</v>
      </c>
      <c r="L8" s="82">
        <v>4.2512000000000001E-13</v>
      </c>
      <c r="M8" s="82">
        <v>1.324E-12</v>
      </c>
      <c r="N8" s="82">
        <v>3.7323000000000002E-12</v>
      </c>
      <c r="O8" s="82">
        <v>9.6337E-12</v>
      </c>
      <c r="P8" s="82">
        <v>2.1149999999999999E-10</v>
      </c>
      <c r="Q8" s="82">
        <v>2.0379000000000002E-9</v>
      </c>
      <c r="R8" s="82">
        <v>1.1245000000000001E-8</v>
      </c>
      <c r="S8" s="82">
        <v>4.1712000000000003E-8</v>
      </c>
      <c r="T8" s="82">
        <v>1.1375999999999999E-7</v>
      </c>
      <c r="U8" s="82">
        <v>1.3995000000000001E-7</v>
      </c>
      <c r="V8" s="82">
        <v>1.6913999999999999E-7</v>
      </c>
      <c r="W8" s="82">
        <v>2.0071999999999999E-7</v>
      </c>
      <c r="X8" s="82">
        <v>2.3365E-7</v>
      </c>
      <c r="Y8" s="82">
        <v>2.6645000000000001E-7</v>
      </c>
      <c r="Z8" s="82">
        <v>2.9723999999999998E-7</v>
      </c>
      <c r="AA8" s="82">
        <v>3.2380999999999999E-7</v>
      </c>
      <c r="AB8" s="82">
        <v>3.4383999999999999E-7</v>
      </c>
      <c r="AC8" s="82">
        <v>3.5524E-7</v>
      </c>
      <c r="AD8" s="82">
        <v>3.5648000000000003E-7</v>
      </c>
      <c r="AE8" s="82">
        <v>3.4696999999999999E-7</v>
      </c>
      <c r="AF8" s="82">
        <v>3.2725000000000002E-7</v>
      </c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715</v>
      </c>
      <c r="F9" s="82">
        <v>4.4278999999999999E-23</v>
      </c>
      <c r="G9" s="82">
        <v>1.1358E-21</v>
      </c>
      <c r="H9" s="82">
        <v>1.9399000000000001E-20</v>
      </c>
      <c r="I9" s="82">
        <v>2.3591000000000001E-19</v>
      </c>
      <c r="J9" s="82">
        <v>2.1547000000000002E-18</v>
      </c>
      <c r="K9" s="82">
        <v>1.8170999999999999E-15</v>
      </c>
      <c r="L9" s="82">
        <v>6.6068E-15</v>
      </c>
      <c r="M9" s="82">
        <v>2.1336000000000001E-14</v>
      </c>
      <c r="N9" s="82">
        <v>6.2076999999999996E-14</v>
      </c>
      <c r="O9" s="82">
        <v>1.6469999999999999E-13</v>
      </c>
      <c r="P9" s="82">
        <v>3.9120000000000003E-12</v>
      </c>
      <c r="Q9" s="82">
        <v>3.9401999999999999E-11</v>
      </c>
      <c r="R9" s="82">
        <v>2.2243E-10</v>
      </c>
      <c r="S9" s="82">
        <v>8.3191999999999996E-10</v>
      </c>
      <c r="T9" s="82">
        <v>2.2594999999999999E-9</v>
      </c>
      <c r="U9" s="82">
        <v>2.7703999999999999E-9</v>
      </c>
      <c r="V9" s="82">
        <v>3.3335000000000001E-9</v>
      </c>
      <c r="W9" s="82">
        <v>3.9330000000000004E-9</v>
      </c>
      <c r="X9" s="82">
        <v>4.5448000000000003E-9</v>
      </c>
      <c r="Y9" s="82">
        <v>5.1358000000000004E-9</v>
      </c>
      <c r="Z9" s="82">
        <v>5.6653999999999999E-9</v>
      </c>
      <c r="AA9" s="82">
        <v>6.0883000000000002E-9</v>
      </c>
      <c r="AB9" s="82">
        <v>6.3600000000000004E-9</v>
      </c>
      <c r="AC9" s="82">
        <v>6.4443999999999998E-9</v>
      </c>
      <c r="AD9" s="82">
        <v>6.3212999999999997E-9</v>
      </c>
      <c r="AE9" s="82">
        <v>5.9924000000000001E-9</v>
      </c>
      <c r="AF9" s="82">
        <v>5.4839000000000001E-9</v>
      </c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45" t="s">
        <v>719</v>
      </c>
      <c r="F10" s="82">
        <v>1.9728000000000001E-26</v>
      </c>
      <c r="G10" s="82">
        <v>1.3209E-24</v>
      </c>
      <c r="H10" s="82">
        <v>5.4790000000000005E-23</v>
      </c>
      <c r="I10" s="82">
        <v>1.5184E-21</v>
      </c>
      <c r="J10" s="82">
        <v>2.9865E-20</v>
      </c>
      <c r="K10" s="82">
        <v>3.4282000000000002E-16</v>
      </c>
      <c r="L10" s="82">
        <v>2.1807999999999999E-15</v>
      </c>
      <c r="M10" s="82">
        <v>1.1949000000000001E-14</v>
      </c>
      <c r="N10" s="82">
        <v>5.7347999999999997E-14</v>
      </c>
      <c r="O10" s="82">
        <v>2.4458E-13</v>
      </c>
      <c r="P10" s="82">
        <v>3.1119000000000003E-11</v>
      </c>
      <c r="Q10" s="82">
        <v>1.2664999999999999E-9</v>
      </c>
      <c r="R10" s="82">
        <v>2.3364E-8</v>
      </c>
      <c r="S10" s="82">
        <v>2.4313999999999999E-7</v>
      </c>
      <c r="T10" s="82">
        <v>1.6405E-6</v>
      </c>
      <c r="U10" s="82">
        <v>2.4972E-6</v>
      </c>
      <c r="V10" s="82">
        <v>3.7222999999999999E-6</v>
      </c>
      <c r="W10" s="82">
        <v>5.4357999999999997E-6</v>
      </c>
      <c r="X10" s="82">
        <v>7.7802000000000005E-6</v>
      </c>
      <c r="Y10" s="82">
        <v>1.0916E-5</v>
      </c>
      <c r="Z10" s="82">
        <v>1.5014000000000001E-5</v>
      </c>
      <c r="AA10" s="82">
        <v>2.0239999999999999E-5</v>
      </c>
      <c r="AB10" s="82">
        <v>2.6738999999999999E-5</v>
      </c>
      <c r="AC10" s="82">
        <v>3.4609E-5</v>
      </c>
      <c r="AD10" s="82">
        <v>4.3875000000000003E-5</v>
      </c>
      <c r="AE10" s="82">
        <v>5.4469999999999999E-5</v>
      </c>
      <c r="AF10" s="82">
        <v>6.6223000000000006E-5</v>
      </c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720</v>
      </c>
      <c r="F11" s="82">
        <v>6.6000999999999998E-21</v>
      </c>
      <c r="G11" s="82">
        <v>2.0615000000000001E-19</v>
      </c>
      <c r="H11" s="82">
        <v>4.3767999999999997E-18</v>
      </c>
      <c r="I11" s="82">
        <v>6.7092999999999999E-17</v>
      </c>
      <c r="J11" s="82">
        <v>7.7948999999999997E-16</v>
      </c>
      <c r="K11" s="82">
        <v>1.7713999999999999E-12</v>
      </c>
      <c r="L11" s="82">
        <v>8.2338999999999995E-12</v>
      </c>
      <c r="M11" s="82">
        <v>3.3886999999999999E-11</v>
      </c>
      <c r="N11" s="82">
        <v>1.2516999999999999E-10</v>
      </c>
      <c r="O11" s="82">
        <v>4.1982999999999999E-10</v>
      </c>
      <c r="P11" s="82">
        <v>2.4284999999999999E-8</v>
      </c>
      <c r="Q11" s="82">
        <v>5.5044E-7</v>
      </c>
      <c r="R11" s="82">
        <v>6.4914999999999996E-6</v>
      </c>
      <c r="S11" s="82">
        <v>4.7645999999999997E-5</v>
      </c>
      <c r="T11" s="82">
        <v>2.4427999999999999E-4</v>
      </c>
      <c r="U11" s="82">
        <v>3.5071000000000001E-4</v>
      </c>
      <c r="V11" s="82">
        <v>4.9496000000000002E-4</v>
      </c>
      <c r="W11" s="82">
        <v>6.8707000000000002E-4</v>
      </c>
      <c r="X11" s="82">
        <v>9.3846999999999995E-4</v>
      </c>
      <c r="Y11" s="82">
        <v>1.2616999999999999E-3</v>
      </c>
      <c r="Z11" s="82">
        <v>1.6699E-3</v>
      </c>
      <c r="AA11" s="82">
        <v>2.1760999999999998E-3</v>
      </c>
      <c r="AB11" s="82">
        <v>2.7918000000000001E-3</v>
      </c>
      <c r="AC11" s="82">
        <v>3.5262000000000002E-3</v>
      </c>
      <c r="AD11" s="82">
        <v>4.3845000000000004E-3</v>
      </c>
      <c r="AE11" s="82">
        <v>5.3669E-3</v>
      </c>
      <c r="AF11" s="82">
        <v>6.4676000000000004E-3</v>
      </c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82">
        <v>0</v>
      </c>
      <c r="G12" s="82">
        <v>0</v>
      </c>
      <c r="H12" s="82">
        <v>3.1681999999999999E-35</v>
      </c>
      <c r="I12" s="82">
        <v>3.4598000000000001E-33</v>
      </c>
      <c r="J12" s="82">
        <v>2.3785E-31</v>
      </c>
      <c r="K12" s="82">
        <v>1.621E-25</v>
      </c>
      <c r="L12" s="82">
        <v>2.3924999999999999E-24</v>
      </c>
      <c r="M12" s="82">
        <v>2.8745E-23</v>
      </c>
      <c r="N12" s="82">
        <v>2.8755E-22</v>
      </c>
      <c r="O12" s="82">
        <v>2.4421E-21</v>
      </c>
      <c r="P12" s="82">
        <v>3.3486E-18</v>
      </c>
      <c r="Q12" s="82">
        <v>9.2364999999999993E-16</v>
      </c>
      <c r="R12" s="82">
        <v>8.2685000000000003E-14</v>
      </c>
      <c r="S12" s="82">
        <v>3.2595E-12</v>
      </c>
      <c r="T12" s="82">
        <v>6.9275000000000001E-11</v>
      </c>
      <c r="U12" s="82">
        <v>1.3738E-10</v>
      </c>
      <c r="V12" s="82">
        <v>2.6486999999999999E-10</v>
      </c>
      <c r="W12" s="82">
        <v>4.9714999999999998E-10</v>
      </c>
      <c r="X12" s="82">
        <v>9.0968000000000001E-10</v>
      </c>
      <c r="Y12" s="82">
        <v>1.6244999999999999E-9</v>
      </c>
      <c r="Z12" s="82">
        <v>2.8344000000000001E-9</v>
      </c>
      <c r="AA12" s="82">
        <v>4.8358000000000002E-9</v>
      </c>
      <c r="AB12" s="82">
        <v>8.0748000000000003E-9</v>
      </c>
      <c r="AC12" s="82">
        <v>1.3205E-8</v>
      </c>
      <c r="AD12" s="82">
        <v>2.1165000000000001E-8</v>
      </c>
      <c r="AE12" s="82">
        <v>3.3265E-8</v>
      </c>
      <c r="AF12" s="82">
        <v>5.1304000000000001E-8</v>
      </c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2">
        <v>0.2</v>
      </c>
      <c r="G13" s="82">
        <v>0.2</v>
      </c>
      <c r="H13" s="82">
        <v>0.2</v>
      </c>
      <c r="I13" s="82">
        <v>0.2</v>
      </c>
      <c r="J13" s="82">
        <v>0.2</v>
      </c>
      <c r="K13" s="82">
        <v>0.2</v>
      </c>
      <c r="L13" s="82">
        <v>0.2</v>
      </c>
      <c r="M13" s="82">
        <v>0.2</v>
      </c>
      <c r="N13" s="82">
        <v>0.2</v>
      </c>
      <c r="O13" s="82">
        <v>0.2</v>
      </c>
      <c r="P13" s="82">
        <v>0.2</v>
      </c>
      <c r="Q13" s="82">
        <v>0.2</v>
      </c>
      <c r="R13" s="82">
        <v>0.2</v>
      </c>
      <c r="S13" s="82">
        <v>0.2</v>
      </c>
      <c r="T13" s="82">
        <v>0.2</v>
      </c>
      <c r="U13" s="82">
        <v>0.2</v>
      </c>
      <c r="V13" s="82">
        <v>0.2</v>
      </c>
      <c r="W13" s="82">
        <v>0.2</v>
      </c>
      <c r="X13" s="82">
        <v>0.2</v>
      </c>
      <c r="Y13" s="82">
        <v>0.2</v>
      </c>
      <c r="Z13" s="82">
        <v>0.2</v>
      </c>
      <c r="AA13" s="82">
        <v>0.2</v>
      </c>
      <c r="AB13" s="82">
        <v>0.2</v>
      </c>
      <c r="AC13" s="82">
        <v>0.2</v>
      </c>
      <c r="AD13" s="82">
        <v>0.2</v>
      </c>
      <c r="AE13" s="82">
        <v>0.2</v>
      </c>
      <c r="AF13" s="82">
        <v>0.2</v>
      </c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56</v>
      </c>
      <c r="F14" s="82">
        <v>0.08</v>
      </c>
      <c r="G14" s="82">
        <v>0.08</v>
      </c>
      <c r="H14" s="82">
        <v>0.08</v>
      </c>
      <c r="I14" s="82">
        <v>0.08</v>
      </c>
      <c r="J14" s="82">
        <v>0.08</v>
      </c>
      <c r="K14" s="82">
        <v>0.08</v>
      </c>
      <c r="L14" s="82">
        <v>0.08</v>
      </c>
      <c r="M14" s="82">
        <v>0.08</v>
      </c>
      <c r="N14" s="82">
        <v>0.08</v>
      </c>
      <c r="O14" s="82">
        <v>0.08</v>
      </c>
      <c r="P14" s="82">
        <v>0.08</v>
      </c>
      <c r="Q14" s="82">
        <v>7.9999000000000001E-2</v>
      </c>
      <c r="R14" s="82">
        <v>7.9985000000000001E-2</v>
      </c>
      <c r="S14" s="82">
        <v>7.9894000000000007E-2</v>
      </c>
      <c r="T14" s="82">
        <v>7.9467999999999997E-2</v>
      </c>
      <c r="U14" s="82">
        <v>7.9240000000000005E-2</v>
      </c>
      <c r="V14" s="82">
        <v>7.8933000000000003E-2</v>
      </c>
      <c r="W14" s="82">
        <v>7.8524999999999998E-2</v>
      </c>
      <c r="X14" s="82">
        <v>7.7993000000000007E-2</v>
      </c>
      <c r="Y14" s="82">
        <v>7.7312000000000006E-2</v>
      </c>
      <c r="Z14" s="82">
        <v>7.6454999999999995E-2</v>
      </c>
      <c r="AA14" s="82">
        <v>7.5397000000000006E-2</v>
      </c>
      <c r="AB14" s="82">
        <v>7.4115E-2</v>
      </c>
      <c r="AC14" s="82">
        <v>7.2593000000000005E-2</v>
      </c>
      <c r="AD14" s="82">
        <v>7.0820999999999995E-2</v>
      </c>
      <c r="AE14" s="82">
        <v>6.8801000000000001E-2</v>
      </c>
      <c r="AF14" s="82">
        <v>6.6546999999999995E-2</v>
      </c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788</v>
      </c>
      <c r="F15" s="82">
        <v>0.16</v>
      </c>
      <c r="G15" s="82">
        <v>0.16</v>
      </c>
      <c r="H15" s="82">
        <v>0.16</v>
      </c>
      <c r="I15" s="82">
        <v>0.16</v>
      </c>
      <c r="J15" s="82">
        <v>0.16</v>
      </c>
      <c r="K15" s="82">
        <v>0.16</v>
      </c>
      <c r="L15" s="82">
        <v>0.16</v>
      </c>
      <c r="M15" s="82">
        <v>0.16</v>
      </c>
      <c r="N15" s="82">
        <v>0.16</v>
      </c>
      <c r="O15" s="82">
        <v>0.16</v>
      </c>
      <c r="P15" s="82">
        <v>0.16</v>
      </c>
      <c r="Q15" s="82">
        <v>0.16</v>
      </c>
      <c r="R15" s="82">
        <v>0.16</v>
      </c>
      <c r="S15" s="82">
        <v>0.16</v>
      </c>
      <c r="T15" s="82">
        <v>0.16</v>
      </c>
      <c r="U15" s="82">
        <v>0.16</v>
      </c>
      <c r="V15" s="82">
        <v>0.16</v>
      </c>
      <c r="W15" s="82">
        <v>0.16</v>
      </c>
      <c r="X15" s="82">
        <v>0.16</v>
      </c>
      <c r="Y15" s="82">
        <v>0.16</v>
      </c>
      <c r="Z15" s="82">
        <v>0.16</v>
      </c>
      <c r="AA15" s="82">
        <v>0.16</v>
      </c>
      <c r="AB15" s="82">
        <v>0.16</v>
      </c>
      <c r="AC15" s="82">
        <v>0.16</v>
      </c>
      <c r="AD15" s="82">
        <v>0.16</v>
      </c>
      <c r="AE15" s="82">
        <v>0.16</v>
      </c>
      <c r="AF15" s="82">
        <v>0.16</v>
      </c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2</v>
      </c>
      <c r="E16" s="45" t="s">
        <v>787</v>
      </c>
      <c r="F16" s="82">
        <v>0.08</v>
      </c>
      <c r="G16" s="82">
        <v>0.08</v>
      </c>
      <c r="H16" s="82">
        <v>0.08</v>
      </c>
      <c r="I16" s="82">
        <v>0.08</v>
      </c>
      <c r="J16" s="82">
        <v>0.08</v>
      </c>
      <c r="K16" s="82">
        <v>0.08</v>
      </c>
      <c r="L16" s="82">
        <v>0.08</v>
      </c>
      <c r="M16" s="82">
        <v>0.08</v>
      </c>
      <c r="N16" s="82">
        <v>0.08</v>
      </c>
      <c r="O16" s="82">
        <v>0.08</v>
      </c>
      <c r="P16" s="82">
        <v>0.08</v>
      </c>
      <c r="Q16" s="82">
        <v>0.08</v>
      </c>
      <c r="R16" s="82">
        <v>0.08</v>
      </c>
      <c r="S16" s="82">
        <v>0.08</v>
      </c>
      <c r="T16" s="82">
        <v>0.08</v>
      </c>
      <c r="U16" s="82">
        <v>0.08</v>
      </c>
      <c r="V16" s="82">
        <v>0.08</v>
      </c>
      <c r="W16" s="82">
        <v>0.08</v>
      </c>
      <c r="X16" s="82">
        <v>0.08</v>
      </c>
      <c r="Y16" s="82">
        <v>0.08</v>
      </c>
      <c r="Z16" s="82">
        <v>0.08</v>
      </c>
      <c r="AA16" s="82">
        <v>0.08</v>
      </c>
      <c r="AB16" s="82">
        <v>0.08</v>
      </c>
      <c r="AC16" s="82">
        <v>0.08</v>
      </c>
      <c r="AD16" s="82">
        <v>0.08</v>
      </c>
      <c r="AE16" s="82">
        <v>0.08</v>
      </c>
      <c r="AF16" s="82">
        <v>0.08</v>
      </c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2">
        <v>-18.62</v>
      </c>
      <c r="G17" s="82">
        <v>-18.61</v>
      </c>
      <c r="H17" s="82">
        <v>-18.61</v>
      </c>
      <c r="I17" s="82">
        <v>-18.62</v>
      </c>
      <c r="J17" s="82">
        <v>-18.63</v>
      </c>
      <c r="K17" s="82">
        <v>-18.72</v>
      </c>
      <c r="L17" s="82">
        <v>-18.75</v>
      </c>
      <c r="M17" s="82">
        <v>-18.78</v>
      </c>
      <c r="N17" s="82">
        <v>-18.809999999999999</v>
      </c>
      <c r="O17" s="82">
        <v>-18.84</v>
      </c>
      <c r="P17" s="82">
        <v>-18.97</v>
      </c>
      <c r="Q17" s="82">
        <v>-19.11</v>
      </c>
      <c r="R17" s="82">
        <v>-19.25</v>
      </c>
      <c r="S17" s="82">
        <v>-19.38</v>
      </c>
      <c r="T17" s="82">
        <v>-19.52</v>
      </c>
      <c r="U17" s="82">
        <v>-19.55</v>
      </c>
      <c r="V17" s="82">
        <v>-19.579999999999998</v>
      </c>
      <c r="W17" s="82">
        <v>-19.61</v>
      </c>
      <c r="X17" s="82">
        <v>-19.649999999999999</v>
      </c>
      <c r="Y17" s="82">
        <v>-19.68</v>
      </c>
      <c r="Z17" s="82">
        <v>-19.71</v>
      </c>
      <c r="AA17" s="82">
        <v>-19.739999999999998</v>
      </c>
      <c r="AB17" s="82">
        <v>-19.78</v>
      </c>
      <c r="AC17" s="82">
        <v>-19.809999999999999</v>
      </c>
      <c r="AD17" s="82">
        <v>-19.850000000000001</v>
      </c>
      <c r="AE17" s="82">
        <v>-19.88</v>
      </c>
      <c r="AF17" s="82">
        <v>-19.91</v>
      </c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2">
        <v>-76.42</v>
      </c>
      <c r="G18" s="82">
        <v>-73.290000000000006</v>
      </c>
      <c r="H18" s="82">
        <v>-70.459999999999994</v>
      </c>
      <c r="I18" s="82">
        <v>-67.91</v>
      </c>
      <c r="J18" s="82">
        <v>-65.59</v>
      </c>
      <c r="K18" s="82">
        <v>-58.05</v>
      </c>
      <c r="L18" s="82">
        <v>-56.51</v>
      </c>
      <c r="M18" s="82">
        <v>-55.07</v>
      </c>
      <c r="N18" s="82">
        <v>-53.73</v>
      </c>
      <c r="O18" s="82">
        <v>-52.48</v>
      </c>
      <c r="P18" s="82">
        <v>-48.16</v>
      </c>
      <c r="Q18" s="82">
        <v>-44.7</v>
      </c>
      <c r="R18" s="82">
        <v>-41.86</v>
      </c>
      <c r="S18" s="82">
        <v>-39.47</v>
      </c>
      <c r="T18" s="82">
        <v>-37.43</v>
      </c>
      <c r="U18" s="82">
        <v>-36.96</v>
      </c>
      <c r="V18" s="82">
        <v>-36.51</v>
      </c>
      <c r="W18" s="82">
        <v>-36.07</v>
      </c>
      <c r="X18" s="82">
        <v>-35.64</v>
      </c>
      <c r="Y18" s="82">
        <v>-35.22</v>
      </c>
      <c r="Z18" s="82">
        <v>-34.81</v>
      </c>
      <c r="AA18" s="82">
        <v>-34.42</v>
      </c>
      <c r="AB18" s="82">
        <v>-34.03</v>
      </c>
      <c r="AC18" s="82">
        <v>-33.64</v>
      </c>
      <c r="AD18" s="82">
        <v>-33.26</v>
      </c>
      <c r="AE18" s="82">
        <v>-32.89</v>
      </c>
      <c r="AF18" s="82">
        <v>-32.520000000000003</v>
      </c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2">
        <v>-28.29</v>
      </c>
      <c r="G19" s="82">
        <v>-26.94</v>
      </c>
      <c r="H19" s="82">
        <v>-25.74</v>
      </c>
      <c r="I19" s="82">
        <v>-24.67</v>
      </c>
      <c r="J19" s="82">
        <v>-23.71</v>
      </c>
      <c r="K19" s="82">
        <v>-20.71</v>
      </c>
      <c r="L19" s="82">
        <v>-20.12</v>
      </c>
      <c r="M19" s="82">
        <v>-19.579999999999998</v>
      </c>
      <c r="N19" s="82">
        <v>-19.079999999999998</v>
      </c>
      <c r="O19" s="82">
        <v>-18.62</v>
      </c>
      <c r="P19" s="82">
        <v>-17.11</v>
      </c>
      <c r="Q19" s="82">
        <v>-15.97</v>
      </c>
      <c r="R19" s="82">
        <v>-15.09</v>
      </c>
      <c r="S19" s="82">
        <v>-14.41</v>
      </c>
      <c r="T19" s="82">
        <v>-13.86</v>
      </c>
      <c r="U19" s="82">
        <v>-13.73</v>
      </c>
      <c r="V19" s="82">
        <v>-13.62</v>
      </c>
      <c r="W19" s="82">
        <v>-13.5</v>
      </c>
      <c r="X19" s="82">
        <v>-13.4</v>
      </c>
      <c r="Y19" s="82">
        <v>-13.29</v>
      </c>
      <c r="Z19" s="82">
        <v>-13.19</v>
      </c>
      <c r="AA19" s="82">
        <v>-13.09</v>
      </c>
      <c r="AB19" s="82">
        <v>-12.99</v>
      </c>
      <c r="AC19" s="82">
        <v>-12.89</v>
      </c>
      <c r="AD19" s="82">
        <v>-12.79</v>
      </c>
      <c r="AE19" s="82">
        <v>-12.69</v>
      </c>
      <c r="AF19" s="82">
        <v>-12.58</v>
      </c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2">
        <v>-5.5750000000000002</v>
      </c>
      <c r="G20" s="82">
        <v>-5.6550000000000002</v>
      </c>
      <c r="H20" s="82">
        <v>-5.742</v>
      </c>
      <c r="I20" s="82">
        <v>-5.8330000000000002</v>
      </c>
      <c r="J20" s="82">
        <v>-5.9269999999999996</v>
      </c>
      <c r="K20" s="82">
        <v>-6.3159999999999998</v>
      </c>
      <c r="L20" s="82">
        <v>-6.4130000000000003</v>
      </c>
      <c r="M20" s="82">
        <v>-6.51</v>
      </c>
      <c r="N20" s="82">
        <v>-6.6050000000000004</v>
      </c>
      <c r="O20" s="82">
        <v>-6.7</v>
      </c>
      <c r="P20" s="82">
        <v>-7.0650000000000004</v>
      </c>
      <c r="Q20" s="82">
        <v>-7.407</v>
      </c>
      <c r="R20" s="82">
        <v>-7.726</v>
      </c>
      <c r="S20" s="82">
        <v>-8.0250000000000004</v>
      </c>
      <c r="T20" s="82">
        <v>-8.3070000000000004</v>
      </c>
      <c r="U20" s="82">
        <v>-8.3759999999999994</v>
      </c>
      <c r="V20" s="82">
        <v>-8.4450000000000003</v>
      </c>
      <c r="W20" s="82">
        <v>-8.5139999999999993</v>
      </c>
      <c r="X20" s="82">
        <v>-8.5830000000000002</v>
      </c>
      <c r="Y20" s="82">
        <v>-8.6519999999999992</v>
      </c>
      <c r="Z20" s="82">
        <v>-8.7230000000000008</v>
      </c>
      <c r="AA20" s="82">
        <v>-8.7940000000000005</v>
      </c>
      <c r="AB20" s="82">
        <v>-8.8680000000000003</v>
      </c>
      <c r="AC20" s="82">
        <v>-8.9429999999999996</v>
      </c>
      <c r="AD20" s="82">
        <v>-9.0210000000000008</v>
      </c>
      <c r="AE20" s="82">
        <v>-9.1010000000000009</v>
      </c>
      <c r="AF20" s="82">
        <v>-9.1839999999999993</v>
      </c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79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0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0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0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0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0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0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0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0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0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0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99">
        <v>1</v>
      </c>
      <c r="F33" s="103">
        <f>IF(G3&gt;F3,1,0)</f>
        <v>1</v>
      </c>
      <c r="G33" s="103">
        <f t="shared" ref="G33:BR33" si="3">IF(H3&gt;G3,1,0)</f>
        <v>1</v>
      </c>
      <c r="H33" s="103">
        <f t="shared" si="3"/>
        <v>1</v>
      </c>
      <c r="I33" s="103">
        <f t="shared" si="3"/>
        <v>1</v>
      </c>
      <c r="J33" s="103">
        <f t="shared" si="3"/>
        <v>1</v>
      </c>
      <c r="K33" s="103">
        <f t="shared" si="3"/>
        <v>1</v>
      </c>
      <c r="L33" s="103">
        <f t="shared" si="3"/>
        <v>1</v>
      </c>
      <c r="M33" s="103">
        <f t="shared" si="3"/>
        <v>1</v>
      </c>
      <c r="N33" s="103">
        <f t="shared" si="3"/>
        <v>1</v>
      </c>
      <c r="O33" s="103">
        <f t="shared" si="3"/>
        <v>1</v>
      </c>
      <c r="P33" s="103">
        <f t="shared" si="3"/>
        <v>1</v>
      </c>
      <c r="Q33" s="103">
        <f t="shared" si="3"/>
        <v>1</v>
      </c>
      <c r="R33" s="103">
        <f t="shared" si="3"/>
        <v>1</v>
      </c>
      <c r="S33" s="103">
        <f t="shared" si="3"/>
        <v>1</v>
      </c>
      <c r="T33" s="103">
        <f t="shared" si="3"/>
        <v>1</v>
      </c>
      <c r="U33" s="103">
        <f t="shared" si="3"/>
        <v>1</v>
      </c>
      <c r="V33" s="103">
        <f t="shared" si="3"/>
        <v>1</v>
      </c>
      <c r="W33" s="103">
        <f t="shared" si="3"/>
        <v>1</v>
      </c>
      <c r="X33" s="103">
        <f t="shared" si="3"/>
        <v>1</v>
      </c>
      <c r="Y33" s="103">
        <f t="shared" si="3"/>
        <v>1</v>
      </c>
      <c r="Z33" s="103">
        <f t="shared" si="3"/>
        <v>1</v>
      </c>
      <c r="AA33" s="103">
        <f t="shared" si="3"/>
        <v>1</v>
      </c>
      <c r="AB33" s="103">
        <f t="shared" si="3"/>
        <v>1</v>
      </c>
      <c r="AC33" s="103">
        <f t="shared" si="3"/>
        <v>1</v>
      </c>
      <c r="AD33" s="103">
        <f t="shared" si="3"/>
        <v>1</v>
      </c>
      <c r="AE33" s="103">
        <f t="shared" si="3"/>
        <v>1</v>
      </c>
      <c r="AF33" s="103">
        <f t="shared" si="3"/>
        <v>0</v>
      </c>
      <c r="AG33" s="103">
        <f t="shared" si="3"/>
        <v>0</v>
      </c>
      <c r="AH33" s="103">
        <f t="shared" si="3"/>
        <v>0</v>
      </c>
      <c r="AI33" s="103">
        <f t="shared" si="3"/>
        <v>0</v>
      </c>
      <c r="AJ33" s="103">
        <f t="shared" si="3"/>
        <v>0</v>
      </c>
      <c r="AK33" s="103">
        <f t="shared" si="3"/>
        <v>0</v>
      </c>
      <c r="AL33" s="103">
        <f t="shared" si="3"/>
        <v>0</v>
      </c>
      <c r="AM33" s="103">
        <f t="shared" si="3"/>
        <v>0</v>
      </c>
      <c r="AN33" s="103">
        <f t="shared" si="3"/>
        <v>0</v>
      </c>
      <c r="AO33" s="103">
        <f t="shared" si="3"/>
        <v>0</v>
      </c>
      <c r="AP33" s="103">
        <f t="shared" si="3"/>
        <v>0</v>
      </c>
      <c r="AQ33" s="103">
        <f t="shared" si="3"/>
        <v>0</v>
      </c>
      <c r="AR33" s="103">
        <f t="shared" si="3"/>
        <v>0</v>
      </c>
      <c r="AS33" s="103">
        <f t="shared" si="3"/>
        <v>0</v>
      </c>
      <c r="AT33" s="103">
        <f t="shared" si="3"/>
        <v>0</v>
      </c>
      <c r="AU33" s="103">
        <f t="shared" si="3"/>
        <v>0</v>
      </c>
      <c r="AV33" s="103">
        <f t="shared" si="3"/>
        <v>0</v>
      </c>
      <c r="AW33" s="103">
        <f t="shared" si="3"/>
        <v>0</v>
      </c>
      <c r="AX33" s="103">
        <f t="shared" si="3"/>
        <v>0</v>
      </c>
      <c r="AY33" s="103">
        <f t="shared" si="3"/>
        <v>0</v>
      </c>
      <c r="AZ33" s="103">
        <f t="shared" si="3"/>
        <v>0</v>
      </c>
      <c r="BA33" s="103">
        <f t="shared" si="3"/>
        <v>0</v>
      </c>
      <c r="BB33" s="103">
        <f t="shared" si="3"/>
        <v>0</v>
      </c>
      <c r="BC33" s="103">
        <f t="shared" si="3"/>
        <v>0</v>
      </c>
      <c r="BD33" s="103">
        <f t="shared" si="3"/>
        <v>0</v>
      </c>
      <c r="BE33" s="103">
        <f t="shared" si="3"/>
        <v>0</v>
      </c>
      <c r="BF33" s="103">
        <f t="shared" si="3"/>
        <v>0</v>
      </c>
      <c r="BG33" s="103">
        <f t="shared" si="3"/>
        <v>0</v>
      </c>
      <c r="BH33" s="103">
        <f t="shared" si="3"/>
        <v>0</v>
      </c>
      <c r="BI33" s="103">
        <f t="shared" si="3"/>
        <v>0</v>
      </c>
      <c r="BJ33" s="103">
        <f t="shared" si="3"/>
        <v>0</v>
      </c>
      <c r="BK33" s="103">
        <f t="shared" si="3"/>
        <v>0</v>
      </c>
      <c r="BL33" s="103">
        <f t="shared" si="3"/>
        <v>0</v>
      </c>
      <c r="BM33" s="103">
        <f t="shared" si="3"/>
        <v>0</v>
      </c>
      <c r="BN33" s="103">
        <f t="shared" si="3"/>
        <v>0</v>
      </c>
      <c r="BO33" s="103">
        <f t="shared" si="3"/>
        <v>0</v>
      </c>
      <c r="BP33" s="103">
        <f t="shared" si="3"/>
        <v>0</v>
      </c>
      <c r="BQ33" s="103">
        <f t="shared" si="3"/>
        <v>0</v>
      </c>
      <c r="BR33" s="103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8" t="s">
        <v>26</v>
      </c>
      <c r="D34" s="44">
        <v>14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-18.72</v>
      </c>
      <c r="L34" s="14">
        <f t="shared" ca="1" si="4"/>
        <v>-18.75</v>
      </c>
      <c r="M34" s="14">
        <f t="shared" ca="1" si="4"/>
        <v>-18.78</v>
      </c>
      <c r="N34" s="14">
        <f t="shared" ca="1" si="4"/>
        <v>-18.809999999999999</v>
      </c>
      <c r="O34" s="14">
        <f t="shared" ca="1" si="4"/>
        <v>-18.84</v>
      </c>
      <c r="P34" s="14">
        <f t="shared" ca="1" si="4"/>
        <v>-18.97</v>
      </c>
      <c r="Q34" s="14">
        <f t="shared" ca="1" si="4"/>
        <v>-19.11</v>
      </c>
      <c r="R34" s="14">
        <f t="shared" ca="1" si="4"/>
        <v>-19.25</v>
      </c>
      <c r="S34" s="14">
        <f t="shared" ca="1" si="4"/>
        <v>-19.38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-19.61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-19.71</v>
      </c>
      <c r="AA34" s="14">
        <f t="shared" ca="1" si="4"/>
        <v>-19.739999999999998</v>
      </c>
      <c r="AB34" s="14">
        <f t="shared" ca="1" si="4"/>
        <v>-19.78</v>
      </c>
      <c r="AC34" s="14">
        <f t="shared" ca="1" si="4"/>
        <v>-19.809999999999999</v>
      </c>
      <c r="AD34" s="14">
        <f t="shared" ca="1" si="4"/>
        <v>-19.850000000000001</v>
      </c>
      <c r="AE34" s="14">
        <f t="shared" ca="1" si="4"/>
        <v>-19.88</v>
      </c>
      <c r="AF34" s="14">
        <f t="shared" ca="1" si="4"/>
        <v>-19.91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6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8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-76.42</v>
      </c>
      <c r="G35" s="14">
        <f t="shared" ca="1" si="8"/>
        <v>-73.290000000000006</v>
      </c>
      <c r="H35" s="14">
        <f t="shared" ca="1" si="8"/>
        <v>-70.459999999999994</v>
      </c>
      <c r="I35" s="14">
        <f t="shared" ca="1" si="8"/>
        <v>-67.91</v>
      </c>
      <c r="J35" s="14">
        <f t="shared" ca="1" si="8"/>
        <v>-65.59</v>
      </c>
      <c r="K35" s="14">
        <f t="shared" ca="1" si="8"/>
        <v>-58.05</v>
      </c>
      <c r="L35" s="14">
        <f t="shared" ca="1" si="8"/>
        <v>-56.51</v>
      </c>
      <c r="M35" s="14">
        <f t="shared" ca="1" si="8"/>
        <v>-55.07</v>
      </c>
      <c r="N35" s="14">
        <f t="shared" ca="1" si="8"/>
        <v>-53.73</v>
      </c>
      <c r="O35" s="14">
        <f t="shared" ca="1" si="8"/>
        <v>-52.48</v>
      </c>
      <c r="P35" s="14">
        <f t="shared" ca="1" si="8"/>
        <v>-48.16</v>
      </c>
      <c r="Q35" s="14">
        <f t="shared" ca="1" si="8"/>
        <v>-44.7</v>
      </c>
      <c r="R35" s="14">
        <f t="shared" ca="1" si="8"/>
        <v>-41.86</v>
      </c>
      <c r="S35" s="14">
        <f t="shared" ca="1" si="8"/>
        <v>-39.47</v>
      </c>
      <c r="T35" s="14">
        <f t="shared" ca="1" si="8"/>
        <v>-37.43</v>
      </c>
      <c r="U35" s="14">
        <f t="shared" ca="1" si="8"/>
        <v>-36.96</v>
      </c>
      <c r="V35" s="14">
        <f t="shared" ca="1" si="4"/>
        <v>-36.51</v>
      </c>
      <c r="W35" s="14">
        <f t="shared" ca="1" si="4"/>
        <v>-36.07</v>
      </c>
      <c r="X35" s="14">
        <f t="shared" ca="1" si="4"/>
        <v>-35.64</v>
      </c>
      <c r="Y35" s="14">
        <f t="shared" ca="1" si="4"/>
        <v>-35.22</v>
      </c>
      <c r="Z35" s="14">
        <f t="shared" ca="1" si="4"/>
        <v>-34.81</v>
      </c>
      <c r="AA35" s="14">
        <f t="shared" ca="1" si="4"/>
        <v>-34.42</v>
      </c>
      <c r="AB35" s="14">
        <f t="shared" ca="1" si="4"/>
        <v>-34.03</v>
      </c>
      <c r="AC35" s="14">
        <f t="shared" ca="1" si="4"/>
        <v>-33.64</v>
      </c>
      <c r="AD35" s="14">
        <f t="shared" ca="1" si="4"/>
        <v>-33.26</v>
      </c>
      <c r="AE35" s="14">
        <f t="shared" ca="1" si="4"/>
        <v>-32.89</v>
      </c>
      <c r="AF35" s="14">
        <f t="shared" ca="1" si="4"/>
        <v>-32.520000000000003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96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8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-28.29</v>
      </c>
      <c r="G36" s="14">
        <f t="shared" ca="1" si="4"/>
        <v>-26.94</v>
      </c>
      <c r="H36" s="14">
        <f t="shared" ca="1" si="4"/>
        <v>-25.74</v>
      </c>
      <c r="I36" s="14">
        <f t="shared" ca="1" si="4"/>
        <v>-24.67</v>
      </c>
      <c r="J36" s="14">
        <f t="shared" ca="1" si="4"/>
        <v>-23.71</v>
      </c>
      <c r="K36" s="14">
        <f t="shared" ca="1" si="4"/>
        <v>-20.71</v>
      </c>
      <c r="L36" s="14">
        <f t="shared" ca="1" si="4"/>
        <v>-20.12</v>
      </c>
      <c r="M36" s="14">
        <f t="shared" ca="1" si="4"/>
        <v>-19.579999999999998</v>
      </c>
      <c r="N36" s="14">
        <f t="shared" ca="1" si="4"/>
        <v>-19.079999999999998</v>
      </c>
      <c r="O36" s="14">
        <f t="shared" ca="1" si="4"/>
        <v>-18.62</v>
      </c>
      <c r="P36" s="14">
        <f t="shared" ca="1" si="4"/>
        <v>-17.11</v>
      </c>
      <c r="Q36" s="14">
        <f t="shared" ca="1" si="4"/>
        <v>-15.97</v>
      </c>
      <c r="R36" s="14">
        <f t="shared" ca="1" si="4"/>
        <v>-15.09</v>
      </c>
      <c r="S36" s="14">
        <f t="shared" ca="1" si="4"/>
        <v>-14.41</v>
      </c>
      <c r="T36" s="14">
        <f t="shared" ca="1" si="4"/>
        <v>-13.86</v>
      </c>
      <c r="U36" s="14">
        <f t="shared" ca="1" si="4"/>
        <v>-13.73</v>
      </c>
      <c r="V36" s="14">
        <f t="shared" ca="1" si="4"/>
        <v>-13.62</v>
      </c>
      <c r="W36" s="14">
        <f t="shared" ca="1" si="4"/>
        <v>-13.5</v>
      </c>
      <c r="X36" s="14">
        <f t="shared" ca="1" si="4"/>
        <v>-13.4</v>
      </c>
      <c r="Y36" s="14">
        <f t="shared" ca="1" si="4"/>
        <v>-13.29</v>
      </c>
      <c r="Z36" s="14">
        <f t="shared" ca="1" si="4"/>
        <v>-13.19</v>
      </c>
      <c r="AA36" s="14">
        <f t="shared" ca="1" si="4"/>
        <v>-13.09</v>
      </c>
      <c r="AB36" s="14">
        <f t="shared" ca="1" si="4"/>
        <v>-12.99</v>
      </c>
      <c r="AC36" s="14">
        <f t="shared" ca="1" si="4"/>
        <v>-12.89</v>
      </c>
      <c r="AD36" s="14">
        <f t="shared" ca="1" si="4"/>
        <v>-12.79</v>
      </c>
      <c r="AE36" s="14">
        <f t="shared" ca="1" si="4"/>
        <v>-12.69</v>
      </c>
      <c r="AF36" s="14">
        <f t="shared" ca="1" si="4"/>
        <v>-12.58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96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8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-5.5750000000000002</v>
      </c>
      <c r="G37" s="14">
        <f t="shared" ca="1" si="4"/>
        <v>-5.6550000000000002</v>
      </c>
      <c r="H37" s="14">
        <f t="shared" ca="1" si="4"/>
        <v>-5.742</v>
      </c>
      <c r="I37" s="14">
        <f t="shared" ca="1" si="4"/>
        <v>-5.8330000000000002</v>
      </c>
      <c r="J37" s="14">
        <f t="shared" ca="1" si="4"/>
        <v>-5.9269999999999996</v>
      </c>
      <c r="K37" s="14">
        <f t="shared" ca="1" si="4"/>
        <v>-6.3159999999999998</v>
      </c>
      <c r="L37" s="14">
        <f t="shared" ca="1" si="4"/>
        <v>-6.4130000000000003</v>
      </c>
      <c r="M37" s="14">
        <f t="shared" ca="1" si="4"/>
        <v>-6.51</v>
      </c>
      <c r="N37" s="14">
        <f t="shared" ca="1" si="4"/>
        <v>-6.6050000000000004</v>
      </c>
      <c r="O37" s="14">
        <f t="shared" ca="1" si="4"/>
        <v>-6.7</v>
      </c>
      <c r="P37" s="14">
        <f t="shared" ca="1" si="4"/>
        <v>-7.0650000000000004</v>
      </c>
      <c r="Q37" s="14">
        <f t="shared" ca="1" si="4"/>
        <v>-7.407</v>
      </c>
      <c r="R37" s="14">
        <f t="shared" ca="1" si="4"/>
        <v>-7.726</v>
      </c>
      <c r="S37" s="14">
        <f t="shared" ca="1" si="4"/>
        <v>-8.0250000000000004</v>
      </c>
      <c r="T37" s="14">
        <f t="shared" ca="1" si="4"/>
        <v>-8.3070000000000004</v>
      </c>
      <c r="U37" s="14">
        <f t="shared" ca="1" si="4"/>
        <v>-8.3759999999999994</v>
      </c>
      <c r="V37" s="14">
        <f t="shared" ca="1" si="4"/>
        <v>-8.4450000000000003</v>
      </c>
      <c r="W37" s="14">
        <f t="shared" ca="1" si="4"/>
        <v>-8.5139999999999993</v>
      </c>
      <c r="X37" s="14">
        <f t="shared" ca="1" si="4"/>
        <v>-8.5830000000000002</v>
      </c>
      <c r="Y37" s="14">
        <f t="shared" ca="1" si="4"/>
        <v>-8.6519999999999992</v>
      </c>
      <c r="Z37" s="14">
        <f t="shared" ca="1" si="4"/>
        <v>-8.7230000000000008</v>
      </c>
      <c r="AA37" s="14">
        <f t="shared" ca="1" si="4"/>
        <v>-8.7940000000000005</v>
      </c>
      <c r="AB37" s="14">
        <f t="shared" ca="1" si="4"/>
        <v>-8.8680000000000003</v>
      </c>
      <c r="AC37" s="14">
        <f t="shared" ca="1" si="4"/>
        <v>-8.9429999999999996</v>
      </c>
      <c r="AD37" s="14">
        <f t="shared" ca="1" si="4"/>
        <v>-9.0210000000000008</v>
      </c>
      <c r="AE37" s="14">
        <f t="shared" ca="1" si="4"/>
        <v>-9.1010000000000009</v>
      </c>
      <c r="AF37" s="14">
        <f t="shared" ca="1" si="4"/>
        <v>-9.1839999999999993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96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405.3</v>
      </c>
      <c r="L40" s="8">
        <f t="shared" si="9"/>
        <v>421.8</v>
      </c>
      <c r="M40" s="8">
        <f t="shared" si="9"/>
        <v>438.3</v>
      </c>
      <c r="N40" s="8">
        <f t="shared" si="9"/>
        <v>454.9</v>
      </c>
      <c r="O40" s="8">
        <f t="shared" si="9"/>
        <v>471.4</v>
      </c>
      <c r="P40" s="8">
        <f t="shared" si="9"/>
        <v>537.5</v>
      </c>
      <c r="Q40" s="8">
        <f t="shared" si="9"/>
        <v>603.5</v>
      </c>
      <c r="R40" s="8">
        <f t="shared" si="9"/>
        <v>669.6</v>
      </c>
      <c r="S40" s="8">
        <f t="shared" si="9"/>
        <v>735.7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5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-275.74123407825005</v>
      </c>
      <c r="G41" s="10">
        <f t="shared" ca="1" si="10"/>
        <v>-282.28884462675001</v>
      </c>
      <c r="H41" s="10">
        <f t="shared" ca="1" si="10"/>
        <v>-288.77124205739995</v>
      </c>
      <c r="I41" s="10">
        <f t="shared" ca="1" si="10"/>
        <v>-295.35177054285003</v>
      </c>
      <c r="J41" s="10">
        <f t="shared" ca="1" si="10"/>
        <v>-301.99823135040003</v>
      </c>
      <c r="K41" s="10">
        <f t="shared" ca="1" si="10"/>
        <v>-329.26295017980004</v>
      </c>
      <c r="L41" s="10">
        <f t="shared" ca="1" si="10"/>
        <v>-336.21796125090003</v>
      </c>
      <c r="M41" s="10">
        <f t="shared" ca="1" si="10"/>
        <v>-343.21502706300009</v>
      </c>
      <c r="N41" s="10">
        <f t="shared" ca="1" si="10"/>
        <v>-350.33239288125003</v>
      </c>
      <c r="O41" s="10">
        <f t="shared" ca="1" si="10"/>
        <v>-357.45432335999999</v>
      </c>
      <c r="P41" s="10">
        <f t="shared" ca="1" si="10"/>
        <v>-386.41586784375005</v>
      </c>
      <c r="Q41" s="10">
        <f t="shared" ca="1" si="10"/>
        <v>-415.93052196825005</v>
      </c>
      <c r="R41" s="10">
        <f t="shared" ca="1" si="10"/>
        <v>-446.10376181760006</v>
      </c>
      <c r="S41" s="10">
        <f t="shared" ca="1" si="10"/>
        <v>-476.84899270575005</v>
      </c>
      <c r="T41" s="10">
        <f t="shared" ca="1" si="10"/>
        <v>-508.06566904710002</v>
      </c>
      <c r="U41" s="10">
        <f t="shared" ca="1" si="10"/>
        <v>-515.84712312629995</v>
      </c>
      <c r="V41" s="10">
        <f t="shared" ca="1" si="10"/>
        <v>-523.79838423900003</v>
      </c>
      <c r="W41" s="10">
        <f t="shared" ca="1" si="10"/>
        <v>-531.65278974119997</v>
      </c>
      <c r="X41" s="10">
        <f t="shared" ca="1" si="10"/>
        <v>-539.62679932590004</v>
      </c>
      <c r="Y41" s="10">
        <f t="shared" ca="1" si="10"/>
        <v>-547.57409941079993</v>
      </c>
      <c r="Z41" s="10">
        <f t="shared" ca="1" si="10"/>
        <v>-555.56534578545006</v>
      </c>
      <c r="AA41" s="10">
        <f t="shared" ca="1" si="10"/>
        <v>-563.62765619160018</v>
      </c>
      <c r="AB41" s="10">
        <f t="shared" ca="1" si="10"/>
        <v>-571.68384795719999</v>
      </c>
      <c r="AC41" s="10">
        <f t="shared" ca="1" si="10"/>
        <v>-579.69021258720011</v>
      </c>
      <c r="AD41" s="10">
        <f t="shared" ca="1" si="10"/>
        <v>-587.83740322949996</v>
      </c>
      <c r="AE41" s="10">
        <f t="shared" ca="1" si="10"/>
        <v>-595.98693939225018</v>
      </c>
      <c r="AF41" s="10">
        <f t="shared" ca="1" si="10"/>
        <v>-604.06505400000003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</row>
    <row r="43" spans="1:87" ht="21" customHeight="1" collapsed="1" thickTop="1" x14ac:dyDescent="0.35"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</row>
    <row r="44" spans="1:87" ht="21" customHeight="1" thickBot="1" x14ac:dyDescent="0.45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 Pressure, at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405.3</v>
      </c>
      <c r="L45" s="3">
        <f t="shared" si="13"/>
        <v>421.8</v>
      </c>
      <c r="M45" s="3">
        <f t="shared" si="13"/>
        <v>438.3</v>
      </c>
      <c r="N45" s="3">
        <f t="shared" si="13"/>
        <v>454.9</v>
      </c>
      <c r="O45" s="3">
        <f t="shared" si="13"/>
        <v>471.4</v>
      </c>
      <c r="P45" s="3">
        <f t="shared" si="13"/>
        <v>537.5</v>
      </c>
      <c r="Q45" s="3">
        <f t="shared" si="13"/>
        <v>603.5</v>
      </c>
      <c r="R45" s="3">
        <f t="shared" si="13"/>
        <v>669.6</v>
      </c>
      <c r="S45" s="3">
        <f t="shared" si="13"/>
        <v>735.7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1</v>
      </c>
      <c r="D46" s="5">
        <f t="shared" si="14"/>
        <v>0</v>
      </c>
      <c r="E46" s="6" t="str">
        <f t="shared" si="14"/>
        <v>*GeSe[l]</v>
      </c>
      <c r="F46" s="14">
        <f t="shared" ref="F46:U55" ca="1" si="15">$A46*H.Ar + $B46*H.Se + $C46*H.Ge + $D46*H.Ga</f>
        <v>-33.865000000000002</v>
      </c>
      <c r="G46" s="14">
        <f t="shared" ca="1" si="15"/>
        <v>-32.594999999999999</v>
      </c>
      <c r="H46" s="14">
        <f t="shared" ca="1" si="15"/>
        <v>-31.481999999999999</v>
      </c>
      <c r="I46" s="14">
        <f t="shared" ca="1" si="15"/>
        <v>-30.503</v>
      </c>
      <c r="J46" s="14">
        <f t="shared" ca="1" si="15"/>
        <v>-29.637</v>
      </c>
      <c r="K46" s="14">
        <f t="shared" ca="1" si="15"/>
        <v>-27.026</v>
      </c>
      <c r="L46" s="14">
        <f t="shared" ca="1" si="15"/>
        <v>-26.533000000000001</v>
      </c>
      <c r="M46" s="14">
        <f t="shared" ca="1" si="15"/>
        <v>-26.089999999999996</v>
      </c>
      <c r="N46" s="14">
        <f t="shared" ca="1" si="15"/>
        <v>-25.684999999999999</v>
      </c>
      <c r="O46" s="14">
        <f t="shared" ca="1" si="15"/>
        <v>-25.32</v>
      </c>
      <c r="P46" s="14">
        <f t="shared" ca="1" si="15"/>
        <v>-24.175000000000001</v>
      </c>
      <c r="Q46" s="14">
        <f t="shared" ca="1" si="15"/>
        <v>-23.377000000000002</v>
      </c>
      <c r="R46" s="14">
        <f t="shared" ca="1" si="15"/>
        <v>-22.815999999999999</v>
      </c>
      <c r="S46" s="14">
        <f t="shared" ca="1" si="15"/>
        <v>-22.435000000000002</v>
      </c>
      <c r="T46" s="14">
        <f t="shared" ca="1" si="15"/>
        <v>-22.167000000000002</v>
      </c>
      <c r="U46" s="14">
        <f t="shared" ca="1" si="15"/>
        <v>-22.106000000000002</v>
      </c>
      <c r="V46" s="14">
        <f t="shared" ref="G46:BR50" ca="1" si="16">$A46*H.Ar + $B46*H.Se + $C46*H.Ge + $D46*H.Ga</f>
        <v>-22.064999999999998</v>
      </c>
      <c r="W46" s="14">
        <f t="shared" ca="1" si="16"/>
        <v>-22.013999999999999</v>
      </c>
      <c r="X46" s="14">
        <f t="shared" ca="1" si="16"/>
        <v>-21.983000000000001</v>
      </c>
      <c r="Y46" s="14">
        <f t="shared" ca="1" si="16"/>
        <v>-21.942</v>
      </c>
      <c r="Z46" s="14">
        <f t="shared" ca="1" si="16"/>
        <v>-21.913</v>
      </c>
      <c r="AA46" s="14">
        <f t="shared" ca="1" si="16"/>
        <v>-21.884</v>
      </c>
      <c r="AB46" s="14">
        <f t="shared" ca="1" si="16"/>
        <v>-21.858000000000001</v>
      </c>
      <c r="AC46" s="14">
        <f t="shared" ca="1" si="16"/>
        <v>-21.832999999999998</v>
      </c>
      <c r="AD46" s="14">
        <f t="shared" ca="1" si="16"/>
        <v>-21.811</v>
      </c>
      <c r="AE46" s="14">
        <f t="shared" ca="1" si="16"/>
        <v>-21.791</v>
      </c>
      <c r="AF46" s="14">
        <f t="shared" ca="1" si="16"/>
        <v>-21.763999999999999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-22.3</v>
      </c>
      <c r="G47" s="14">
        <f t="shared" ca="1" si="16"/>
        <v>-22.62</v>
      </c>
      <c r="H47" s="14">
        <f t="shared" ca="1" si="16"/>
        <v>-22.968</v>
      </c>
      <c r="I47" s="14">
        <f t="shared" ca="1" si="16"/>
        <v>-23.332000000000001</v>
      </c>
      <c r="J47" s="14">
        <f t="shared" ca="1" si="16"/>
        <v>-23.707999999999998</v>
      </c>
      <c r="K47" s="14">
        <f t="shared" ca="1" si="16"/>
        <v>-25.263999999999999</v>
      </c>
      <c r="L47" s="14">
        <f t="shared" ca="1" si="16"/>
        <v>-25.652000000000001</v>
      </c>
      <c r="M47" s="14">
        <f t="shared" ca="1" si="16"/>
        <v>-26.04</v>
      </c>
      <c r="N47" s="14">
        <f t="shared" ca="1" si="16"/>
        <v>-26.42</v>
      </c>
      <c r="O47" s="14">
        <f t="shared" ca="1" si="16"/>
        <v>-26.8</v>
      </c>
      <c r="P47" s="14">
        <f t="shared" ca="1" si="16"/>
        <v>-28.26</v>
      </c>
      <c r="Q47" s="14">
        <f t="shared" ca="1" si="16"/>
        <v>-29.628</v>
      </c>
      <c r="R47" s="14">
        <f t="shared" ca="1" si="16"/>
        <v>-30.904</v>
      </c>
      <c r="S47" s="14">
        <f t="shared" ca="1" si="16"/>
        <v>-32.1</v>
      </c>
      <c r="T47" s="14">
        <f t="shared" ca="1" si="16"/>
        <v>-33.228000000000002</v>
      </c>
      <c r="U47" s="14">
        <f t="shared" ca="1" si="16"/>
        <v>-33.503999999999998</v>
      </c>
      <c r="V47" s="14">
        <f t="shared" ca="1" si="16"/>
        <v>-33.78</v>
      </c>
      <c r="W47" s="14">
        <f t="shared" ca="1" si="16"/>
        <v>-34.055999999999997</v>
      </c>
      <c r="X47" s="14">
        <f t="shared" ca="1" si="16"/>
        <v>-34.332000000000001</v>
      </c>
      <c r="Y47" s="14">
        <f t="shared" ca="1" si="16"/>
        <v>-34.607999999999997</v>
      </c>
      <c r="Z47" s="14">
        <f t="shared" ca="1" si="16"/>
        <v>-34.892000000000003</v>
      </c>
      <c r="AA47" s="14">
        <f t="shared" ca="1" si="16"/>
        <v>-35.176000000000002</v>
      </c>
      <c r="AB47" s="14">
        <f t="shared" ca="1" si="16"/>
        <v>-35.472000000000001</v>
      </c>
      <c r="AC47" s="14">
        <f t="shared" ca="1" si="16"/>
        <v>-35.771999999999998</v>
      </c>
      <c r="AD47" s="14">
        <f t="shared" ca="1" si="16"/>
        <v>-36.084000000000003</v>
      </c>
      <c r="AE47" s="14">
        <f t="shared" ca="1" si="16"/>
        <v>-36.404000000000003</v>
      </c>
      <c r="AF47" s="14">
        <f t="shared" ca="1" si="16"/>
        <v>-36.735999999999997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-27.875</v>
      </c>
      <c r="G48" s="14">
        <f t="shared" ca="1" si="16"/>
        <v>-28.275000000000002</v>
      </c>
      <c r="H48" s="14">
        <f t="shared" ca="1" si="16"/>
        <v>-28.71</v>
      </c>
      <c r="I48" s="14">
        <f t="shared" ca="1" si="16"/>
        <v>-29.164999999999999</v>
      </c>
      <c r="J48" s="14">
        <f t="shared" ca="1" si="16"/>
        <v>-29.634999999999998</v>
      </c>
      <c r="K48" s="14">
        <f t="shared" ca="1" si="16"/>
        <v>-31.58</v>
      </c>
      <c r="L48" s="14">
        <f t="shared" ca="1" si="16"/>
        <v>-32.064999999999998</v>
      </c>
      <c r="M48" s="14">
        <f t="shared" ca="1" si="16"/>
        <v>-32.549999999999997</v>
      </c>
      <c r="N48" s="14">
        <f t="shared" ca="1" si="16"/>
        <v>-33.025000000000006</v>
      </c>
      <c r="O48" s="14">
        <f t="shared" ca="1" si="16"/>
        <v>-33.5</v>
      </c>
      <c r="P48" s="14">
        <f t="shared" ca="1" si="16"/>
        <v>-35.325000000000003</v>
      </c>
      <c r="Q48" s="14">
        <f t="shared" ca="1" si="16"/>
        <v>-37.034999999999997</v>
      </c>
      <c r="R48" s="14">
        <f t="shared" ca="1" si="16"/>
        <v>-38.630000000000003</v>
      </c>
      <c r="S48" s="14">
        <f t="shared" ca="1" si="16"/>
        <v>-40.125</v>
      </c>
      <c r="T48" s="14">
        <f t="shared" ca="1" si="16"/>
        <v>-41.535000000000004</v>
      </c>
      <c r="U48" s="14">
        <f t="shared" ca="1" si="16"/>
        <v>-41.879999999999995</v>
      </c>
      <c r="V48" s="14">
        <f t="shared" ca="1" si="16"/>
        <v>-42.225000000000001</v>
      </c>
      <c r="W48" s="14">
        <f t="shared" ca="1" si="16"/>
        <v>-42.569999999999993</v>
      </c>
      <c r="X48" s="14">
        <f t="shared" ca="1" si="16"/>
        <v>-42.914999999999999</v>
      </c>
      <c r="Y48" s="14">
        <f t="shared" ca="1" si="16"/>
        <v>-43.26</v>
      </c>
      <c r="Z48" s="14">
        <f t="shared" ca="1" si="16"/>
        <v>-43.615000000000002</v>
      </c>
      <c r="AA48" s="14">
        <f t="shared" ca="1" si="16"/>
        <v>-43.97</v>
      </c>
      <c r="AB48" s="14">
        <f t="shared" ca="1" si="16"/>
        <v>-44.34</v>
      </c>
      <c r="AC48" s="14">
        <f t="shared" ca="1" si="16"/>
        <v>-44.714999999999996</v>
      </c>
      <c r="AD48" s="14">
        <f t="shared" ca="1" si="16"/>
        <v>-45.105000000000004</v>
      </c>
      <c r="AE48" s="14">
        <f t="shared" ca="1" si="16"/>
        <v>-45.505000000000003</v>
      </c>
      <c r="AF48" s="14">
        <f t="shared" ca="1" si="16"/>
        <v>-45.919999999999995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6</v>
      </c>
      <c r="C49" s="5">
        <f t="shared" si="14"/>
        <v>0</v>
      </c>
      <c r="D49" s="5">
        <f t="shared" si="14"/>
        <v>0</v>
      </c>
      <c r="E49" s="6" t="str">
        <f t="shared" si="14"/>
        <v>Se6</v>
      </c>
      <c r="F49" s="14">
        <f t="shared" ca="1" si="15"/>
        <v>-33.450000000000003</v>
      </c>
      <c r="G49" s="14">
        <f t="shared" ca="1" si="16"/>
        <v>-33.93</v>
      </c>
      <c r="H49" s="14">
        <f t="shared" ca="1" si="16"/>
        <v>-34.451999999999998</v>
      </c>
      <c r="I49" s="14">
        <f t="shared" ca="1" si="16"/>
        <v>-34.998000000000005</v>
      </c>
      <c r="J49" s="14">
        <f t="shared" ca="1" si="16"/>
        <v>-35.561999999999998</v>
      </c>
      <c r="K49" s="14">
        <f t="shared" ca="1" si="16"/>
        <v>-37.896000000000001</v>
      </c>
      <c r="L49" s="14">
        <f t="shared" ca="1" si="16"/>
        <v>-38.478000000000002</v>
      </c>
      <c r="M49" s="14">
        <f t="shared" ca="1" si="16"/>
        <v>-39.06</v>
      </c>
      <c r="N49" s="14">
        <f t="shared" ca="1" si="16"/>
        <v>-39.630000000000003</v>
      </c>
      <c r="O49" s="14">
        <f t="shared" ca="1" si="16"/>
        <v>-40.200000000000003</v>
      </c>
      <c r="P49" s="14">
        <f t="shared" ca="1" si="16"/>
        <v>-42.39</v>
      </c>
      <c r="Q49" s="14">
        <f t="shared" ca="1" si="16"/>
        <v>-44.442</v>
      </c>
      <c r="R49" s="14">
        <f t="shared" ca="1" si="16"/>
        <v>-46.356000000000002</v>
      </c>
      <c r="S49" s="14">
        <f t="shared" ca="1" si="16"/>
        <v>-48.150000000000006</v>
      </c>
      <c r="T49" s="14">
        <f t="shared" ca="1" si="16"/>
        <v>-49.841999999999999</v>
      </c>
      <c r="U49" s="14">
        <f t="shared" ca="1" si="16"/>
        <v>-50.256</v>
      </c>
      <c r="V49" s="14">
        <f t="shared" ca="1" si="16"/>
        <v>-50.67</v>
      </c>
      <c r="W49" s="14">
        <f t="shared" ca="1" si="16"/>
        <v>-51.083999999999996</v>
      </c>
      <c r="X49" s="14">
        <f t="shared" ca="1" si="16"/>
        <v>-51.498000000000005</v>
      </c>
      <c r="Y49" s="14">
        <f t="shared" ca="1" si="16"/>
        <v>-51.911999999999992</v>
      </c>
      <c r="Z49" s="14">
        <f t="shared" ca="1" si="16"/>
        <v>-52.338000000000008</v>
      </c>
      <c r="AA49" s="14">
        <f t="shared" ca="1" si="16"/>
        <v>-52.764000000000003</v>
      </c>
      <c r="AB49" s="14">
        <f t="shared" ca="1" si="16"/>
        <v>-53.207999999999998</v>
      </c>
      <c r="AC49" s="14">
        <f t="shared" ca="1" si="16"/>
        <v>-53.658000000000001</v>
      </c>
      <c r="AD49" s="14">
        <f t="shared" ca="1" si="16"/>
        <v>-54.126000000000005</v>
      </c>
      <c r="AE49" s="14">
        <f t="shared" ca="1" si="16"/>
        <v>-54.606000000000009</v>
      </c>
      <c r="AF49" s="14">
        <f t="shared" ca="1" si="16"/>
        <v>-55.103999999999999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-5.5750000000000002</v>
      </c>
      <c r="G50" s="14">
        <f t="shared" ca="1" si="16"/>
        <v>-5.6550000000000002</v>
      </c>
      <c r="H50" s="14">
        <f t="shared" ca="1" si="16"/>
        <v>-5.742</v>
      </c>
      <c r="I50" s="14">
        <f t="shared" ca="1" si="16"/>
        <v>-5.8330000000000002</v>
      </c>
      <c r="J50" s="14">
        <f t="shared" ca="1" si="16"/>
        <v>-5.9269999999999996</v>
      </c>
      <c r="K50" s="14">
        <f t="shared" ca="1" si="16"/>
        <v>-6.3159999999999998</v>
      </c>
      <c r="L50" s="14">
        <f t="shared" ca="1" si="16"/>
        <v>-6.4130000000000003</v>
      </c>
      <c r="M50" s="14">
        <f t="shared" ca="1" si="16"/>
        <v>-6.51</v>
      </c>
      <c r="N50" s="14">
        <f t="shared" ca="1" si="16"/>
        <v>-6.6050000000000004</v>
      </c>
      <c r="O50" s="14">
        <f t="shared" ca="1" si="16"/>
        <v>-6.7</v>
      </c>
      <c r="P50" s="14">
        <f t="shared" ca="1" si="16"/>
        <v>-7.0650000000000004</v>
      </c>
      <c r="Q50" s="14">
        <f t="shared" ca="1" si="16"/>
        <v>-7.407</v>
      </c>
      <c r="R50" s="14">
        <f t="shared" ca="1" si="16"/>
        <v>-7.726</v>
      </c>
      <c r="S50" s="14">
        <f t="shared" ca="1" si="16"/>
        <v>-8.0250000000000004</v>
      </c>
      <c r="T50" s="14">
        <f t="shared" ca="1" si="16"/>
        <v>-8.3070000000000004</v>
      </c>
      <c r="U50" s="14">
        <f t="shared" ref="G50:BR54" ca="1" si="17">$A50*H.Ar + $B50*H.Se + $C50*H.Ge + $D50*H.Ga</f>
        <v>-8.3759999999999994</v>
      </c>
      <c r="V50" s="14">
        <f t="shared" ca="1" si="17"/>
        <v>-8.4450000000000003</v>
      </c>
      <c r="W50" s="14">
        <f t="shared" ca="1" si="17"/>
        <v>-8.5139999999999993</v>
      </c>
      <c r="X50" s="14">
        <f t="shared" ca="1" si="17"/>
        <v>-8.5830000000000002</v>
      </c>
      <c r="Y50" s="14">
        <f t="shared" ca="1" si="17"/>
        <v>-8.6519999999999992</v>
      </c>
      <c r="Z50" s="14">
        <f t="shared" ca="1" si="17"/>
        <v>-8.7230000000000008</v>
      </c>
      <c r="AA50" s="14">
        <f t="shared" ca="1" si="17"/>
        <v>-8.7940000000000005</v>
      </c>
      <c r="AB50" s="14">
        <f t="shared" ca="1" si="17"/>
        <v>-8.8680000000000003</v>
      </c>
      <c r="AC50" s="14">
        <f t="shared" ca="1" si="17"/>
        <v>-8.9429999999999996</v>
      </c>
      <c r="AD50" s="14">
        <f t="shared" ca="1" si="17"/>
        <v>-9.0210000000000008</v>
      </c>
      <c r="AE50" s="14">
        <f t="shared" ca="1" si="17"/>
        <v>-9.1010000000000009</v>
      </c>
      <c r="AF50" s="14">
        <f t="shared" ca="1" si="17"/>
        <v>-9.1839999999999993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-44.6</v>
      </c>
      <c r="G51" s="14">
        <f t="shared" ca="1" si="17"/>
        <v>-45.24</v>
      </c>
      <c r="H51" s="14">
        <f t="shared" ca="1" si="17"/>
        <v>-45.936</v>
      </c>
      <c r="I51" s="14">
        <f t="shared" ca="1" si="17"/>
        <v>-46.664000000000001</v>
      </c>
      <c r="J51" s="14">
        <f t="shared" ca="1" si="17"/>
        <v>-47.415999999999997</v>
      </c>
      <c r="K51" s="14">
        <f t="shared" ca="1" si="17"/>
        <v>-50.527999999999999</v>
      </c>
      <c r="L51" s="14">
        <f t="shared" ca="1" si="17"/>
        <v>-51.304000000000002</v>
      </c>
      <c r="M51" s="14">
        <f t="shared" ca="1" si="17"/>
        <v>-52.08</v>
      </c>
      <c r="N51" s="14">
        <f t="shared" ca="1" si="17"/>
        <v>-52.84</v>
      </c>
      <c r="O51" s="14">
        <f t="shared" ca="1" si="17"/>
        <v>-53.6</v>
      </c>
      <c r="P51" s="14">
        <f t="shared" ca="1" si="17"/>
        <v>-56.52</v>
      </c>
      <c r="Q51" s="14">
        <f t="shared" ca="1" si="17"/>
        <v>-59.256</v>
      </c>
      <c r="R51" s="14">
        <f t="shared" ca="1" si="17"/>
        <v>-61.808</v>
      </c>
      <c r="S51" s="14">
        <f t="shared" ca="1" si="17"/>
        <v>-64.2</v>
      </c>
      <c r="T51" s="14">
        <f t="shared" ca="1" si="17"/>
        <v>-66.456000000000003</v>
      </c>
      <c r="U51" s="14">
        <f t="shared" ca="1" si="17"/>
        <v>-67.007999999999996</v>
      </c>
      <c r="V51" s="14">
        <f t="shared" ca="1" si="17"/>
        <v>-67.56</v>
      </c>
      <c r="W51" s="14">
        <f t="shared" ca="1" si="17"/>
        <v>-68.111999999999995</v>
      </c>
      <c r="X51" s="14">
        <f t="shared" ca="1" si="17"/>
        <v>-68.664000000000001</v>
      </c>
      <c r="Y51" s="14">
        <f t="shared" ca="1" si="17"/>
        <v>-69.215999999999994</v>
      </c>
      <c r="Z51" s="14">
        <f t="shared" ca="1" si="17"/>
        <v>-69.784000000000006</v>
      </c>
      <c r="AA51" s="14">
        <f t="shared" ca="1" si="17"/>
        <v>-70.352000000000004</v>
      </c>
      <c r="AB51" s="14">
        <f t="shared" ca="1" si="17"/>
        <v>-70.944000000000003</v>
      </c>
      <c r="AC51" s="14">
        <f t="shared" ca="1" si="17"/>
        <v>-71.543999999999997</v>
      </c>
      <c r="AD51" s="14">
        <f t="shared" ca="1" si="17"/>
        <v>-72.168000000000006</v>
      </c>
      <c r="AE51" s="14">
        <f t="shared" ca="1" si="17"/>
        <v>-72.808000000000007</v>
      </c>
      <c r="AF51" s="14">
        <f t="shared" ca="1" si="17"/>
        <v>-73.471999999999994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3</v>
      </c>
      <c r="C52" s="5">
        <f t="shared" si="14"/>
        <v>0</v>
      </c>
      <c r="D52" s="5">
        <f t="shared" si="14"/>
        <v>0</v>
      </c>
      <c r="E52" s="6" t="str">
        <f t="shared" si="14"/>
        <v>Se3</v>
      </c>
      <c r="F52" s="14">
        <f t="shared" ca="1" si="15"/>
        <v>-16.725000000000001</v>
      </c>
      <c r="G52" s="14">
        <f t="shared" ca="1" si="17"/>
        <v>-16.965</v>
      </c>
      <c r="H52" s="14">
        <f t="shared" ca="1" si="17"/>
        <v>-17.225999999999999</v>
      </c>
      <c r="I52" s="14">
        <f t="shared" ca="1" si="17"/>
        <v>-17.499000000000002</v>
      </c>
      <c r="J52" s="14">
        <f t="shared" ca="1" si="17"/>
        <v>-17.780999999999999</v>
      </c>
      <c r="K52" s="14">
        <f t="shared" ca="1" si="17"/>
        <v>-18.948</v>
      </c>
      <c r="L52" s="14">
        <f t="shared" ca="1" si="17"/>
        <v>-19.239000000000001</v>
      </c>
      <c r="M52" s="14">
        <f t="shared" ca="1" si="17"/>
        <v>-19.53</v>
      </c>
      <c r="N52" s="14">
        <f t="shared" ca="1" si="17"/>
        <v>-19.815000000000001</v>
      </c>
      <c r="O52" s="14">
        <f t="shared" ca="1" si="17"/>
        <v>-20.100000000000001</v>
      </c>
      <c r="P52" s="14">
        <f t="shared" ca="1" si="17"/>
        <v>-21.195</v>
      </c>
      <c r="Q52" s="14">
        <f t="shared" ca="1" si="17"/>
        <v>-22.221</v>
      </c>
      <c r="R52" s="14">
        <f t="shared" ca="1" si="17"/>
        <v>-23.178000000000001</v>
      </c>
      <c r="S52" s="14">
        <f t="shared" ca="1" si="17"/>
        <v>-24.075000000000003</v>
      </c>
      <c r="T52" s="14">
        <f t="shared" ca="1" si="17"/>
        <v>-24.920999999999999</v>
      </c>
      <c r="U52" s="14">
        <f t="shared" ca="1" si="17"/>
        <v>-25.128</v>
      </c>
      <c r="V52" s="14">
        <f t="shared" ca="1" si="17"/>
        <v>-25.335000000000001</v>
      </c>
      <c r="W52" s="14">
        <f t="shared" ca="1" si="17"/>
        <v>-25.541999999999998</v>
      </c>
      <c r="X52" s="14">
        <f t="shared" ca="1" si="17"/>
        <v>-25.749000000000002</v>
      </c>
      <c r="Y52" s="14">
        <f t="shared" ca="1" si="17"/>
        <v>-25.955999999999996</v>
      </c>
      <c r="Z52" s="14">
        <f t="shared" ca="1" si="17"/>
        <v>-26.169000000000004</v>
      </c>
      <c r="AA52" s="14">
        <f t="shared" ca="1" si="17"/>
        <v>-26.382000000000001</v>
      </c>
      <c r="AB52" s="14">
        <f t="shared" ca="1" si="17"/>
        <v>-26.603999999999999</v>
      </c>
      <c r="AC52" s="14">
        <f t="shared" ca="1" si="17"/>
        <v>-26.829000000000001</v>
      </c>
      <c r="AD52" s="14">
        <f t="shared" ca="1" si="17"/>
        <v>-27.063000000000002</v>
      </c>
      <c r="AE52" s="14">
        <f t="shared" ca="1" si="17"/>
        <v>-27.303000000000004</v>
      </c>
      <c r="AF52" s="14">
        <f t="shared" ca="1" si="17"/>
        <v>-27.552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-11.15</v>
      </c>
      <c r="G53" s="14">
        <f t="shared" ca="1" si="17"/>
        <v>-11.31</v>
      </c>
      <c r="H53" s="14">
        <f t="shared" ca="1" si="17"/>
        <v>-11.484</v>
      </c>
      <c r="I53" s="14">
        <f t="shared" ca="1" si="17"/>
        <v>-11.666</v>
      </c>
      <c r="J53" s="14">
        <f t="shared" ca="1" si="17"/>
        <v>-11.853999999999999</v>
      </c>
      <c r="K53" s="14">
        <f t="shared" ca="1" si="17"/>
        <v>-12.632</v>
      </c>
      <c r="L53" s="14">
        <f t="shared" ca="1" si="17"/>
        <v>-12.826000000000001</v>
      </c>
      <c r="M53" s="14">
        <f t="shared" ca="1" si="17"/>
        <v>-13.02</v>
      </c>
      <c r="N53" s="14">
        <f t="shared" ca="1" si="17"/>
        <v>-13.21</v>
      </c>
      <c r="O53" s="14">
        <f t="shared" ca="1" si="17"/>
        <v>-13.4</v>
      </c>
      <c r="P53" s="14">
        <f t="shared" ca="1" si="17"/>
        <v>-14.13</v>
      </c>
      <c r="Q53" s="14">
        <f t="shared" ca="1" si="17"/>
        <v>-14.814</v>
      </c>
      <c r="R53" s="14">
        <f t="shared" ca="1" si="17"/>
        <v>-15.452</v>
      </c>
      <c r="S53" s="14">
        <f t="shared" ca="1" si="17"/>
        <v>-16.05</v>
      </c>
      <c r="T53" s="14">
        <f t="shared" ca="1" si="17"/>
        <v>-16.614000000000001</v>
      </c>
      <c r="U53" s="14">
        <f t="shared" ca="1" si="17"/>
        <v>-16.751999999999999</v>
      </c>
      <c r="V53" s="14">
        <f t="shared" ca="1" si="17"/>
        <v>-16.89</v>
      </c>
      <c r="W53" s="14">
        <f t="shared" ca="1" si="17"/>
        <v>-17.027999999999999</v>
      </c>
      <c r="X53" s="14">
        <f t="shared" ca="1" si="17"/>
        <v>-17.166</v>
      </c>
      <c r="Y53" s="14">
        <f t="shared" ca="1" si="17"/>
        <v>-17.303999999999998</v>
      </c>
      <c r="Z53" s="14">
        <f t="shared" ca="1" si="17"/>
        <v>-17.446000000000002</v>
      </c>
      <c r="AA53" s="14">
        <f t="shared" ca="1" si="17"/>
        <v>-17.588000000000001</v>
      </c>
      <c r="AB53" s="14">
        <f t="shared" ca="1" si="17"/>
        <v>-17.736000000000001</v>
      </c>
      <c r="AC53" s="14">
        <f t="shared" ca="1" si="17"/>
        <v>-17.885999999999999</v>
      </c>
      <c r="AD53" s="14">
        <f t="shared" ca="1" si="17"/>
        <v>-18.042000000000002</v>
      </c>
      <c r="AE53" s="14">
        <f t="shared" ca="1" si="17"/>
        <v>-18.202000000000002</v>
      </c>
      <c r="AF53" s="14">
        <f t="shared" ca="1" si="17"/>
        <v>-18.367999999999999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-5.5750000000000002</v>
      </c>
      <c r="G54" s="14">
        <f t="shared" ca="1" si="17"/>
        <v>-5.6550000000000002</v>
      </c>
      <c r="H54" s="14">
        <f t="shared" ca="1" si="17"/>
        <v>-5.742</v>
      </c>
      <c r="I54" s="14">
        <f t="shared" ca="1" si="17"/>
        <v>-5.8330000000000002</v>
      </c>
      <c r="J54" s="14">
        <f t="shared" ca="1" si="17"/>
        <v>-5.9269999999999996</v>
      </c>
      <c r="K54" s="14">
        <f t="shared" ca="1" si="17"/>
        <v>-6.3159999999999998</v>
      </c>
      <c r="L54" s="14">
        <f t="shared" ca="1" si="17"/>
        <v>-6.4130000000000003</v>
      </c>
      <c r="M54" s="14">
        <f t="shared" ca="1" si="17"/>
        <v>-6.51</v>
      </c>
      <c r="N54" s="14">
        <f t="shared" ca="1" si="17"/>
        <v>-6.6050000000000004</v>
      </c>
      <c r="O54" s="14">
        <f t="shared" ca="1" si="17"/>
        <v>-6.7</v>
      </c>
      <c r="P54" s="14">
        <f t="shared" ca="1" si="17"/>
        <v>-7.0650000000000004</v>
      </c>
      <c r="Q54" s="14">
        <f t="shared" ca="1" si="17"/>
        <v>-7.407</v>
      </c>
      <c r="R54" s="14">
        <f t="shared" ca="1" si="17"/>
        <v>-7.726</v>
      </c>
      <c r="S54" s="14">
        <f t="shared" ca="1" si="17"/>
        <v>-8.0250000000000004</v>
      </c>
      <c r="T54" s="14">
        <f t="shared" ref="G54:BR58" ca="1" si="18">$A54*H.Ar + $B54*H.Se + $C54*H.Ge + $D54*H.Ga</f>
        <v>-8.3070000000000004</v>
      </c>
      <c r="U54" s="14">
        <f t="shared" ca="1" si="18"/>
        <v>-8.3759999999999994</v>
      </c>
      <c r="V54" s="14">
        <f t="shared" ca="1" si="18"/>
        <v>-8.4450000000000003</v>
      </c>
      <c r="W54" s="14">
        <f t="shared" ca="1" si="18"/>
        <v>-8.5139999999999993</v>
      </c>
      <c r="X54" s="14">
        <f t="shared" ca="1" si="18"/>
        <v>-8.5830000000000002</v>
      </c>
      <c r="Y54" s="14">
        <f t="shared" ca="1" si="18"/>
        <v>-8.6519999999999992</v>
      </c>
      <c r="Z54" s="14">
        <f t="shared" ca="1" si="18"/>
        <v>-8.7230000000000008</v>
      </c>
      <c r="AA54" s="14">
        <f t="shared" ca="1" si="18"/>
        <v>-8.7940000000000005</v>
      </c>
      <c r="AB54" s="14">
        <f t="shared" ca="1" si="18"/>
        <v>-8.8680000000000003</v>
      </c>
      <c r="AC54" s="14">
        <f t="shared" ca="1" si="18"/>
        <v>-8.9429999999999996</v>
      </c>
      <c r="AD54" s="14">
        <f t="shared" ca="1" si="18"/>
        <v>-9.0210000000000008</v>
      </c>
      <c r="AE54" s="14">
        <f t="shared" ca="1" si="18"/>
        <v>-9.1010000000000009</v>
      </c>
      <c r="AF54" s="14">
        <f t="shared" ca="1" si="18"/>
        <v>-9.1839999999999993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-18.61</v>
      </c>
      <c r="H55" s="14">
        <f t="shared" ca="1" si="18"/>
        <v>-18.61</v>
      </c>
      <c r="I55" s="14">
        <f t="shared" ca="1" si="18"/>
        <v>-18.62</v>
      </c>
      <c r="J55" s="14">
        <f t="shared" ca="1" si="18"/>
        <v>-18.63</v>
      </c>
      <c r="K55" s="14">
        <f t="shared" ca="1" si="18"/>
        <v>-18.72</v>
      </c>
      <c r="L55" s="14">
        <f t="shared" ca="1" si="18"/>
        <v>-18.75</v>
      </c>
      <c r="M55" s="14">
        <f t="shared" ca="1" si="18"/>
        <v>-18.78</v>
      </c>
      <c r="N55" s="14">
        <f t="shared" ca="1" si="18"/>
        <v>-18.809999999999999</v>
      </c>
      <c r="O55" s="14">
        <f t="shared" ca="1" si="18"/>
        <v>-18.84</v>
      </c>
      <c r="P55" s="14">
        <f t="shared" ca="1" si="18"/>
        <v>-18.97</v>
      </c>
      <c r="Q55" s="14">
        <f t="shared" ca="1" si="18"/>
        <v>-19.11</v>
      </c>
      <c r="R55" s="14">
        <f t="shared" ca="1" si="18"/>
        <v>-19.25</v>
      </c>
      <c r="S55" s="14">
        <f t="shared" ca="1" si="18"/>
        <v>-19.38</v>
      </c>
      <c r="T55" s="14">
        <f t="shared" ca="1" si="18"/>
        <v>-19.52</v>
      </c>
      <c r="U55" s="14">
        <f t="shared" ca="1" si="18"/>
        <v>-19.55</v>
      </c>
      <c r="V55" s="14">
        <f t="shared" ca="1" si="18"/>
        <v>-19.579999999999998</v>
      </c>
      <c r="W55" s="14">
        <f t="shared" ca="1" si="18"/>
        <v>-19.61</v>
      </c>
      <c r="X55" s="14">
        <f t="shared" ca="1" si="18"/>
        <v>-19.649999999999999</v>
      </c>
      <c r="Y55" s="14">
        <f t="shared" ca="1" si="18"/>
        <v>-19.68</v>
      </c>
      <c r="Z55" s="14">
        <f t="shared" ca="1" si="18"/>
        <v>-19.71</v>
      </c>
      <c r="AA55" s="14">
        <f t="shared" ca="1" si="18"/>
        <v>-19.739999999999998</v>
      </c>
      <c r="AB55" s="14">
        <f t="shared" ca="1" si="18"/>
        <v>-19.78</v>
      </c>
      <c r="AC55" s="14">
        <f t="shared" ca="1" si="18"/>
        <v>-19.809999999999999</v>
      </c>
      <c r="AD55" s="14">
        <f t="shared" ca="1" si="18"/>
        <v>-19.850000000000001</v>
      </c>
      <c r="AE55" s="14">
        <f t="shared" ca="1" si="18"/>
        <v>-19.88</v>
      </c>
      <c r="AF55" s="14">
        <f t="shared" ca="1" si="18"/>
        <v>-19.91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0</v>
      </c>
      <c r="E56" s="6" t="str">
        <f t="shared" si="19"/>
        <v>(l)Se[l]</v>
      </c>
      <c r="F56" s="14">
        <f t="shared" ref="F56:U65" ca="1" si="20">$A56*H.Ar + $B56*H.Se + $C56*H.Ge + $D56*H.Ga</f>
        <v>-5.5750000000000002</v>
      </c>
      <c r="G56" s="14">
        <f t="shared" ca="1" si="20"/>
        <v>-5.6550000000000002</v>
      </c>
      <c r="H56" s="14">
        <f t="shared" ca="1" si="20"/>
        <v>-5.742</v>
      </c>
      <c r="I56" s="14">
        <f t="shared" ca="1" si="20"/>
        <v>-5.8330000000000002</v>
      </c>
      <c r="J56" s="14">
        <f t="shared" ca="1" si="20"/>
        <v>-5.9269999999999996</v>
      </c>
      <c r="K56" s="14">
        <f t="shared" ca="1" si="20"/>
        <v>-6.3159999999999998</v>
      </c>
      <c r="L56" s="14">
        <f t="shared" ca="1" si="20"/>
        <v>-6.4130000000000003</v>
      </c>
      <c r="M56" s="14">
        <f t="shared" ca="1" si="20"/>
        <v>-6.51</v>
      </c>
      <c r="N56" s="14">
        <f t="shared" ca="1" si="20"/>
        <v>-6.6050000000000004</v>
      </c>
      <c r="O56" s="14">
        <f t="shared" ca="1" si="20"/>
        <v>-6.7</v>
      </c>
      <c r="P56" s="14">
        <f t="shared" ca="1" si="20"/>
        <v>-7.0650000000000004</v>
      </c>
      <c r="Q56" s="14">
        <f t="shared" ca="1" si="20"/>
        <v>-7.407</v>
      </c>
      <c r="R56" s="14">
        <f t="shared" ca="1" si="20"/>
        <v>-7.726</v>
      </c>
      <c r="S56" s="14">
        <f t="shared" ca="1" si="20"/>
        <v>-8.0250000000000004</v>
      </c>
      <c r="T56" s="14">
        <f t="shared" ca="1" si="20"/>
        <v>-8.3070000000000004</v>
      </c>
      <c r="U56" s="14">
        <f t="shared" ca="1" si="20"/>
        <v>-8.3759999999999994</v>
      </c>
      <c r="V56" s="14">
        <f t="shared" ca="1" si="18"/>
        <v>-8.4450000000000003</v>
      </c>
      <c r="W56" s="14">
        <f t="shared" ca="1" si="18"/>
        <v>-8.5139999999999993</v>
      </c>
      <c r="X56" s="14">
        <f t="shared" ca="1" si="18"/>
        <v>-8.5830000000000002</v>
      </c>
      <c r="Y56" s="14">
        <f t="shared" ca="1" si="18"/>
        <v>-8.6519999999999992</v>
      </c>
      <c r="Z56" s="14">
        <f t="shared" ca="1" si="18"/>
        <v>-8.7230000000000008</v>
      </c>
      <c r="AA56" s="14">
        <f t="shared" ca="1" si="18"/>
        <v>-8.7940000000000005</v>
      </c>
      <c r="AB56" s="14">
        <f t="shared" ca="1" si="18"/>
        <v>-8.8680000000000003</v>
      </c>
      <c r="AC56" s="14">
        <f t="shared" ca="1" si="18"/>
        <v>-8.9429999999999996</v>
      </c>
      <c r="AD56" s="14">
        <f t="shared" ca="1" si="18"/>
        <v>-9.0210000000000008</v>
      </c>
      <c r="AE56" s="14">
        <f t="shared" ca="1" si="18"/>
        <v>-9.1010000000000009</v>
      </c>
      <c r="AF56" s="14">
        <f t="shared" ca="1" si="18"/>
        <v>-9.1839999999999993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(1)GeSe[l]</v>
      </c>
      <c r="F57" s="14">
        <f t="shared" ca="1" si="20"/>
        <v>-33.865000000000002</v>
      </c>
      <c r="G57" s="14">
        <f t="shared" ca="1" si="18"/>
        <v>-32.594999999999999</v>
      </c>
      <c r="H57" s="14">
        <f t="shared" ca="1" si="18"/>
        <v>-31.481999999999999</v>
      </c>
      <c r="I57" s="14">
        <f t="shared" ca="1" si="18"/>
        <v>-30.503</v>
      </c>
      <c r="J57" s="14">
        <f t="shared" ca="1" si="18"/>
        <v>-29.637</v>
      </c>
      <c r="K57" s="14">
        <f t="shared" ca="1" si="18"/>
        <v>-27.026</v>
      </c>
      <c r="L57" s="14">
        <f t="shared" ca="1" si="18"/>
        <v>-26.533000000000001</v>
      </c>
      <c r="M57" s="14">
        <f t="shared" ca="1" si="18"/>
        <v>-26.089999999999996</v>
      </c>
      <c r="N57" s="14">
        <f t="shared" ca="1" si="18"/>
        <v>-25.684999999999999</v>
      </c>
      <c r="O57" s="14">
        <f t="shared" ca="1" si="18"/>
        <v>-25.32</v>
      </c>
      <c r="P57" s="14">
        <f t="shared" ca="1" si="18"/>
        <v>-24.175000000000001</v>
      </c>
      <c r="Q57" s="14">
        <f t="shared" ca="1" si="18"/>
        <v>-23.377000000000002</v>
      </c>
      <c r="R57" s="14">
        <f t="shared" ca="1" si="18"/>
        <v>-22.815999999999999</v>
      </c>
      <c r="S57" s="14">
        <f t="shared" ca="1" si="18"/>
        <v>-22.435000000000002</v>
      </c>
      <c r="T57" s="14">
        <f t="shared" ca="1" si="18"/>
        <v>-22.167000000000002</v>
      </c>
      <c r="U57" s="14">
        <f t="shared" ca="1" si="18"/>
        <v>-22.106000000000002</v>
      </c>
      <c r="V57" s="14">
        <f t="shared" ca="1" si="18"/>
        <v>-22.064999999999998</v>
      </c>
      <c r="W57" s="14">
        <f t="shared" ca="1" si="18"/>
        <v>-22.013999999999999</v>
      </c>
      <c r="X57" s="14">
        <f t="shared" ca="1" si="18"/>
        <v>-21.983000000000001</v>
      </c>
      <c r="Y57" s="14">
        <f t="shared" ca="1" si="18"/>
        <v>-21.942</v>
      </c>
      <c r="Z57" s="14">
        <f t="shared" ca="1" si="18"/>
        <v>-21.913</v>
      </c>
      <c r="AA57" s="14">
        <f t="shared" ca="1" si="18"/>
        <v>-21.884</v>
      </c>
      <c r="AB57" s="14">
        <f t="shared" ca="1" si="18"/>
        <v>-21.858000000000001</v>
      </c>
      <c r="AC57" s="14">
        <f t="shared" ca="1" si="18"/>
        <v>-21.832999999999998</v>
      </c>
      <c r="AD57" s="14">
        <f t="shared" ca="1" si="18"/>
        <v>-21.811</v>
      </c>
      <c r="AE57" s="14">
        <f t="shared" ca="1" si="18"/>
        <v>-21.791</v>
      </c>
      <c r="AF57" s="14">
        <f t="shared" ca="1" si="18"/>
        <v>-21.763999999999999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3</v>
      </c>
      <c r="C58" s="5">
        <f t="shared" si="19"/>
        <v>0</v>
      </c>
      <c r="D58" s="5">
        <f t="shared" si="19"/>
        <v>2</v>
      </c>
      <c r="E58" s="6" t="str">
        <f t="shared" si="19"/>
        <v>(l)Ga2Se3[l]</v>
      </c>
      <c r="F58" s="14">
        <f t="shared" ca="1" si="20"/>
        <v>-169.565</v>
      </c>
      <c r="G58" s="14">
        <f t="shared" ca="1" si="18"/>
        <v>-163.54500000000002</v>
      </c>
      <c r="H58" s="14">
        <f t="shared" ca="1" si="18"/>
        <v>-158.14599999999999</v>
      </c>
      <c r="I58" s="14">
        <f t="shared" ca="1" si="18"/>
        <v>-153.31899999999999</v>
      </c>
      <c r="J58" s="14">
        <f t="shared" ca="1" si="18"/>
        <v>-148.96100000000001</v>
      </c>
      <c r="K58" s="14">
        <f t="shared" ca="1" si="18"/>
        <v>-135.048</v>
      </c>
      <c r="L58" s="14">
        <f t="shared" ca="1" si="18"/>
        <v>-132.25899999999999</v>
      </c>
      <c r="M58" s="14">
        <f t="shared" ca="1" si="18"/>
        <v>-129.67000000000002</v>
      </c>
      <c r="N58" s="14">
        <f t="shared" ca="1" si="18"/>
        <v>-127.27499999999999</v>
      </c>
      <c r="O58" s="14">
        <f t="shared" ca="1" si="18"/>
        <v>-125.06</v>
      </c>
      <c r="P58" s="14">
        <f t="shared" ca="1" si="18"/>
        <v>-117.51499999999999</v>
      </c>
      <c r="Q58" s="14">
        <f t="shared" ca="1" si="18"/>
        <v>-111.62100000000001</v>
      </c>
      <c r="R58" s="14">
        <f t="shared" ca="1" si="18"/>
        <v>-106.898</v>
      </c>
      <c r="S58" s="14">
        <f t="shared" ca="1" si="18"/>
        <v>-103.015</v>
      </c>
      <c r="T58" s="14">
        <f t="shared" ca="1" si="18"/>
        <v>-99.781000000000006</v>
      </c>
      <c r="U58" s="14">
        <f t="shared" ca="1" si="18"/>
        <v>-99.048000000000002</v>
      </c>
      <c r="V58" s="14">
        <f t="shared" ca="1" si="18"/>
        <v>-98.35499999999999</v>
      </c>
      <c r="W58" s="14">
        <f t="shared" ca="1" si="18"/>
        <v>-97.682000000000002</v>
      </c>
      <c r="X58" s="14">
        <f t="shared" ca="1" si="18"/>
        <v>-97.028999999999996</v>
      </c>
      <c r="Y58" s="14">
        <f t="shared" ca="1" si="18"/>
        <v>-96.395999999999987</v>
      </c>
      <c r="Z58" s="14">
        <f t="shared" ca="1" si="18"/>
        <v>-95.789000000000016</v>
      </c>
      <c r="AA58" s="14">
        <f t="shared" ca="1" si="18"/>
        <v>-95.222000000000008</v>
      </c>
      <c r="AB58" s="14">
        <f t="shared" ca="1" si="18"/>
        <v>-94.664000000000001</v>
      </c>
      <c r="AC58" s="14">
        <f t="shared" ca="1" si="18"/>
        <v>-94.109000000000009</v>
      </c>
      <c r="AD58" s="14">
        <f t="shared" ca="1" si="18"/>
        <v>-93.582999999999998</v>
      </c>
      <c r="AE58" s="14">
        <f t="shared" ca="1" si="18"/>
        <v>-93.082999999999998</v>
      </c>
      <c r="AF58" s="14">
        <f t="shared" ca="1" si="18"/>
        <v>-92.592000000000013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-18.62</v>
      </c>
      <c r="G59" s="14">
        <f t="shared" ca="1" si="21"/>
        <v>-18.61</v>
      </c>
      <c r="H59" s="14">
        <f t="shared" ca="1" si="21"/>
        <v>-18.61</v>
      </c>
      <c r="I59" s="14">
        <f t="shared" ca="1" si="21"/>
        <v>-18.62</v>
      </c>
      <c r="J59" s="14">
        <f t="shared" ca="1" si="21"/>
        <v>-18.63</v>
      </c>
      <c r="K59" s="14">
        <f t="shared" ca="1" si="21"/>
        <v>-18.72</v>
      </c>
      <c r="L59" s="14">
        <f t="shared" ca="1" si="21"/>
        <v>-18.75</v>
      </c>
      <c r="M59" s="14">
        <f t="shared" ca="1" si="21"/>
        <v>-18.78</v>
      </c>
      <c r="N59" s="14">
        <f t="shared" ca="1" si="21"/>
        <v>-18.809999999999999</v>
      </c>
      <c r="O59" s="14">
        <f t="shared" ca="1" si="21"/>
        <v>-18.84</v>
      </c>
      <c r="P59" s="14">
        <f t="shared" ca="1" si="21"/>
        <v>-18.97</v>
      </c>
      <c r="Q59" s="14">
        <f t="shared" ca="1" si="21"/>
        <v>-19.11</v>
      </c>
      <c r="R59" s="14">
        <f t="shared" ca="1" si="21"/>
        <v>-19.25</v>
      </c>
      <c r="S59" s="14">
        <f t="shared" ca="1" si="21"/>
        <v>-19.38</v>
      </c>
      <c r="T59" s="14">
        <f t="shared" ca="1" si="21"/>
        <v>-19.52</v>
      </c>
      <c r="U59" s="14">
        <f t="shared" ca="1" si="21"/>
        <v>-19.55</v>
      </c>
      <c r="V59" s="14">
        <f t="shared" ca="1" si="21"/>
        <v>-19.579999999999998</v>
      </c>
      <c r="W59" s="14">
        <f t="shared" ca="1" si="21"/>
        <v>-19.61</v>
      </c>
      <c r="X59" s="14">
        <f t="shared" ca="1" si="21"/>
        <v>-19.649999999999999</v>
      </c>
      <c r="Y59" s="14">
        <f t="shared" ca="1" si="21"/>
        <v>-19.68</v>
      </c>
      <c r="Z59" s="14">
        <f t="shared" ca="1" si="21"/>
        <v>-19.71</v>
      </c>
      <c r="AA59" s="14">
        <f t="shared" ca="1" si="21"/>
        <v>-19.739999999999998</v>
      </c>
      <c r="AB59" s="14">
        <f t="shared" ca="1" si="21"/>
        <v>-19.78</v>
      </c>
      <c r="AC59" s="14">
        <f t="shared" ca="1" si="21"/>
        <v>-19.809999999999999</v>
      </c>
      <c r="AD59" s="14">
        <f t="shared" ca="1" si="21"/>
        <v>-19.850000000000001</v>
      </c>
      <c r="AE59" s="14">
        <f t="shared" ca="1" si="21"/>
        <v>-19.88</v>
      </c>
      <c r="AF59" s="14">
        <f t="shared" ca="1" si="21"/>
        <v>-19.91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-76.42</v>
      </c>
      <c r="G60" s="14">
        <f t="shared" ca="1" si="21"/>
        <v>-73.290000000000006</v>
      </c>
      <c r="H60" s="14">
        <f t="shared" ca="1" si="21"/>
        <v>-70.459999999999994</v>
      </c>
      <c r="I60" s="14">
        <f t="shared" ca="1" si="21"/>
        <v>-67.91</v>
      </c>
      <c r="J60" s="14">
        <f t="shared" ca="1" si="21"/>
        <v>-65.59</v>
      </c>
      <c r="K60" s="14">
        <f t="shared" ca="1" si="21"/>
        <v>-58.05</v>
      </c>
      <c r="L60" s="14">
        <f t="shared" ca="1" si="21"/>
        <v>-56.51</v>
      </c>
      <c r="M60" s="14">
        <f t="shared" ca="1" si="21"/>
        <v>-55.07</v>
      </c>
      <c r="N60" s="14">
        <f t="shared" ca="1" si="21"/>
        <v>-53.73</v>
      </c>
      <c r="O60" s="14">
        <f t="shared" ca="1" si="21"/>
        <v>-52.48</v>
      </c>
      <c r="P60" s="14">
        <f t="shared" ca="1" si="21"/>
        <v>-48.16</v>
      </c>
      <c r="Q60" s="14">
        <f t="shared" ca="1" si="21"/>
        <v>-44.7</v>
      </c>
      <c r="R60" s="14">
        <f t="shared" ca="1" si="21"/>
        <v>-41.86</v>
      </c>
      <c r="S60" s="14">
        <f t="shared" ca="1" si="21"/>
        <v>-39.47</v>
      </c>
      <c r="T60" s="14">
        <f t="shared" ca="1" si="21"/>
        <v>-37.43</v>
      </c>
      <c r="U60" s="14">
        <f t="shared" ca="1" si="21"/>
        <v>-36.96</v>
      </c>
      <c r="V60" s="14">
        <f t="shared" ca="1" si="21"/>
        <v>-36.51</v>
      </c>
      <c r="W60" s="14">
        <f t="shared" ca="1" si="21"/>
        <v>-36.07</v>
      </c>
      <c r="X60" s="14">
        <f t="shared" ca="1" si="21"/>
        <v>-35.64</v>
      </c>
      <c r="Y60" s="14">
        <f t="shared" ca="1" si="21"/>
        <v>-35.22</v>
      </c>
      <c r="Z60" s="14">
        <f t="shared" ca="1" si="21"/>
        <v>-34.81</v>
      </c>
      <c r="AA60" s="14">
        <f t="shared" ca="1" si="21"/>
        <v>-34.42</v>
      </c>
      <c r="AB60" s="14">
        <f t="shared" ca="1" si="21"/>
        <v>-34.03</v>
      </c>
      <c r="AC60" s="14">
        <f t="shared" ca="1" si="21"/>
        <v>-33.64</v>
      </c>
      <c r="AD60" s="14">
        <f t="shared" ca="1" si="21"/>
        <v>-33.26</v>
      </c>
      <c r="AE60" s="14">
        <f t="shared" ca="1" si="21"/>
        <v>-32.89</v>
      </c>
      <c r="AF60" s="14">
        <f t="shared" ca="1" si="21"/>
        <v>-32.520000000000003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-28.29</v>
      </c>
      <c r="G61" s="14">
        <f t="shared" ca="1" si="21"/>
        <v>-26.94</v>
      </c>
      <c r="H61" s="14">
        <f t="shared" ca="1" si="21"/>
        <v>-25.74</v>
      </c>
      <c r="I61" s="14">
        <f t="shared" ca="1" si="21"/>
        <v>-24.67</v>
      </c>
      <c r="J61" s="14">
        <f t="shared" ca="1" si="21"/>
        <v>-23.71</v>
      </c>
      <c r="K61" s="14">
        <f t="shared" ca="1" si="21"/>
        <v>-20.71</v>
      </c>
      <c r="L61" s="14">
        <f t="shared" ca="1" si="21"/>
        <v>-20.12</v>
      </c>
      <c r="M61" s="14">
        <f t="shared" ca="1" si="21"/>
        <v>-19.579999999999998</v>
      </c>
      <c r="N61" s="14">
        <f t="shared" ca="1" si="21"/>
        <v>-19.079999999999998</v>
      </c>
      <c r="O61" s="14">
        <f t="shared" ca="1" si="21"/>
        <v>-18.62</v>
      </c>
      <c r="P61" s="14">
        <f t="shared" ca="1" si="21"/>
        <v>-17.11</v>
      </c>
      <c r="Q61" s="14">
        <f t="shared" ca="1" si="21"/>
        <v>-15.97</v>
      </c>
      <c r="R61" s="14">
        <f t="shared" ca="1" si="21"/>
        <v>-15.09</v>
      </c>
      <c r="S61" s="14">
        <f t="shared" ca="1" si="21"/>
        <v>-14.41</v>
      </c>
      <c r="T61" s="14">
        <f t="shared" ca="1" si="21"/>
        <v>-13.86</v>
      </c>
      <c r="U61" s="14">
        <f t="shared" ca="1" si="21"/>
        <v>-13.73</v>
      </c>
      <c r="V61" s="14">
        <f t="shared" ca="1" si="21"/>
        <v>-13.62</v>
      </c>
      <c r="W61" s="14">
        <f t="shared" ca="1" si="21"/>
        <v>-13.5</v>
      </c>
      <c r="X61" s="14">
        <f t="shared" ca="1" si="21"/>
        <v>-13.4</v>
      </c>
      <c r="Y61" s="14">
        <f t="shared" ca="1" si="21"/>
        <v>-13.29</v>
      </c>
      <c r="Z61" s="14">
        <f t="shared" ca="1" si="21"/>
        <v>-13.19</v>
      </c>
      <c r="AA61" s="14">
        <f t="shared" ca="1" si="21"/>
        <v>-13.09</v>
      </c>
      <c r="AB61" s="14">
        <f t="shared" ca="1" si="21"/>
        <v>-12.99</v>
      </c>
      <c r="AC61" s="14">
        <f t="shared" ca="1" si="21"/>
        <v>-12.89</v>
      </c>
      <c r="AD61" s="14">
        <f t="shared" ca="1" si="21"/>
        <v>-12.79</v>
      </c>
      <c r="AE61" s="14">
        <f t="shared" ca="1" si="21"/>
        <v>-12.69</v>
      </c>
      <c r="AF61" s="14">
        <f t="shared" ca="1" si="21"/>
        <v>-12.58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-5.5750000000000002</v>
      </c>
      <c r="G62" s="14">
        <f t="shared" ca="1" si="21"/>
        <v>-5.6550000000000002</v>
      </c>
      <c r="H62" s="14">
        <f t="shared" ca="1" si="21"/>
        <v>-5.742</v>
      </c>
      <c r="I62" s="14">
        <f t="shared" ca="1" si="21"/>
        <v>-5.8330000000000002</v>
      </c>
      <c r="J62" s="14">
        <f t="shared" ca="1" si="21"/>
        <v>-5.9269999999999996</v>
      </c>
      <c r="K62" s="14">
        <f t="shared" ca="1" si="21"/>
        <v>-6.3159999999999998</v>
      </c>
      <c r="L62" s="14">
        <f t="shared" ca="1" si="21"/>
        <v>-6.4130000000000003</v>
      </c>
      <c r="M62" s="14">
        <f t="shared" ca="1" si="21"/>
        <v>-6.51</v>
      </c>
      <c r="N62" s="14">
        <f t="shared" ca="1" si="21"/>
        <v>-6.6050000000000004</v>
      </c>
      <c r="O62" s="14">
        <f t="shared" ca="1" si="21"/>
        <v>-6.7</v>
      </c>
      <c r="P62" s="14">
        <f t="shared" ca="1" si="21"/>
        <v>-7.0650000000000004</v>
      </c>
      <c r="Q62" s="14">
        <f t="shared" ca="1" si="21"/>
        <v>-7.407</v>
      </c>
      <c r="R62" s="14">
        <f t="shared" ca="1" si="21"/>
        <v>-7.726</v>
      </c>
      <c r="S62" s="14">
        <f t="shared" ca="1" si="21"/>
        <v>-8.0250000000000004</v>
      </c>
      <c r="T62" s="14">
        <f t="shared" ca="1" si="21"/>
        <v>-8.3070000000000004</v>
      </c>
      <c r="U62" s="14">
        <f t="shared" ca="1" si="21"/>
        <v>-8.3759999999999994</v>
      </c>
      <c r="V62" s="14">
        <f t="shared" ca="1" si="21"/>
        <v>-8.4450000000000003</v>
      </c>
      <c r="W62" s="14">
        <f t="shared" ca="1" si="21"/>
        <v>-8.5139999999999993</v>
      </c>
      <c r="X62" s="14">
        <f t="shared" ca="1" si="21"/>
        <v>-8.5830000000000002</v>
      </c>
      <c r="Y62" s="14">
        <f t="shared" ca="1" si="21"/>
        <v>-8.6519999999999992</v>
      </c>
      <c r="Z62" s="14">
        <f t="shared" ca="1" si="21"/>
        <v>-8.7230000000000008</v>
      </c>
      <c r="AA62" s="14">
        <f t="shared" ca="1" si="21"/>
        <v>-8.7940000000000005</v>
      </c>
      <c r="AB62" s="14">
        <f t="shared" ca="1" si="21"/>
        <v>-8.8680000000000003</v>
      </c>
      <c r="AC62" s="14">
        <f t="shared" ca="1" si="21"/>
        <v>-8.9429999999999996</v>
      </c>
      <c r="AD62" s="14">
        <f t="shared" ca="1" si="21"/>
        <v>-9.0210000000000008</v>
      </c>
      <c r="AE62" s="14">
        <f t="shared" ca="1" si="21"/>
        <v>-9.1010000000000009</v>
      </c>
      <c r="AF62" s="14">
        <f t="shared" ca="1" si="21"/>
        <v>-9.1839999999999993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</row>
    <row r="77" spans="1:87" ht="21" customHeight="1" x14ac:dyDescent="0.35"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</row>
    <row r="78" spans="1:87" ht="21" customHeight="1" x14ac:dyDescent="0.4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 Pressure, at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405.3</v>
      </c>
      <c r="L79" s="3">
        <f t="shared" si="30"/>
        <v>421.8</v>
      </c>
      <c r="M79" s="3">
        <f t="shared" si="30"/>
        <v>438.3</v>
      </c>
      <c r="N79" s="3">
        <f t="shared" si="30"/>
        <v>454.9</v>
      </c>
      <c r="O79" s="3">
        <f t="shared" si="30"/>
        <v>471.4</v>
      </c>
      <c r="P79" s="3">
        <f t="shared" si="30"/>
        <v>537.5</v>
      </c>
      <c r="Q79" s="3">
        <f t="shared" si="30"/>
        <v>603.5</v>
      </c>
      <c r="R79" s="3">
        <f t="shared" si="30"/>
        <v>669.6</v>
      </c>
      <c r="S79" s="3">
        <f t="shared" si="30"/>
        <v>735.7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1</v>
      </c>
      <c r="D80" s="5">
        <f t="shared" si="31"/>
        <v>0</v>
      </c>
      <c r="E80" s="6" t="str">
        <f t="shared" si="28"/>
        <v>*GeSe[l]</v>
      </c>
      <c r="F80" s="14">
        <f t="shared" ref="F80" si="32">F4*$C$78</f>
        <v>4.8429375000000007E-8</v>
      </c>
      <c r="G80" s="14">
        <f t="shared" ref="G80:BR80" si="33">G4*$C$78</f>
        <v>4.4431875E-8</v>
      </c>
      <c r="H80" s="14">
        <f t="shared" si="33"/>
        <v>4.1388750000000001E-8</v>
      </c>
      <c r="I80" s="14">
        <f t="shared" si="33"/>
        <v>7.8106249999999992E-8</v>
      </c>
      <c r="J80" s="14">
        <f t="shared" si="33"/>
        <v>7.4462499999999996E-8</v>
      </c>
      <c r="K80" s="14">
        <f t="shared" si="33"/>
        <v>6.4943749999999995E-8</v>
      </c>
      <c r="L80" s="14">
        <f t="shared" si="33"/>
        <v>6.3024999999999997E-8</v>
      </c>
      <c r="M80" s="14">
        <f t="shared" si="33"/>
        <v>6.1133750000000003E-8</v>
      </c>
      <c r="N80" s="14">
        <f t="shared" si="33"/>
        <v>5.9267500000000004E-8</v>
      </c>
      <c r="O80" s="14">
        <f t="shared" si="33"/>
        <v>5.7449374999999998E-8</v>
      </c>
      <c r="P80" s="14">
        <f t="shared" si="33"/>
        <v>5.1490624999999997E-8</v>
      </c>
      <c r="Q80" s="14">
        <f t="shared" si="33"/>
        <v>4.8679374999999999E-8</v>
      </c>
      <c r="R80" s="14">
        <f t="shared" si="33"/>
        <v>4.86425E-8</v>
      </c>
      <c r="S80" s="14">
        <f t="shared" si="33"/>
        <v>5.1942499999999997E-8</v>
      </c>
      <c r="T80" s="14">
        <f t="shared" si="33"/>
        <v>5.7774374999999996E-8</v>
      </c>
      <c r="U80" s="14">
        <f t="shared" si="33"/>
        <v>5.9919375000000006E-8</v>
      </c>
      <c r="V80" s="14">
        <f t="shared" si="33"/>
        <v>6.2512500000000011E-8</v>
      </c>
      <c r="W80" s="14">
        <f t="shared" si="33"/>
        <v>6.5687499999999998E-8</v>
      </c>
      <c r="X80" s="14">
        <f t="shared" si="33"/>
        <v>6.9618750000000003E-8</v>
      </c>
      <c r="Y80" s="14">
        <f t="shared" si="33"/>
        <v>7.4549999999999989E-8</v>
      </c>
      <c r="Z80" s="14">
        <f t="shared" si="33"/>
        <v>8.0793750000000008E-8</v>
      </c>
      <c r="AA80" s="14">
        <f t="shared" si="33"/>
        <v>4.5028125000000001E-8</v>
      </c>
      <c r="AB80" s="14">
        <f t="shared" si="33"/>
        <v>5.0443749999999998E-8</v>
      </c>
      <c r="AC80" s="14">
        <f t="shared" si="33"/>
        <v>5.7520000000000002E-8</v>
      </c>
      <c r="AD80" s="14">
        <f t="shared" si="33"/>
        <v>6.6806250000000003E-8</v>
      </c>
      <c r="AE80" s="14">
        <f t="shared" si="33"/>
        <v>7.9056249999999997E-8</v>
      </c>
      <c r="AF80" s="14">
        <f t="shared" si="33"/>
        <v>9.525625000000001E-8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5.3988125000000005E-24</v>
      </c>
      <c r="G81" s="14">
        <f t="shared" ref="G81:BR81" si="36">G5*$C$78</f>
        <v>2.4316250000000001E-22</v>
      </c>
      <c r="H81" s="14">
        <f t="shared" si="36"/>
        <v>7.0331249999999997E-21</v>
      </c>
      <c r="I81" s="14">
        <f t="shared" si="36"/>
        <v>1.4018125000000001E-19</v>
      </c>
      <c r="J81" s="14">
        <f t="shared" si="36"/>
        <v>2.0373125E-18</v>
      </c>
      <c r="K81" s="14">
        <f t="shared" si="36"/>
        <v>8.605E-15</v>
      </c>
      <c r="L81" s="14">
        <f t="shared" si="36"/>
        <v>4.4441874999999995E-14</v>
      </c>
      <c r="M81" s="14">
        <f t="shared" si="36"/>
        <v>2.003375E-13</v>
      </c>
      <c r="N81" s="14">
        <f t="shared" si="36"/>
        <v>8.0062500000000003E-13</v>
      </c>
      <c r="O81" s="14">
        <f t="shared" si="36"/>
        <v>2.8741875000000001E-12</v>
      </c>
      <c r="P81" s="14">
        <f t="shared" si="36"/>
        <v>2.0106249999999997E-10</v>
      </c>
      <c r="Q81" s="14">
        <f t="shared" si="36"/>
        <v>5.037125E-9</v>
      </c>
      <c r="R81" s="14">
        <f t="shared" si="36"/>
        <v>6.2122499999999993E-8</v>
      </c>
      <c r="S81" s="14">
        <f t="shared" si="36"/>
        <v>4.5965000000000002E-7</v>
      </c>
      <c r="T81" s="14">
        <f t="shared" si="36"/>
        <v>2.3062499999999997E-6</v>
      </c>
      <c r="U81" s="14">
        <f t="shared" si="36"/>
        <v>3.2766875000000003E-6</v>
      </c>
      <c r="V81" s="14">
        <f t="shared" si="36"/>
        <v>4.56525E-6</v>
      </c>
      <c r="W81" s="14">
        <f t="shared" si="36"/>
        <v>6.2385625000000006E-6</v>
      </c>
      <c r="X81" s="14">
        <f t="shared" si="36"/>
        <v>8.3618750000000003E-6</v>
      </c>
      <c r="Y81" s="14">
        <f t="shared" si="36"/>
        <v>1.0990624999999999E-5</v>
      </c>
      <c r="Z81" s="14">
        <f t="shared" si="36"/>
        <v>1.416E-5</v>
      </c>
      <c r="AA81" s="14">
        <f t="shared" si="36"/>
        <v>1.7873750000000001E-5</v>
      </c>
      <c r="AB81" s="14">
        <f t="shared" si="36"/>
        <v>2.2089375000000001E-5</v>
      </c>
      <c r="AC81" s="14">
        <f t="shared" si="36"/>
        <v>2.6710625000000003E-5</v>
      </c>
      <c r="AD81" s="14">
        <f t="shared" si="36"/>
        <v>3.1581875000000002E-5</v>
      </c>
      <c r="AE81" s="14">
        <f t="shared" si="36"/>
        <v>3.6493750000000003E-5</v>
      </c>
      <c r="AF81" s="14">
        <f t="shared" si="36"/>
        <v>4.1202499999999997E-5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6.4862500000000003E-21</v>
      </c>
      <c r="G82" s="14">
        <f t="shared" ref="G82:BR82" si="38">G6*$C$78</f>
        <v>2.1240625E-19</v>
      </c>
      <c r="H82" s="14">
        <f t="shared" si="38"/>
        <v>4.5974375000000001E-18</v>
      </c>
      <c r="I82" s="14">
        <f t="shared" si="38"/>
        <v>7.0300000000000003E-17</v>
      </c>
      <c r="J82" s="14">
        <f t="shared" si="38"/>
        <v>8.0087500000000002E-16</v>
      </c>
      <c r="K82" s="14">
        <f t="shared" si="38"/>
        <v>1.5104999999999999E-12</v>
      </c>
      <c r="L82" s="14">
        <f t="shared" si="38"/>
        <v>6.5924999999999996E-12</v>
      </c>
      <c r="M82" s="14">
        <f t="shared" si="38"/>
        <v>2.5379375000000002E-11</v>
      </c>
      <c r="N82" s="14">
        <f t="shared" si="38"/>
        <v>8.7449999999999993E-11</v>
      </c>
      <c r="O82" s="14">
        <f t="shared" si="38"/>
        <v>2.7304374999999998E-10</v>
      </c>
      <c r="P82" s="14">
        <f t="shared" si="38"/>
        <v>1.1750000000000001E-8</v>
      </c>
      <c r="Q82" s="14">
        <f t="shared" si="38"/>
        <v>1.9819999999999999E-7</v>
      </c>
      <c r="R82" s="14">
        <f t="shared" si="38"/>
        <v>1.7582499999999999E-6</v>
      </c>
      <c r="S82" s="14">
        <f t="shared" si="38"/>
        <v>9.8300000000000008E-6</v>
      </c>
      <c r="T82" s="14">
        <f t="shared" si="38"/>
        <v>3.8612499999999997E-5</v>
      </c>
      <c r="U82" s="14">
        <f t="shared" si="38"/>
        <v>5.1803125E-5</v>
      </c>
      <c r="V82" s="14">
        <f t="shared" si="38"/>
        <v>6.8218750000000001E-5</v>
      </c>
      <c r="W82" s="14">
        <f t="shared" si="38"/>
        <v>8.8181250000000006E-5</v>
      </c>
      <c r="X82" s="14">
        <f t="shared" si="38"/>
        <v>1.1183749999999999E-4</v>
      </c>
      <c r="Y82" s="14">
        <f t="shared" si="38"/>
        <v>1.3909375E-4</v>
      </c>
      <c r="Z82" s="14">
        <f t="shared" si="38"/>
        <v>1.6950624999999999E-4</v>
      </c>
      <c r="AA82" s="14">
        <f t="shared" si="38"/>
        <v>2.0221874999999998E-4</v>
      </c>
      <c r="AB82" s="14">
        <f t="shared" si="38"/>
        <v>2.3591249999999999E-4</v>
      </c>
      <c r="AC82" s="14">
        <f t="shared" si="38"/>
        <v>2.6884374999999999E-4</v>
      </c>
      <c r="AD82" s="14">
        <f t="shared" si="38"/>
        <v>2.9897499999999999E-4</v>
      </c>
      <c r="AE82" s="14">
        <f t="shared" si="38"/>
        <v>3.2419375E-4</v>
      </c>
      <c r="AF82" s="14">
        <f t="shared" si="38"/>
        <v>3.4260625E-4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6</v>
      </c>
      <c r="C83" s="5">
        <f t="shared" si="34"/>
        <v>0</v>
      </c>
      <c r="D83" s="5">
        <f t="shared" si="34"/>
        <v>0</v>
      </c>
      <c r="E83" s="6" t="str">
        <f t="shared" si="28"/>
        <v>Se6</v>
      </c>
      <c r="F83" s="14">
        <f t="shared" ref="F83" si="39">F7*$C$78</f>
        <v>1.03625E-18</v>
      </c>
      <c r="G83" s="14">
        <f t="shared" ref="G83:BR83" si="40">G7*$C$78</f>
        <v>1.942E-17</v>
      </c>
      <c r="H83" s="14">
        <f t="shared" si="40"/>
        <v>2.5391874999999997E-16</v>
      </c>
      <c r="I83" s="14">
        <f t="shared" si="40"/>
        <v>2.4565E-15</v>
      </c>
      <c r="J83" s="14">
        <f t="shared" si="40"/>
        <v>1.8427499999999999E-14</v>
      </c>
      <c r="K83" s="14">
        <f t="shared" si="40"/>
        <v>8.8875000000000007E-12</v>
      </c>
      <c r="L83" s="14">
        <f t="shared" si="40"/>
        <v>2.9286874999999996E-11</v>
      </c>
      <c r="M83" s="14">
        <f t="shared" si="40"/>
        <v>8.6762499999999989E-11</v>
      </c>
      <c r="N83" s="14">
        <f t="shared" si="40"/>
        <v>2.3397500000000001E-10</v>
      </c>
      <c r="O83" s="14">
        <f t="shared" si="40"/>
        <v>5.8064375000000003E-10</v>
      </c>
      <c r="P83" s="14">
        <f t="shared" si="40"/>
        <v>1.1321875E-8</v>
      </c>
      <c r="Q83" s="14">
        <f t="shared" si="40"/>
        <v>1.0119374999999999E-7</v>
      </c>
      <c r="R83" s="14">
        <f t="shared" si="40"/>
        <v>5.3243749999999995E-7</v>
      </c>
      <c r="S83" s="14">
        <f t="shared" si="40"/>
        <v>1.9194374999999999E-6</v>
      </c>
      <c r="T83" s="14">
        <f t="shared" si="40"/>
        <v>5.1690625000000001E-6</v>
      </c>
      <c r="U83" s="14">
        <f t="shared" si="40"/>
        <v>6.3556249999999998E-6</v>
      </c>
      <c r="V83" s="14">
        <f t="shared" si="40"/>
        <v>7.6881250000000002E-6</v>
      </c>
      <c r="W83" s="14">
        <f t="shared" si="40"/>
        <v>9.1437500000000003E-6</v>
      </c>
      <c r="X83" s="14">
        <f t="shared" si="40"/>
        <v>1.068625E-5</v>
      </c>
      <c r="Y83" s="14">
        <f t="shared" si="40"/>
        <v>1.225875E-5</v>
      </c>
      <c r="Z83" s="14">
        <f t="shared" si="40"/>
        <v>1.378625E-5</v>
      </c>
      <c r="AA83" s="14">
        <f t="shared" si="40"/>
        <v>1.5179375000000001E-5</v>
      </c>
      <c r="AB83" s="14">
        <f t="shared" si="40"/>
        <v>1.6337500000000001E-5</v>
      </c>
      <c r="AC83" s="14">
        <f t="shared" si="40"/>
        <v>1.7161874999999997E-5</v>
      </c>
      <c r="AD83" s="14">
        <f t="shared" si="40"/>
        <v>1.7571875000000002E-5</v>
      </c>
      <c r="AE83" s="14">
        <f t="shared" si="40"/>
        <v>1.7514374999999998E-5</v>
      </c>
      <c r="AF83" s="14">
        <f t="shared" si="40"/>
        <v>1.6982499999999999E-5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>
        <f t="shared" ref="F84" si="41">F8*$C$78</f>
        <v>3.6999374999999999E-20</v>
      </c>
      <c r="G84" s="14">
        <f t="shared" ref="G84:BR84" si="42">G8*$C$78</f>
        <v>8.2468749999999997E-19</v>
      </c>
      <c r="H84" s="14">
        <f t="shared" si="42"/>
        <v>1.2505624999999999E-17</v>
      </c>
      <c r="I84" s="14">
        <f t="shared" si="42"/>
        <v>1.3742500000000001E-16</v>
      </c>
      <c r="J84" s="14">
        <f t="shared" si="42"/>
        <v>1.151E-15</v>
      </c>
      <c r="K84" s="14">
        <f t="shared" si="42"/>
        <v>7.6187499999999992E-13</v>
      </c>
      <c r="L84" s="14">
        <f t="shared" si="42"/>
        <v>2.6570000000000001E-12</v>
      </c>
      <c r="M84" s="14">
        <f t="shared" si="42"/>
        <v>8.2750000000000002E-12</v>
      </c>
      <c r="N84" s="14">
        <f t="shared" si="42"/>
        <v>2.3326875000000001E-11</v>
      </c>
      <c r="O84" s="14">
        <f t="shared" si="42"/>
        <v>6.0210624999999997E-11</v>
      </c>
      <c r="P84" s="14">
        <f t="shared" si="42"/>
        <v>1.321875E-9</v>
      </c>
      <c r="Q84" s="14">
        <f t="shared" si="42"/>
        <v>1.2736875000000002E-8</v>
      </c>
      <c r="R84" s="14">
        <f t="shared" si="42"/>
        <v>7.0281249999999999E-8</v>
      </c>
      <c r="S84" s="14">
        <f t="shared" si="42"/>
        <v>2.607E-7</v>
      </c>
      <c r="T84" s="14">
        <f t="shared" si="42"/>
        <v>7.1099999999999995E-7</v>
      </c>
      <c r="U84" s="14">
        <f t="shared" si="42"/>
        <v>8.7468750000000004E-7</v>
      </c>
      <c r="V84" s="14">
        <f t="shared" si="42"/>
        <v>1.0571249999999999E-6</v>
      </c>
      <c r="W84" s="14">
        <f t="shared" si="42"/>
        <v>1.2545E-6</v>
      </c>
      <c r="X84" s="14">
        <f t="shared" si="42"/>
        <v>1.4603125E-6</v>
      </c>
      <c r="Y84" s="14">
        <f t="shared" si="42"/>
        <v>1.6653125E-6</v>
      </c>
      <c r="Z84" s="14">
        <f t="shared" si="42"/>
        <v>1.8577499999999999E-6</v>
      </c>
      <c r="AA84" s="14">
        <f t="shared" si="42"/>
        <v>2.0238125E-6</v>
      </c>
      <c r="AB84" s="14">
        <f t="shared" si="42"/>
        <v>2.1490000000000001E-6</v>
      </c>
      <c r="AC84" s="14">
        <f t="shared" si="42"/>
        <v>2.22025E-6</v>
      </c>
      <c r="AD84" s="14">
        <f t="shared" si="42"/>
        <v>2.2280000000000001E-6</v>
      </c>
      <c r="AE84" s="14">
        <f t="shared" si="42"/>
        <v>2.1685624999999998E-6</v>
      </c>
      <c r="AF84" s="14">
        <f t="shared" si="42"/>
        <v>2.0453125000000002E-6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2.7674375E-22</v>
      </c>
      <c r="G85" s="14">
        <f t="shared" ref="G85:BR85" si="44">G9*$C$78</f>
        <v>7.0987500000000003E-21</v>
      </c>
      <c r="H85" s="14">
        <f t="shared" si="44"/>
        <v>1.2124375E-19</v>
      </c>
      <c r="I85" s="14">
        <f t="shared" si="44"/>
        <v>1.4744375E-18</v>
      </c>
      <c r="J85" s="14">
        <f t="shared" si="44"/>
        <v>1.3466875000000002E-17</v>
      </c>
      <c r="K85" s="14">
        <f t="shared" si="44"/>
        <v>1.1356874999999999E-14</v>
      </c>
      <c r="L85" s="14">
        <f t="shared" si="44"/>
        <v>4.1292499999999998E-14</v>
      </c>
      <c r="M85" s="14">
        <f t="shared" si="44"/>
        <v>1.3335000000000001E-13</v>
      </c>
      <c r="N85" s="14">
        <f t="shared" si="44"/>
        <v>3.8798124999999999E-13</v>
      </c>
      <c r="O85" s="14">
        <f t="shared" si="44"/>
        <v>1.0293749999999999E-12</v>
      </c>
      <c r="P85" s="14">
        <f t="shared" si="44"/>
        <v>2.4450000000000003E-11</v>
      </c>
      <c r="Q85" s="14">
        <f t="shared" si="44"/>
        <v>2.4626250000000001E-10</v>
      </c>
      <c r="R85" s="14">
        <f t="shared" si="44"/>
        <v>1.3901875E-9</v>
      </c>
      <c r="S85" s="14">
        <f t="shared" si="44"/>
        <v>5.1994999999999997E-9</v>
      </c>
      <c r="T85" s="14">
        <f t="shared" si="44"/>
        <v>1.4121874999999999E-8</v>
      </c>
      <c r="U85" s="14">
        <f t="shared" si="44"/>
        <v>1.7315E-8</v>
      </c>
      <c r="V85" s="14">
        <f t="shared" si="44"/>
        <v>2.0834375E-8</v>
      </c>
      <c r="W85" s="14">
        <f t="shared" si="44"/>
        <v>2.4581250000000004E-8</v>
      </c>
      <c r="X85" s="14">
        <f t="shared" si="44"/>
        <v>2.8405000000000002E-8</v>
      </c>
      <c r="Y85" s="14">
        <f t="shared" si="44"/>
        <v>3.2098750000000001E-8</v>
      </c>
      <c r="Z85" s="14">
        <f t="shared" si="44"/>
        <v>3.5408750000000003E-8</v>
      </c>
      <c r="AA85" s="14">
        <f t="shared" si="44"/>
        <v>3.8051874999999999E-8</v>
      </c>
      <c r="AB85" s="14">
        <f t="shared" si="44"/>
        <v>3.9750000000000002E-8</v>
      </c>
      <c r="AC85" s="14">
        <f t="shared" si="44"/>
        <v>4.0277499999999998E-8</v>
      </c>
      <c r="AD85" s="14">
        <f t="shared" si="44"/>
        <v>3.9508124999999996E-8</v>
      </c>
      <c r="AE85" s="14">
        <f t="shared" si="44"/>
        <v>3.7452499999999997E-8</v>
      </c>
      <c r="AF85" s="14">
        <f t="shared" si="44"/>
        <v>3.4274375000000003E-8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3</v>
      </c>
      <c r="C86" s="5">
        <f t="shared" si="34"/>
        <v>0</v>
      </c>
      <c r="D86" s="5">
        <f t="shared" si="34"/>
        <v>0</v>
      </c>
      <c r="E86" s="6" t="str">
        <f t="shared" si="28"/>
        <v>Se3</v>
      </c>
      <c r="F86" s="14">
        <f t="shared" ref="F86" si="45">F10*$C$78</f>
        <v>1.2330000000000002E-25</v>
      </c>
      <c r="G86" s="14">
        <f t="shared" ref="G86:BR86" si="46">G10*$C$78</f>
        <v>8.2556249999999997E-24</v>
      </c>
      <c r="H86" s="14">
        <f t="shared" si="46"/>
        <v>3.4243750000000004E-22</v>
      </c>
      <c r="I86" s="14">
        <f t="shared" si="46"/>
        <v>9.4900000000000003E-21</v>
      </c>
      <c r="J86" s="14">
        <f t="shared" si="46"/>
        <v>1.8665624999999999E-19</v>
      </c>
      <c r="K86" s="14">
        <f t="shared" si="46"/>
        <v>2.142625E-15</v>
      </c>
      <c r="L86" s="14">
        <f t="shared" si="46"/>
        <v>1.3629999999999999E-14</v>
      </c>
      <c r="M86" s="14">
        <f t="shared" si="46"/>
        <v>7.4681250000000006E-14</v>
      </c>
      <c r="N86" s="14">
        <f t="shared" si="46"/>
        <v>3.5842499999999996E-13</v>
      </c>
      <c r="O86" s="14">
        <f t="shared" si="46"/>
        <v>1.5286250000000001E-12</v>
      </c>
      <c r="P86" s="14">
        <f t="shared" si="46"/>
        <v>1.9449375000000002E-10</v>
      </c>
      <c r="Q86" s="14">
        <f t="shared" si="46"/>
        <v>7.9156249999999991E-9</v>
      </c>
      <c r="R86" s="14">
        <f t="shared" si="46"/>
        <v>1.4602500000000001E-7</v>
      </c>
      <c r="S86" s="14">
        <f t="shared" si="46"/>
        <v>1.5196249999999999E-6</v>
      </c>
      <c r="T86" s="14">
        <f t="shared" si="46"/>
        <v>1.0253125E-5</v>
      </c>
      <c r="U86" s="14">
        <f t="shared" si="46"/>
        <v>1.5607499999999999E-5</v>
      </c>
      <c r="V86" s="14">
        <f t="shared" si="46"/>
        <v>2.3264374999999999E-5</v>
      </c>
      <c r="W86" s="14">
        <f t="shared" si="46"/>
        <v>3.397375E-5</v>
      </c>
      <c r="X86" s="14">
        <f t="shared" si="46"/>
        <v>4.8626250000000002E-5</v>
      </c>
      <c r="Y86" s="14">
        <f t="shared" si="46"/>
        <v>6.8225000000000005E-5</v>
      </c>
      <c r="Z86" s="14">
        <f t="shared" si="46"/>
        <v>9.3837499999999997E-5</v>
      </c>
      <c r="AA86" s="14">
        <f t="shared" si="46"/>
        <v>1.2649999999999998E-4</v>
      </c>
      <c r="AB86" s="14">
        <f t="shared" si="46"/>
        <v>1.6711874999999999E-4</v>
      </c>
      <c r="AC86" s="14">
        <f t="shared" si="46"/>
        <v>2.1630624999999999E-4</v>
      </c>
      <c r="AD86" s="14">
        <f t="shared" si="46"/>
        <v>2.7421874999999999E-4</v>
      </c>
      <c r="AE86" s="14">
        <f t="shared" si="46"/>
        <v>3.4043749999999997E-4</v>
      </c>
      <c r="AF86" s="14">
        <f t="shared" si="46"/>
        <v>4.1389375000000001E-4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4.1250624999999999E-20</v>
      </c>
      <c r="G87" s="14">
        <f t="shared" ref="G87:BR87" si="48">G11*$C$78</f>
        <v>1.2884375E-18</v>
      </c>
      <c r="H87" s="14">
        <f t="shared" si="48"/>
        <v>2.7354999999999997E-17</v>
      </c>
      <c r="I87" s="14">
        <f t="shared" si="48"/>
        <v>4.1933124999999997E-16</v>
      </c>
      <c r="J87" s="14">
        <f t="shared" si="48"/>
        <v>4.8718125000000001E-15</v>
      </c>
      <c r="K87" s="14">
        <f t="shared" si="48"/>
        <v>1.107125E-11</v>
      </c>
      <c r="L87" s="14">
        <f t="shared" si="48"/>
        <v>5.1461874999999999E-11</v>
      </c>
      <c r="M87" s="14">
        <f t="shared" si="48"/>
        <v>2.1179375000000001E-10</v>
      </c>
      <c r="N87" s="14">
        <f t="shared" si="48"/>
        <v>7.8231249999999993E-10</v>
      </c>
      <c r="O87" s="14">
        <f t="shared" si="48"/>
        <v>2.6239375E-9</v>
      </c>
      <c r="P87" s="14">
        <f t="shared" si="48"/>
        <v>1.5178124999999998E-7</v>
      </c>
      <c r="Q87" s="14">
        <f t="shared" si="48"/>
        <v>3.4402499999999998E-6</v>
      </c>
      <c r="R87" s="14">
        <f t="shared" si="48"/>
        <v>4.0571874999999995E-5</v>
      </c>
      <c r="S87" s="14">
        <f t="shared" si="48"/>
        <v>2.9778749999999999E-4</v>
      </c>
      <c r="T87" s="14">
        <f t="shared" si="48"/>
        <v>1.5267499999999999E-3</v>
      </c>
      <c r="U87" s="14">
        <f t="shared" si="48"/>
        <v>2.1919374999999999E-3</v>
      </c>
      <c r="V87" s="14">
        <f t="shared" si="48"/>
        <v>3.0934999999999999E-3</v>
      </c>
      <c r="W87" s="14">
        <f t="shared" si="48"/>
        <v>4.2941875000000003E-3</v>
      </c>
      <c r="X87" s="14">
        <f t="shared" si="48"/>
        <v>5.8654375E-3</v>
      </c>
      <c r="Y87" s="14">
        <f t="shared" si="48"/>
        <v>7.8856250000000003E-3</v>
      </c>
      <c r="Z87" s="14">
        <f t="shared" si="48"/>
        <v>1.0436875E-2</v>
      </c>
      <c r="AA87" s="14">
        <f t="shared" si="48"/>
        <v>1.3600624999999998E-2</v>
      </c>
      <c r="AB87" s="14">
        <f t="shared" si="48"/>
        <v>1.7448749999999999E-2</v>
      </c>
      <c r="AC87" s="14">
        <f t="shared" si="48"/>
        <v>2.2038750000000003E-2</v>
      </c>
      <c r="AD87" s="14">
        <f t="shared" si="48"/>
        <v>2.7403125000000004E-2</v>
      </c>
      <c r="AE87" s="14">
        <f t="shared" si="48"/>
        <v>3.3543125E-2</v>
      </c>
      <c r="AF87" s="14">
        <f t="shared" si="48"/>
        <v>4.04225E-2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1.9801249999999997E-34</v>
      </c>
      <c r="I88" s="14">
        <f t="shared" si="50"/>
        <v>2.162375E-32</v>
      </c>
      <c r="J88" s="14">
        <f t="shared" si="50"/>
        <v>1.4865625E-30</v>
      </c>
      <c r="K88" s="14">
        <f t="shared" si="50"/>
        <v>1.0131249999999999E-24</v>
      </c>
      <c r="L88" s="14">
        <f t="shared" si="50"/>
        <v>1.4953125E-23</v>
      </c>
      <c r="M88" s="14">
        <f t="shared" si="50"/>
        <v>1.7965624999999999E-22</v>
      </c>
      <c r="N88" s="14">
        <f t="shared" si="50"/>
        <v>1.7971875E-21</v>
      </c>
      <c r="O88" s="14">
        <f t="shared" si="50"/>
        <v>1.5263125E-20</v>
      </c>
      <c r="P88" s="14">
        <f t="shared" si="50"/>
        <v>2.0928749999999999E-17</v>
      </c>
      <c r="Q88" s="14">
        <f t="shared" si="50"/>
        <v>5.7728124999999996E-15</v>
      </c>
      <c r="R88" s="14">
        <f t="shared" si="50"/>
        <v>5.1678125000000006E-13</v>
      </c>
      <c r="S88" s="14">
        <f t="shared" si="50"/>
        <v>2.0371875E-11</v>
      </c>
      <c r="T88" s="14">
        <f t="shared" si="50"/>
        <v>4.3296875000000002E-10</v>
      </c>
      <c r="U88" s="14">
        <f t="shared" si="50"/>
        <v>8.5862500000000002E-10</v>
      </c>
      <c r="V88" s="14">
        <f t="shared" si="50"/>
        <v>1.6554374999999998E-9</v>
      </c>
      <c r="W88" s="14">
        <f t="shared" si="50"/>
        <v>3.1071874999999999E-9</v>
      </c>
      <c r="X88" s="14">
        <f t="shared" si="50"/>
        <v>5.6854999999999999E-9</v>
      </c>
      <c r="Y88" s="14">
        <f t="shared" si="50"/>
        <v>1.0153125E-8</v>
      </c>
      <c r="Z88" s="14">
        <f t="shared" si="50"/>
        <v>1.7715E-8</v>
      </c>
      <c r="AA88" s="14">
        <f t="shared" si="50"/>
        <v>3.022375E-8</v>
      </c>
      <c r="AB88" s="14">
        <f t="shared" si="50"/>
        <v>5.0467499999999998E-8</v>
      </c>
      <c r="AC88" s="14">
        <f t="shared" si="50"/>
        <v>8.2531249999999993E-8</v>
      </c>
      <c r="AD88" s="14">
        <f t="shared" si="50"/>
        <v>1.3228125E-7</v>
      </c>
      <c r="AE88" s="14">
        <f t="shared" si="50"/>
        <v>2.0790625000000002E-7</v>
      </c>
      <c r="AF88" s="14">
        <f t="shared" si="50"/>
        <v>3.2065E-7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1.25</v>
      </c>
      <c r="G89" s="14">
        <f t="shared" ref="G89:BR89" si="52">G13*$C$78</f>
        <v>1.25</v>
      </c>
      <c r="H89" s="14">
        <f t="shared" si="52"/>
        <v>1.25</v>
      </c>
      <c r="I89" s="14">
        <f t="shared" si="52"/>
        <v>1.25</v>
      </c>
      <c r="J89" s="14">
        <f t="shared" si="52"/>
        <v>1.25</v>
      </c>
      <c r="K89" s="14">
        <f t="shared" si="52"/>
        <v>1.25</v>
      </c>
      <c r="L89" s="14">
        <f t="shared" si="52"/>
        <v>1.25</v>
      </c>
      <c r="M89" s="14">
        <f t="shared" si="52"/>
        <v>1.25</v>
      </c>
      <c r="N89" s="14">
        <f t="shared" si="52"/>
        <v>1.25</v>
      </c>
      <c r="O89" s="14">
        <f t="shared" si="52"/>
        <v>1.25</v>
      </c>
      <c r="P89" s="14">
        <f t="shared" si="52"/>
        <v>1.25</v>
      </c>
      <c r="Q89" s="14">
        <f t="shared" si="52"/>
        <v>1.25</v>
      </c>
      <c r="R89" s="14">
        <f t="shared" si="52"/>
        <v>1.25</v>
      </c>
      <c r="S89" s="14">
        <f t="shared" si="52"/>
        <v>1.25</v>
      </c>
      <c r="T89" s="14">
        <f t="shared" si="52"/>
        <v>1.25</v>
      </c>
      <c r="U89" s="14">
        <f t="shared" si="52"/>
        <v>1.25</v>
      </c>
      <c r="V89" s="14">
        <f t="shared" si="52"/>
        <v>1.25</v>
      </c>
      <c r="W89" s="14">
        <f t="shared" si="52"/>
        <v>1.25</v>
      </c>
      <c r="X89" s="14">
        <f t="shared" si="52"/>
        <v>1.25</v>
      </c>
      <c r="Y89" s="14">
        <f t="shared" si="52"/>
        <v>1.25</v>
      </c>
      <c r="Z89" s="14">
        <f t="shared" si="52"/>
        <v>1.25</v>
      </c>
      <c r="AA89" s="14">
        <f t="shared" si="52"/>
        <v>1.25</v>
      </c>
      <c r="AB89" s="14">
        <f t="shared" si="52"/>
        <v>1.25</v>
      </c>
      <c r="AC89" s="14">
        <f t="shared" si="52"/>
        <v>1.25</v>
      </c>
      <c r="AD89" s="14">
        <f t="shared" si="52"/>
        <v>1.25</v>
      </c>
      <c r="AE89" s="14">
        <f t="shared" si="52"/>
        <v>1.25</v>
      </c>
      <c r="AF89" s="14">
        <f t="shared" si="52"/>
        <v>1.25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0</v>
      </c>
      <c r="E90" s="6" t="str">
        <f t="shared" si="28"/>
        <v>(l)Se[l]</v>
      </c>
      <c r="F90" s="14">
        <f t="shared" ref="F90" si="53">F14*$C$78</f>
        <v>0.5</v>
      </c>
      <c r="G90" s="14">
        <f t="shared" ref="G90:BR90" si="54">G14*$C$78</f>
        <v>0.5</v>
      </c>
      <c r="H90" s="14">
        <f t="shared" si="54"/>
        <v>0.5</v>
      </c>
      <c r="I90" s="14">
        <f t="shared" si="54"/>
        <v>0.5</v>
      </c>
      <c r="J90" s="14">
        <f t="shared" si="54"/>
        <v>0.5</v>
      </c>
      <c r="K90" s="14">
        <f t="shared" si="54"/>
        <v>0.5</v>
      </c>
      <c r="L90" s="14">
        <f t="shared" si="54"/>
        <v>0.5</v>
      </c>
      <c r="M90" s="14">
        <f t="shared" si="54"/>
        <v>0.5</v>
      </c>
      <c r="N90" s="14">
        <f t="shared" si="54"/>
        <v>0.5</v>
      </c>
      <c r="O90" s="14">
        <f t="shared" si="54"/>
        <v>0.5</v>
      </c>
      <c r="P90" s="14">
        <f t="shared" si="54"/>
        <v>0.5</v>
      </c>
      <c r="Q90" s="14">
        <f t="shared" si="54"/>
        <v>0.49999375000000001</v>
      </c>
      <c r="R90" s="14">
        <f t="shared" si="54"/>
        <v>0.49990625</v>
      </c>
      <c r="S90" s="14">
        <f t="shared" si="54"/>
        <v>0.49933750000000005</v>
      </c>
      <c r="T90" s="14">
        <f t="shared" si="54"/>
        <v>0.49667499999999998</v>
      </c>
      <c r="U90" s="14">
        <f t="shared" si="54"/>
        <v>0.49525000000000002</v>
      </c>
      <c r="V90" s="14">
        <f t="shared" si="54"/>
        <v>0.49333125</v>
      </c>
      <c r="W90" s="14">
        <f t="shared" si="54"/>
        <v>0.49078125</v>
      </c>
      <c r="X90" s="14">
        <f t="shared" si="54"/>
        <v>0.48745625000000004</v>
      </c>
      <c r="Y90" s="14">
        <f t="shared" si="54"/>
        <v>0.48320000000000002</v>
      </c>
      <c r="Z90" s="14">
        <f t="shared" si="54"/>
        <v>0.47784374999999996</v>
      </c>
      <c r="AA90" s="14">
        <f t="shared" si="54"/>
        <v>0.47123125000000005</v>
      </c>
      <c r="AB90" s="14">
        <f t="shared" si="54"/>
        <v>0.46321875000000001</v>
      </c>
      <c r="AC90" s="14">
        <f t="shared" si="54"/>
        <v>0.45370625000000003</v>
      </c>
      <c r="AD90" s="14">
        <f t="shared" si="54"/>
        <v>0.44263124999999998</v>
      </c>
      <c r="AE90" s="14">
        <f t="shared" si="54"/>
        <v>0.43000625000000003</v>
      </c>
      <c r="AF90" s="14">
        <f t="shared" si="54"/>
        <v>0.41591874999999995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(1)GeSe[l]</v>
      </c>
      <c r="F91" s="14">
        <f t="shared" ref="F91" si="55">F15*$C$78</f>
        <v>1</v>
      </c>
      <c r="G91" s="14">
        <f t="shared" ref="G91:BR91" si="56">G15*$C$78</f>
        <v>1</v>
      </c>
      <c r="H91" s="14">
        <f t="shared" si="56"/>
        <v>1</v>
      </c>
      <c r="I91" s="14">
        <f t="shared" si="56"/>
        <v>1</v>
      </c>
      <c r="J91" s="14">
        <f t="shared" si="56"/>
        <v>1</v>
      </c>
      <c r="K91" s="14">
        <f t="shared" si="56"/>
        <v>1</v>
      </c>
      <c r="L91" s="14">
        <f t="shared" si="56"/>
        <v>1</v>
      </c>
      <c r="M91" s="14">
        <f t="shared" si="56"/>
        <v>1</v>
      </c>
      <c r="N91" s="14">
        <f t="shared" si="56"/>
        <v>1</v>
      </c>
      <c r="O91" s="14">
        <f t="shared" si="56"/>
        <v>1</v>
      </c>
      <c r="P91" s="14">
        <f t="shared" si="56"/>
        <v>1</v>
      </c>
      <c r="Q91" s="14">
        <f t="shared" si="56"/>
        <v>1</v>
      </c>
      <c r="R91" s="14">
        <f t="shared" si="56"/>
        <v>1</v>
      </c>
      <c r="S91" s="14">
        <f t="shared" si="56"/>
        <v>1</v>
      </c>
      <c r="T91" s="14">
        <f t="shared" si="56"/>
        <v>1</v>
      </c>
      <c r="U91" s="14">
        <f t="shared" si="56"/>
        <v>1</v>
      </c>
      <c r="V91" s="14">
        <f t="shared" si="56"/>
        <v>1</v>
      </c>
      <c r="W91" s="14">
        <f t="shared" si="56"/>
        <v>1</v>
      </c>
      <c r="X91" s="14">
        <f t="shared" si="56"/>
        <v>1</v>
      </c>
      <c r="Y91" s="14">
        <f t="shared" si="56"/>
        <v>1</v>
      </c>
      <c r="Z91" s="14">
        <f t="shared" si="56"/>
        <v>1</v>
      </c>
      <c r="AA91" s="14">
        <f t="shared" si="56"/>
        <v>1</v>
      </c>
      <c r="AB91" s="14">
        <f t="shared" si="56"/>
        <v>1</v>
      </c>
      <c r="AC91" s="14">
        <f t="shared" si="56"/>
        <v>1</v>
      </c>
      <c r="AD91" s="14">
        <f t="shared" si="56"/>
        <v>1</v>
      </c>
      <c r="AE91" s="14">
        <f t="shared" si="56"/>
        <v>1</v>
      </c>
      <c r="AF91" s="14">
        <f t="shared" si="56"/>
        <v>1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3</v>
      </c>
      <c r="C92" s="5">
        <f t="shared" si="34"/>
        <v>0</v>
      </c>
      <c r="D92" s="5">
        <f t="shared" si="34"/>
        <v>2</v>
      </c>
      <c r="E92" s="6" t="str">
        <f t="shared" si="28"/>
        <v>(l)Ga2Se3[l]</v>
      </c>
      <c r="F92" s="14">
        <f t="shared" ref="F92" si="57">F16*$C$78</f>
        <v>0.5</v>
      </c>
      <c r="G92" s="14">
        <f t="shared" ref="G92:BR92" si="58">G16*$C$78</f>
        <v>0.5</v>
      </c>
      <c r="H92" s="14">
        <f t="shared" si="58"/>
        <v>0.5</v>
      </c>
      <c r="I92" s="14">
        <f t="shared" si="58"/>
        <v>0.5</v>
      </c>
      <c r="J92" s="14">
        <f t="shared" si="58"/>
        <v>0.5</v>
      </c>
      <c r="K92" s="14">
        <f t="shared" si="58"/>
        <v>0.5</v>
      </c>
      <c r="L92" s="14">
        <f t="shared" si="58"/>
        <v>0.5</v>
      </c>
      <c r="M92" s="14">
        <f t="shared" si="58"/>
        <v>0.5</v>
      </c>
      <c r="N92" s="14">
        <f t="shared" si="58"/>
        <v>0.5</v>
      </c>
      <c r="O92" s="14">
        <f t="shared" si="58"/>
        <v>0.5</v>
      </c>
      <c r="P92" s="14">
        <f t="shared" si="58"/>
        <v>0.5</v>
      </c>
      <c r="Q92" s="14">
        <f t="shared" si="58"/>
        <v>0.5</v>
      </c>
      <c r="R92" s="14">
        <f t="shared" si="58"/>
        <v>0.5</v>
      </c>
      <c r="S92" s="14">
        <f t="shared" si="58"/>
        <v>0.5</v>
      </c>
      <c r="T92" s="14">
        <f t="shared" si="58"/>
        <v>0.5</v>
      </c>
      <c r="U92" s="14">
        <f t="shared" si="58"/>
        <v>0.5</v>
      </c>
      <c r="V92" s="14">
        <f t="shared" si="58"/>
        <v>0.5</v>
      </c>
      <c r="W92" s="14">
        <f t="shared" si="58"/>
        <v>0.5</v>
      </c>
      <c r="X92" s="14">
        <f t="shared" si="58"/>
        <v>0.5</v>
      </c>
      <c r="Y92" s="14">
        <f t="shared" si="58"/>
        <v>0.5</v>
      </c>
      <c r="Z92" s="14">
        <f t="shared" si="58"/>
        <v>0.5</v>
      </c>
      <c r="AA92" s="14">
        <f t="shared" si="58"/>
        <v>0.5</v>
      </c>
      <c r="AB92" s="14">
        <f t="shared" si="58"/>
        <v>0.5</v>
      </c>
      <c r="AC92" s="14">
        <f t="shared" si="58"/>
        <v>0.5</v>
      </c>
      <c r="AD92" s="14">
        <f t="shared" si="58"/>
        <v>0.5</v>
      </c>
      <c r="AE92" s="14">
        <f t="shared" si="58"/>
        <v>0.5</v>
      </c>
      <c r="AF92" s="14">
        <f t="shared" si="58"/>
        <v>0.5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-116.375</v>
      </c>
      <c r="G93" s="14">
        <f t="shared" ref="G93:BR93" si="60">G17*$C$78</f>
        <v>-116.3125</v>
      </c>
      <c r="H93" s="14">
        <f t="shared" si="60"/>
        <v>-116.3125</v>
      </c>
      <c r="I93" s="14">
        <f t="shared" si="60"/>
        <v>-116.375</v>
      </c>
      <c r="J93" s="14">
        <f t="shared" si="60"/>
        <v>-116.4375</v>
      </c>
      <c r="K93" s="14">
        <f t="shared" si="60"/>
        <v>-117</v>
      </c>
      <c r="L93" s="14">
        <f t="shared" si="60"/>
        <v>-117.1875</v>
      </c>
      <c r="M93" s="14">
        <f t="shared" si="60"/>
        <v>-117.375</v>
      </c>
      <c r="N93" s="14">
        <f t="shared" si="60"/>
        <v>-117.56249999999999</v>
      </c>
      <c r="O93" s="14">
        <f t="shared" si="60"/>
        <v>-117.75</v>
      </c>
      <c r="P93" s="14">
        <f t="shared" si="60"/>
        <v>-118.5625</v>
      </c>
      <c r="Q93" s="14">
        <f t="shared" si="60"/>
        <v>-119.4375</v>
      </c>
      <c r="R93" s="14">
        <f t="shared" si="60"/>
        <v>-120.3125</v>
      </c>
      <c r="S93" s="14">
        <f t="shared" si="60"/>
        <v>-121.125</v>
      </c>
      <c r="T93" s="14">
        <f t="shared" si="60"/>
        <v>-122</v>
      </c>
      <c r="U93" s="14">
        <f t="shared" si="60"/>
        <v>-122.1875</v>
      </c>
      <c r="V93" s="14">
        <f t="shared" si="60"/>
        <v>-122.37499999999999</v>
      </c>
      <c r="W93" s="14">
        <f t="shared" si="60"/>
        <v>-122.5625</v>
      </c>
      <c r="X93" s="14">
        <f t="shared" si="60"/>
        <v>-122.81249999999999</v>
      </c>
      <c r="Y93" s="14">
        <f t="shared" si="60"/>
        <v>-123</v>
      </c>
      <c r="Z93" s="14">
        <f t="shared" si="60"/>
        <v>-123.1875</v>
      </c>
      <c r="AA93" s="14">
        <f t="shared" si="60"/>
        <v>-123.37499999999999</v>
      </c>
      <c r="AB93" s="14">
        <f t="shared" si="60"/>
        <v>-123.625</v>
      </c>
      <c r="AC93" s="14">
        <f t="shared" si="60"/>
        <v>-123.81249999999999</v>
      </c>
      <c r="AD93" s="14">
        <f t="shared" si="60"/>
        <v>-124.06250000000001</v>
      </c>
      <c r="AE93" s="14">
        <f t="shared" si="60"/>
        <v>-124.25</v>
      </c>
      <c r="AF93" s="14">
        <f t="shared" si="60"/>
        <v>-124.4375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-477.625</v>
      </c>
      <c r="G94" s="14">
        <f t="shared" ref="G94:BR94" si="62">G18*$C$78</f>
        <v>-458.06250000000006</v>
      </c>
      <c r="H94" s="14">
        <f t="shared" si="62"/>
        <v>-440.37499999999994</v>
      </c>
      <c r="I94" s="14">
        <f t="shared" si="62"/>
        <v>-424.4375</v>
      </c>
      <c r="J94" s="14">
        <f t="shared" si="62"/>
        <v>-409.9375</v>
      </c>
      <c r="K94" s="14">
        <f t="shared" si="62"/>
        <v>-362.8125</v>
      </c>
      <c r="L94" s="14">
        <f t="shared" si="62"/>
        <v>-353.1875</v>
      </c>
      <c r="M94" s="14">
        <f t="shared" si="62"/>
        <v>-344.1875</v>
      </c>
      <c r="N94" s="14">
        <f t="shared" si="62"/>
        <v>-335.8125</v>
      </c>
      <c r="O94" s="14">
        <f t="shared" si="62"/>
        <v>-328</v>
      </c>
      <c r="P94" s="14">
        <f t="shared" si="62"/>
        <v>-301</v>
      </c>
      <c r="Q94" s="14">
        <f t="shared" si="62"/>
        <v>-279.375</v>
      </c>
      <c r="R94" s="14">
        <f t="shared" si="62"/>
        <v>-261.625</v>
      </c>
      <c r="S94" s="14">
        <f t="shared" si="62"/>
        <v>-246.6875</v>
      </c>
      <c r="T94" s="14">
        <f t="shared" si="62"/>
        <v>-233.9375</v>
      </c>
      <c r="U94" s="14">
        <f t="shared" si="62"/>
        <v>-231</v>
      </c>
      <c r="V94" s="14">
        <f t="shared" si="62"/>
        <v>-228.1875</v>
      </c>
      <c r="W94" s="14">
        <f t="shared" si="62"/>
        <v>-225.4375</v>
      </c>
      <c r="X94" s="14">
        <f t="shared" si="62"/>
        <v>-222.75</v>
      </c>
      <c r="Y94" s="14">
        <f t="shared" si="62"/>
        <v>-220.125</v>
      </c>
      <c r="Z94" s="14">
        <f t="shared" si="62"/>
        <v>-217.5625</v>
      </c>
      <c r="AA94" s="14">
        <f t="shared" si="62"/>
        <v>-215.125</v>
      </c>
      <c r="AB94" s="14">
        <f t="shared" si="62"/>
        <v>-212.6875</v>
      </c>
      <c r="AC94" s="14">
        <f t="shared" si="62"/>
        <v>-210.25</v>
      </c>
      <c r="AD94" s="14">
        <f t="shared" si="62"/>
        <v>-207.875</v>
      </c>
      <c r="AE94" s="14">
        <f t="shared" si="62"/>
        <v>-205.5625</v>
      </c>
      <c r="AF94" s="14">
        <f t="shared" si="62"/>
        <v>-203.25000000000003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-176.8125</v>
      </c>
      <c r="G95" s="14">
        <f t="shared" ref="G95:BR95" si="64">G19*$C$78</f>
        <v>-168.375</v>
      </c>
      <c r="H95" s="14">
        <f t="shared" si="64"/>
        <v>-160.875</v>
      </c>
      <c r="I95" s="14">
        <f t="shared" si="64"/>
        <v>-154.1875</v>
      </c>
      <c r="J95" s="14">
        <f t="shared" si="64"/>
        <v>-148.1875</v>
      </c>
      <c r="K95" s="14">
        <f t="shared" si="64"/>
        <v>-129.4375</v>
      </c>
      <c r="L95" s="14">
        <f t="shared" si="64"/>
        <v>-125.75</v>
      </c>
      <c r="M95" s="14">
        <f t="shared" si="64"/>
        <v>-122.37499999999999</v>
      </c>
      <c r="N95" s="14">
        <f t="shared" si="64"/>
        <v>-119.24999999999999</v>
      </c>
      <c r="O95" s="14">
        <f t="shared" si="64"/>
        <v>-116.375</v>
      </c>
      <c r="P95" s="14">
        <f t="shared" si="64"/>
        <v>-106.9375</v>
      </c>
      <c r="Q95" s="14">
        <f t="shared" si="64"/>
        <v>-99.8125</v>
      </c>
      <c r="R95" s="14">
        <f t="shared" si="64"/>
        <v>-94.3125</v>
      </c>
      <c r="S95" s="14">
        <f t="shared" si="64"/>
        <v>-90.0625</v>
      </c>
      <c r="T95" s="14">
        <f t="shared" si="64"/>
        <v>-86.625</v>
      </c>
      <c r="U95" s="14">
        <f t="shared" si="64"/>
        <v>-85.8125</v>
      </c>
      <c r="V95" s="14">
        <f t="shared" si="64"/>
        <v>-85.125</v>
      </c>
      <c r="W95" s="14">
        <f t="shared" si="64"/>
        <v>-84.375</v>
      </c>
      <c r="X95" s="14">
        <f t="shared" si="64"/>
        <v>-83.75</v>
      </c>
      <c r="Y95" s="14">
        <f t="shared" si="64"/>
        <v>-83.0625</v>
      </c>
      <c r="Z95" s="14">
        <f t="shared" si="64"/>
        <v>-82.4375</v>
      </c>
      <c r="AA95" s="14">
        <f t="shared" si="64"/>
        <v>-81.8125</v>
      </c>
      <c r="AB95" s="14">
        <f t="shared" si="64"/>
        <v>-81.1875</v>
      </c>
      <c r="AC95" s="14">
        <f t="shared" si="64"/>
        <v>-80.5625</v>
      </c>
      <c r="AD95" s="14">
        <f t="shared" si="64"/>
        <v>-79.9375</v>
      </c>
      <c r="AE95" s="14">
        <f t="shared" si="64"/>
        <v>-79.3125</v>
      </c>
      <c r="AF95" s="14">
        <f t="shared" si="64"/>
        <v>-78.625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-34.84375</v>
      </c>
      <c r="G96" s="14">
        <f t="shared" ref="G96:BR96" si="66">G20*$C$78</f>
        <v>-35.34375</v>
      </c>
      <c r="H96" s="14">
        <f t="shared" si="66"/>
        <v>-35.887500000000003</v>
      </c>
      <c r="I96" s="14">
        <f t="shared" si="66"/>
        <v>-36.456250000000004</v>
      </c>
      <c r="J96" s="14">
        <f t="shared" si="66"/>
        <v>-37.043749999999996</v>
      </c>
      <c r="K96" s="14">
        <f t="shared" si="66"/>
        <v>-39.475000000000001</v>
      </c>
      <c r="L96" s="14">
        <f t="shared" si="66"/>
        <v>-40.081250000000004</v>
      </c>
      <c r="M96" s="14">
        <f t="shared" si="66"/>
        <v>-40.6875</v>
      </c>
      <c r="N96" s="14">
        <f t="shared" si="66"/>
        <v>-41.28125</v>
      </c>
      <c r="O96" s="14">
        <f t="shared" si="66"/>
        <v>-41.875</v>
      </c>
      <c r="P96" s="14">
        <f t="shared" si="66"/>
        <v>-44.15625</v>
      </c>
      <c r="Q96" s="14">
        <f t="shared" si="66"/>
        <v>-46.293750000000003</v>
      </c>
      <c r="R96" s="14">
        <f t="shared" si="66"/>
        <v>-48.287500000000001</v>
      </c>
      <c r="S96" s="14">
        <f t="shared" si="66"/>
        <v>-50.15625</v>
      </c>
      <c r="T96" s="14">
        <f t="shared" si="66"/>
        <v>-51.918750000000003</v>
      </c>
      <c r="U96" s="14">
        <f t="shared" si="66"/>
        <v>-52.349999999999994</v>
      </c>
      <c r="V96" s="14">
        <f t="shared" si="66"/>
        <v>-52.78125</v>
      </c>
      <c r="W96" s="14">
        <f t="shared" si="66"/>
        <v>-53.212499999999999</v>
      </c>
      <c r="X96" s="14">
        <f t="shared" si="66"/>
        <v>-53.643750000000004</v>
      </c>
      <c r="Y96" s="14">
        <f t="shared" si="66"/>
        <v>-54.074999999999996</v>
      </c>
      <c r="Z96" s="14">
        <f t="shared" si="66"/>
        <v>-54.518750000000004</v>
      </c>
      <c r="AA96" s="14">
        <f t="shared" si="66"/>
        <v>-54.962500000000006</v>
      </c>
      <c r="AB96" s="14">
        <f t="shared" si="66"/>
        <v>-55.425000000000004</v>
      </c>
      <c r="AC96" s="14">
        <f t="shared" si="66"/>
        <v>-55.893749999999997</v>
      </c>
      <c r="AD96" s="14">
        <f t="shared" si="66"/>
        <v>-56.381250000000009</v>
      </c>
      <c r="AE96" s="14">
        <f t="shared" si="66"/>
        <v>-56.881250000000009</v>
      </c>
      <c r="AF96" s="14">
        <f t="shared" si="66"/>
        <v>-57.4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</row>
    <row r="111" spans="1:87" ht="21" customHeight="1" collapsed="1" x14ac:dyDescent="0.35"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</row>
    <row r="112" spans="1:87" ht="21" customHeight="1" x14ac:dyDescent="0.4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 x14ac:dyDescent="0.4">
      <c r="A113" s="131"/>
      <c r="B113" s="131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405.3</v>
      </c>
      <c r="L113" s="4">
        <f t="shared" si="92"/>
        <v>421.8</v>
      </c>
      <c r="M113" s="4">
        <f t="shared" si="92"/>
        <v>438.3</v>
      </c>
      <c r="N113" s="4">
        <f t="shared" si="92"/>
        <v>454.9</v>
      </c>
      <c r="O113" s="4">
        <f t="shared" si="92"/>
        <v>471.4</v>
      </c>
      <c r="P113" s="4">
        <f t="shared" si="92"/>
        <v>537.5</v>
      </c>
      <c r="Q113" s="4">
        <f t="shared" si="92"/>
        <v>603.5</v>
      </c>
      <c r="R113" s="4">
        <f t="shared" si="92"/>
        <v>669.6</v>
      </c>
      <c r="S113" s="4">
        <f t="shared" si="92"/>
        <v>735.7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-275.74123407825005</v>
      </c>
      <c r="G114" s="46">
        <f t="shared" ref="G114:AL114" ca="1" si="93">G$113*$B$2*SUMPRODUCT(G$90:G$92,G$56:G$58)/1000</f>
        <v>-282.28884462675006</v>
      </c>
      <c r="H114" s="46">
        <f t="shared" ca="1" si="93"/>
        <v>-288.77124205739995</v>
      </c>
      <c r="I114" s="46">
        <f t="shared" ca="1" si="93"/>
        <v>-295.35177054285003</v>
      </c>
      <c r="J114" s="46">
        <f t="shared" ca="1" si="93"/>
        <v>-301.99823135040003</v>
      </c>
      <c r="K114" s="46">
        <f t="shared" ca="1" si="93"/>
        <v>-329.26295017980004</v>
      </c>
      <c r="L114" s="46">
        <f t="shared" ca="1" si="93"/>
        <v>-336.21796125089998</v>
      </c>
      <c r="M114" s="46">
        <f t="shared" ca="1" si="93"/>
        <v>-343.21502706300009</v>
      </c>
      <c r="N114" s="46">
        <f t="shared" ca="1" si="93"/>
        <v>-350.33239288125003</v>
      </c>
      <c r="O114" s="46">
        <f t="shared" ca="1" si="93"/>
        <v>-357.45432336000005</v>
      </c>
      <c r="P114" s="46">
        <f t="shared" ca="1" si="93"/>
        <v>-386.41586784374999</v>
      </c>
      <c r="Q114" s="46">
        <f t="shared" ca="1" si="93"/>
        <v>-415.93028967543654</v>
      </c>
      <c r="R114" s="46">
        <f t="shared" ca="1" si="93"/>
        <v>-446.09972928801017</v>
      </c>
      <c r="S114" s="46">
        <f t="shared" ca="1" si="93"/>
        <v>-476.81647141176268</v>
      </c>
      <c r="T114" s="46">
        <f t="shared" ca="1" si="93"/>
        <v>-507.88153332482938</v>
      </c>
      <c r="U114" s="46">
        <f t="shared" ca="1" si="93"/>
        <v>-515.57642891594492</v>
      </c>
      <c r="V114" s="46">
        <f t="shared" ca="1" si="93"/>
        <v>-523.40748694077593</v>
      </c>
      <c r="W114" s="46">
        <f t="shared" ca="1" si="93"/>
        <v>-531.09723807489763</v>
      </c>
      <c r="X114" s="46">
        <f t="shared" ca="1" si="93"/>
        <v>-538.84997594988897</v>
      </c>
      <c r="Y114" s="46">
        <f t="shared" ca="1" si="93"/>
        <v>-546.50526441743227</v>
      </c>
      <c r="Z114" s="46">
        <f t="shared" ca="1" si="93"/>
        <v>-554.11765818748881</v>
      </c>
      <c r="AA114" s="46">
        <f t="shared" ca="1" si="93"/>
        <v>-561.69790051573614</v>
      </c>
      <c r="AB114" s="46">
        <f t="shared" ca="1" si="93"/>
        <v>-569.15111919685341</v>
      </c>
      <c r="AC114" s="46">
        <f t="shared" ca="1" si="93"/>
        <v>-576.41870329610799</v>
      </c>
      <c r="AD114" s="46">
        <f t="shared" ca="1" si="93"/>
        <v>-583.67645146064558</v>
      </c>
      <c r="AE114" s="46">
        <f t="shared" ca="1" si="93"/>
        <v>-590.77788516840462</v>
      </c>
      <c r="AF114" s="46">
        <f t="shared" ca="1" si="93"/>
        <v>-597.64457880810005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27</v>
      </c>
      <c r="E115" s="17" t="s">
        <v>13</v>
      </c>
      <c r="F115" s="14">
        <f ca="1">F$113*$B$2*SUMPRODUCT(F$80:F$88,F$46:F$54)/1000</f>
        <v>-3.7240695405500904E-6</v>
      </c>
      <c r="G115" s="14">
        <f t="shared" ref="G115:AL115" ca="1" si="94">G$113*$B$2*SUMPRODUCT(G$80:G$88,G$46:G$54)/1000</f>
        <v>-3.4884319786863577E-6</v>
      </c>
      <c r="H115" s="14">
        <f t="shared" ca="1" si="94"/>
        <v>-3.3173091908569823E-6</v>
      </c>
      <c r="I115" s="14">
        <f t="shared" ca="1" si="94"/>
        <v>-6.3923929233657825E-6</v>
      </c>
      <c r="J115" s="14">
        <f t="shared" ca="1" si="94"/>
        <v>-6.2239197021056652E-6</v>
      </c>
      <c r="K115" s="14">
        <f t="shared" ca="1" si="94"/>
        <v>-5.9164745062405231E-6</v>
      </c>
      <c r="L115" s="14">
        <f t="shared" ca="1" si="94"/>
        <v>-5.871728038480517E-6</v>
      </c>
      <c r="M115" s="14">
        <f t="shared" ca="1" si="94"/>
        <v>-5.8381525670564453E-6</v>
      </c>
      <c r="N115" s="14">
        <f t="shared" ca="1" si="94"/>
        <v>-5.8435381888911838E-6</v>
      </c>
      <c r="O115" s="14">
        <f t="shared" ca="1" si="94"/>
        <v>-5.9686802671626115E-6</v>
      </c>
      <c r="P115" s="14">
        <f t="shared" ca="1" si="94"/>
        <v>-1.9239158422149253E-5</v>
      </c>
      <c r="Q115" s="14">
        <f t="shared" ca="1" si="94"/>
        <v>-3.2301338923448728E-4</v>
      </c>
      <c r="R115" s="14">
        <f t="shared" ca="1" si="94"/>
        <v>-4.0450569553036071E-3</v>
      </c>
      <c r="S115" s="14">
        <f t="shared" ca="1" si="94"/>
        <v>-3.25500908608174E-2</v>
      </c>
      <c r="T115" s="14">
        <f t="shared" ca="1" si="94"/>
        <v>-0.1837779633030498</v>
      </c>
      <c r="U115" s="14">
        <f t="shared" ca="1" si="94"/>
        <v>-0.27024547519284442</v>
      </c>
      <c r="V115" s="14">
        <f t="shared" ca="1" si="94"/>
        <v>-0.39059925862734729</v>
      </c>
      <c r="W115" s="14">
        <f t="shared" ca="1" si="94"/>
        <v>-0.55518365985977969</v>
      </c>
      <c r="X115" s="14">
        <f t="shared" ca="1" si="94"/>
        <v>-0.77630489288261173</v>
      </c>
      <c r="Y115" s="14">
        <f t="shared" ca="1" si="94"/>
        <v>-1.0682643162148149</v>
      </c>
      <c r="Z115" s="14">
        <f t="shared" ca="1" si="94"/>
        <v>-1.4469206998290627</v>
      </c>
      <c r="AA115" s="14">
        <f t="shared" ca="1" si="94"/>
        <v>-1.9289598269756523</v>
      </c>
      <c r="AB115" s="14">
        <f t="shared" ca="1" si="94"/>
        <v>-2.5317780244700074</v>
      </c>
      <c r="AC115" s="14">
        <f t="shared" ca="1" si="94"/>
        <v>-3.2707649171406197</v>
      </c>
      <c r="AD115" s="14">
        <f t="shared" ca="1" si="94"/>
        <v>-4.1601994789720491</v>
      </c>
      <c r="AE115" s="14">
        <f t="shared" ca="1" si="94"/>
        <v>-5.2082138448166067</v>
      </c>
      <c r="AF115" s="14">
        <f t="shared" ca="1" si="94"/>
        <v>-6.4195614174040019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-275.74123780231957</v>
      </c>
      <c r="G116" s="14">
        <f t="shared" ca="1" si="95"/>
        <v>-282.28884811518202</v>
      </c>
      <c r="H116" s="14">
        <f t="shared" ca="1" si="95"/>
        <v>-288.77124537470911</v>
      </c>
      <c r="I116" s="14">
        <f t="shared" ca="1" si="95"/>
        <v>-295.35177693524298</v>
      </c>
      <c r="J116" s="14">
        <f t="shared" ca="1" si="95"/>
        <v>-301.99823757431972</v>
      </c>
      <c r="K116" s="14">
        <f t="shared" ca="1" si="95"/>
        <v>-329.26295609627454</v>
      </c>
      <c r="L116" s="14">
        <f t="shared" ca="1" si="95"/>
        <v>-336.21796712262801</v>
      </c>
      <c r="M116" s="14">
        <f t="shared" ca="1" si="95"/>
        <v>-343.21503290115265</v>
      </c>
      <c r="N116" s="14">
        <f t="shared" ca="1" si="95"/>
        <v>-350.33239872478822</v>
      </c>
      <c r="O116" s="14">
        <f t="shared" ca="1" si="95"/>
        <v>-357.45432932868033</v>
      </c>
      <c r="P116" s="14">
        <f t="shared" ca="1" si="95"/>
        <v>-386.4158870829084</v>
      </c>
      <c r="Q116" s="14">
        <f t="shared" ca="1" si="95"/>
        <v>-415.93061268882576</v>
      </c>
      <c r="R116" s="14">
        <f t="shared" ca="1" si="95"/>
        <v>-446.10377434496547</v>
      </c>
      <c r="S116" s="14">
        <f t="shared" ca="1" si="95"/>
        <v>-476.84902150262349</v>
      </c>
      <c r="T116" s="14">
        <f t="shared" ca="1" si="95"/>
        <v>-508.06531128813242</v>
      </c>
      <c r="U116" s="14">
        <f t="shared" ca="1" si="95"/>
        <v>-515.84667439113775</v>
      </c>
      <c r="V116" s="14">
        <f t="shared" ca="1" si="95"/>
        <v>-523.79808619940331</v>
      </c>
      <c r="W116" s="14">
        <f t="shared" ca="1" si="95"/>
        <v>-531.65242173475747</v>
      </c>
      <c r="X116" s="14">
        <f t="shared" ca="1" si="95"/>
        <v>-539.62628084277162</v>
      </c>
      <c r="Y116" s="14">
        <f t="shared" ca="1" si="95"/>
        <v>-547.57352873364709</v>
      </c>
      <c r="Z116" s="14">
        <f t="shared" ca="1" si="95"/>
        <v>-555.56457888731791</v>
      </c>
      <c r="AA116" s="14">
        <f t="shared" ca="1" si="95"/>
        <v>-563.62686034271178</v>
      </c>
      <c r="AB116" s="14">
        <f t="shared" ca="1" si="95"/>
        <v>-571.6828972213234</v>
      </c>
      <c r="AC116" s="14">
        <f t="shared" ca="1" si="95"/>
        <v>-579.68946821324857</v>
      </c>
      <c r="AD116" s="14">
        <f t="shared" ca="1" si="95"/>
        <v>-587.83665093961758</v>
      </c>
      <c r="AE116" s="14">
        <f t="shared" ca="1" si="95"/>
        <v>-595.98609901322118</v>
      </c>
      <c r="AF116" s="14">
        <f t="shared" ca="1" si="95"/>
        <v>-604.06414022550405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537.5</v>
      </c>
      <c r="Q122" s="4">
        <f ca="1"/>
        <v>603.5</v>
      </c>
      <c r="R122" s="4">
        <f ca="1"/>
        <v>669.6</v>
      </c>
      <c r="S122" s="4">
        <f ca="1"/>
        <v>735.7</v>
      </c>
      <c r="T122" s="20">
        <f ca="1"/>
        <v>801.8</v>
      </c>
      <c r="U122" s="52">
        <f ca="1"/>
        <v>818.3</v>
      </c>
      <c r="V122" s="53">
        <f ca="1"/>
        <v>834.8</v>
      </c>
      <c r="W122" s="55">
        <f ca="1"/>
        <v>851.3</v>
      </c>
      <c r="X122" s="50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-275.74123407825005</v>
      </c>
      <c r="G123" s="47">
        <f ca="1"/>
        <v>-282.28884462675006</v>
      </c>
      <c r="H123" s="47">
        <f ca="1"/>
        <v>-288.77124205739995</v>
      </c>
      <c r="I123" s="47">
        <f ca="1"/>
        <v>-295.35177054285003</v>
      </c>
      <c r="J123" s="47">
        <f ca="1"/>
        <v>-301.99823135040003</v>
      </c>
      <c r="K123" s="47">
        <f ca="1"/>
        <v>-329.26295017980004</v>
      </c>
      <c r="L123" s="47">
        <f ca="1"/>
        <v>-336.21796125089998</v>
      </c>
      <c r="M123" s="47">
        <f ca="1"/>
        <v>-343.21502706300009</v>
      </c>
      <c r="N123" s="47">
        <f ca="1"/>
        <v>-350.33239288125003</v>
      </c>
      <c r="O123" s="47">
        <f ca="1"/>
        <v>-357.45432336000005</v>
      </c>
      <c r="P123" s="47">
        <f ca="1"/>
        <v>-386.41586784374999</v>
      </c>
      <c r="Q123" s="47">
        <f ca="1"/>
        <v>-415.93028967543654</v>
      </c>
      <c r="R123" s="47">
        <f ca="1"/>
        <v>-446.09972928801017</v>
      </c>
      <c r="S123" s="47">
        <f ca="1"/>
        <v>-476.81647141176268</v>
      </c>
      <c r="T123" s="47">
        <f ca="1"/>
        <v>-507.88153332482938</v>
      </c>
      <c r="U123" s="47">
        <f ca="1"/>
        <v>-515.57642891594492</v>
      </c>
      <c r="V123" s="47">
        <f ca="1"/>
        <v>-523.40748694077593</v>
      </c>
      <c r="W123" s="47">
        <f ca="1"/>
        <v>-531.09723807489763</v>
      </c>
      <c r="X123" s="47">
        <f ca="1"/>
        <v>-538.84997594988897</v>
      </c>
      <c r="Y123" s="47">
        <f ca="1"/>
        <v>-546.50526441743227</v>
      </c>
      <c r="Z123" s="47">
        <f ca="1"/>
        <v>-554.11765818748881</v>
      </c>
      <c r="AA123" s="47">
        <f ca="1"/>
        <v>-561.69790051573614</v>
      </c>
      <c r="AB123" s="47">
        <f ca="1"/>
        <v>-569.15111919685341</v>
      </c>
      <c r="AC123" s="47">
        <f ca="1"/>
        <v>-576.41870329610799</v>
      </c>
      <c r="AD123" s="47">
        <f ca="1"/>
        <v>-583.67645146064558</v>
      </c>
      <c r="AE123" s="47">
        <f ca="1"/>
        <v>-590.77788516840462</v>
      </c>
      <c r="AF123" s="47">
        <f ca="1"/>
        <v>-597.64457880810005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-3.7240695405500904E-6</v>
      </c>
      <c r="G124" s="47">
        <f ca="1"/>
        <v>-3.4884319786863577E-6</v>
      </c>
      <c r="H124" s="47">
        <f ca="1"/>
        <v>-3.3173091908569823E-6</v>
      </c>
      <c r="I124" s="47">
        <f ca="1"/>
        <v>-6.3923929233657825E-6</v>
      </c>
      <c r="J124" s="47">
        <f ca="1"/>
        <v>-6.2239197021056652E-6</v>
      </c>
      <c r="K124" s="47">
        <f ca="1"/>
        <v>-5.9164745062405231E-6</v>
      </c>
      <c r="L124" s="47">
        <f ca="1"/>
        <v>-5.871728038480517E-6</v>
      </c>
      <c r="M124" s="47">
        <f ca="1"/>
        <v>-5.8381525670564453E-6</v>
      </c>
      <c r="N124" s="47">
        <f ca="1"/>
        <v>-5.8435381888911838E-6</v>
      </c>
      <c r="O124" s="47">
        <f ca="1"/>
        <v>-5.9686802671626115E-6</v>
      </c>
      <c r="P124" s="47">
        <f ca="1"/>
        <v>-1.9239158422149253E-5</v>
      </c>
      <c r="Q124" s="47">
        <f ca="1"/>
        <v>-3.2301338923448728E-4</v>
      </c>
      <c r="R124" s="47">
        <f ca="1"/>
        <v>-4.0450569553036071E-3</v>
      </c>
      <c r="S124" s="47">
        <f ca="1"/>
        <v>-3.25500908608174E-2</v>
      </c>
      <c r="T124" s="47">
        <f ca="1"/>
        <v>-0.1837779633030498</v>
      </c>
      <c r="U124" s="47">
        <f ca="1"/>
        <v>-0.27024547519284442</v>
      </c>
      <c r="V124" s="47">
        <f ca="1"/>
        <v>-0.39059925862734729</v>
      </c>
      <c r="W124" s="47">
        <f ca="1"/>
        <v>-0.55518365985977969</v>
      </c>
      <c r="X124" s="47">
        <f ca="1"/>
        <v>-0.77630489288261173</v>
      </c>
      <c r="Y124" s="47">
        <f ca="1"/>
        <v>-1.0682643162148149</v>
      </c>
      <c r="Z124" s="47">
        <f ca="1"/>
        <v>-1.4469206998290627</v>
      </c>
      <c r="AA124" s="47">
        <f ca="1"/>
        <v>-1.9289598269756523</v>
      </c>
      <c r="AB124" s="47">
        <f ca="1"/>
        <v>-2.5317780244700074</v>
      </c>
      <c r="AC124" s="47">
        <f ca="1"/>
        <v>-3.2707649171406197</v>
      </c>
      <c r="AD124" s="47">
        <f ca="1"/>
        <v>-4.1601994789720491</v>
      </c>
      <c r="AE124" s="47">
        <f ca="1"/>
        <v>-5.2082138448166067</v>
      </c>
      <c r="AF124" s="47">
        <f ca="1"/>
        <v>-6.4195614174040019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-275.74123780231957</v>
      </c>
      <c r="G125" s="47">
        <f ca="1"/>
        <v>-282.28884811518202</v>
      </c>
      <c r="H125" s="47">
        <f ca="1"/>
        <v>-288.77124537470911</v>
      </c>
      <c r="I125" s="47">
        <f ca="1"/>
        <v>-295.35177693524298</v>
      </c>
      <c r="J125" s="47">
        <f ca="1"/>
        <v>-301.99823757431972</v>
      </c>
      <c r="K125" s="47">
        <f ca="1"/>
        <v>-329.26295609627454</v>
      </c>
      <c r="L125" s="47">
        <f ca="1"/>
        <v>-336.21796712262801</v>
      </c>
      <c r="M125" s="47">
        <f ca="1"/>
        <v>-343.21503290115265</v>
      </c>
      <c r="N125" s="47">
        <f ca="1"/>
        <v>-350.33239872478822</v>
      </c>
      <c r="O125" s="47">
        <f ca="1"/>
        <v>-357.45432932868033</v>
      </c>
      <c r="P125" s="47">
        <f ca="1"/>
        <v>-386.4158870829084</v>
      </c>
      <c r="Q125" s="47">
        <f ca="1"/>
        <v>-415.93061268882576</v>
      </c>
      <c r="R125" s="47">
        <f ca="1"/>
        <v>-446.10377434496547</v>
      </c>
      <c r="S125" s="47">
        <f ca="1"/>
        <v>-476.84902150262349</v>
      </c>
      <c r="T125" s="47">
        <f ca="1"/>
        <v>-508.06531128813242</v>
      </c>
      <c r="U125" s="47">
        <f ca="1"/>
        <v>-515.84667439113775</v>
      </c>
      <c r="V125" s="47">
        <f ca="1"/>
        <v>-523.79808619940331</v>
      </c>
      <c r="W125" s="47">
        <f ca="1"/>
        <v>-531.65242173475747</v>
      </c>
      <c r="X125" s="47">
        <f ca="1"/>
        <v>-539.62628084277162</v>
      </c>
      <c r="Y125" s="47">
        <f ca="1"/>
        <v>-547.57352873364709</v>
      </c>
      <c r="Z125" s="47">
        <f ca="1"/>
        <v>-555.56457888731791</v>
      </c>
      <c r="AA125" s="47">
        <f ca="1"/>
        <v>-563.62686034271178</v>
      </c>
      <c r="AB125" s="47">
        <f ca="1"/>
        <v>-571.6828972213234</v>
      </c>
      <c r="AC125" s="47">
        <f ca="1"/>
        <v>-579.68946821324857</v>
      </c>
      <c r="AD125" s="47">
        <f ca="1"/>
        <v>-587.83665093961758</v>
      </c>
      <c r="AE125" s="47">
        <f ca="1"/>
        <v>-595.98609901322118</v>
      </c>
      <c r="AF125" s="47">
        <f ca="1"/>
        <v>-604.06414022550405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AB20"/>
  <sheetViews>
    <sheetView topLeftCell="J1" zoomScaleNormal="100" workbookViewId="0">
      <selection sqref="A1:AB18"/>
    </sheetView>
  </sheetViews>
  <sheetFormatPr defaultRowHeight="21" x14ac:dyDescent="0.35"/>
  <cols>
    <col min="1" max="16384" width="8.7265625" style="104"/>
  </cols>
  <sheetData>
    <row r="1" spans="1:28" s="128" customFormat="1" x14ac:dyDescent="0.35">
      <c r="A1" s="109" t="s">
        <v>67</v>
      </c>
      <c r="B1" s="109">
        <v>273.10000000000002</v>
      </c>
      <c r="C1" s="109">
        <v>289.7</v>
      </c>
      <c r="D1" s="109">
        <v>306.2</v>
      </c>
      <c r="E1" s="109">
        <v>322.7</v>
      </c>
      <c r="F1" s="109">
        <v>339.2</v>
      </c>
      <c r="G1" s="109">
        <v>405.3</v>
      </c>
      <c r="H1" s="109">
        <v>421.8</v>
      </c>
      <c r="I1" s="109">
        <v>438.3</v>
      </c>
      <c r="J1" s="109">
        <v>454.9</v>
      </c>
      <c r="K1" s="109">
        <v>471.4</v>
      </c>
      <c r="L1" s="109">
        <v>537.5</v>
      </c>
      <c r="M1" s="109">
        <v>603.5</v>
      </c>
      <c r="N1" s="109">
        <v>669.6</v>
      </c>
      <c r="O1" s="109">
        <v>735.7</v>
      </c>
      <c r="P1" s="109">
        <v>801.8</v>
      </c>
      <c r="Q1" s="109">
        <v>818.3</v>
      </c>
      <c r="R1" s="109">
        <v>834.8</v>
      </c>
      <c r="S1" s="109">
        <v>851.3</v>
      </c>
      <c r="T1" s="109">
        <v>867.8</v>
      </c>
      <c r="U1" s="109">
        <v>884.4</v>
      </c>
      <c r="V1" s="109">
        <v>900.9</v>
      </c>
      <c r="W1" s="109">
        <v>917.4</v>
      </c>
      <c r="X1" s="109">
        <v>933.9</v>
      </c>
      <c r="Y1" s="109">
        <v>950.4</v>
      </c>
      <c r="Z1" s="109">
        <v>967</v>
      </c>
      <c r="AA1" s="109">
        <v>983.5</v>
      </c>
      <c r="AB1" s="109">
        <v>1000</v>
      </c>
    </row>
    <row r="2" spans="1:28" x14ac:dyDescent="0.35">
      <c r="A2" s="141" t="s">
        <v>55</v>
      </c>
      <c r="B2" s="142">
        <v>7.7487000000000008E-9</v>
      </c>
      <c r="C2" s="143">
        <v>7.1090999999999998E-9</v>
      </c>
      <c r="D2" s="143">
        <v>6.6221999999999997E-9</v>
      </c>
      <c r="E2" s="110">
        <v>1.2496999999999999E-8</v>
      </c>
      <c r="F2" s="111">
        <v>1.1914E-8</v>
      </c>
      <c r="G2" s="111">
        <v>1.0391E-8</v>
      </c>
      <c r="H2" s="142">
        <v>1.0084E-8</v>
      </c>
      <c r="I2" s="143">
        <v>9.7814000000000002E-9</v>
      </c>
      <c r="J2" s="143">
        <v>9.4828000000000004E-9</v>
      </c>
      <c r="K2" s="142">
        <v>9.1919000000000001E-9</v>
      </c>
      <c r="L2" s="143">
        <v>8.2384999999999996E-9</v>
      </c>
      <c r="M2" s="143">
        <v>7.7886999999999998E-9</v>
      </c>
      <c r="N2" s="142">
        <v>7.7828E-9</v>
      </c>
      <c r="O2" s="143">
        <v>8.3107999999999999E-9</v>
      </c>
      <c r="P2" s="143">
        <v>9.2438999999999995E-9</v>
      </c>
      <c r="Q2" s="142">
        <v>9.5871000000000005E-9</v>
      </c>
      <c r="R2" s="143">
        <v>1.0002000000000001E-8</v>
      </c>
      <c r="S2" s="143">
        <v>1.0509999999999999E-8</v>
      </c>
      <c r="T2" s="142">
        <v>1.1139E-8</v>
      </c>
      <c r="U2" s="143">
        <v>1.1927999999999999E-8</v>
      </c>
      <c r="V2" s="143">
        <v>1.2927000000000001E-8</v>
      </c>
      <c r="W2" s="110">
        <v>7.2045000000000001E-9</v>
      </c>
      <c r="X2" s="111">
        <v>8.0709999999999999E-9</v>
      </c>
      <c r="Y2" s="111">
        <v>9.2032000000000006E-9</v>
      </c>
      <c r="Z2" s="110">
        <v>1.0689000000000001E-8</v>
      </c>
      <c r="AA2" s="111">
        <v>1.2649E-8</v>
      </c>
      <c r="AB2" s="111">
        <v>1.5241000000000001E-8</v>
      </c>
    </row>
    <row r="3" spans="1:28" x14ac:dyDescent="0.35">
      <c r="A3" s="107" t="s">
        <v>57</v>
      </c>
      <c r="B3" s="114">
        <v>8.6381000000000006E-25</v>
      </c>
      <c r="C3" s="115">
        <v>3.8906E-23</v>
      </c>
      <c r="D3" s="115">
        <v>1.1252999999999999E-21</v>
      </c>
      <c r="E3" s="114">
        <v>2.2429000000000001E-20</v>
      </c>
      <c r="F3" s="115">
        <v>3.2597E-19</v>
      </c>
      <c r="G3" s="115">
        <v>1.3768E-15</v>
      </c>
      <c r="H3" s="114">
        <v>7.1106999999999994E-15</v>
      </c>
      <c r="I3" s="115">
        <v>3.2053999999999999E-14</v>
      </c>
      <c r="J3" s="115">
        <v>1.281E-13</v>
      </c>
      <c r="K3" s="114">
        <v>4.5987000000000004E-13</v>
      </c>
      <c r="L3" s="115">
        <v>3.2169999999999997E-11</v>
      </c>
      <c r="M3" s="115">
        <v>8.0594000000000001E-10</v>
      </c>
      <c r="N3" s="114">
        <v>9.9395999999999999E-9</v>
      </c>
      <c r="O3" s="115">
        <v>7.3544E-8</v>
      </c>
      <c r="P3" s="115">
        <v>3.6899999999999998E-7</v>
      </c>
      <c r="Q3" s="114">
        <v>5.2427000000000002E-7</v>
      </c>
      <c r="R3" s="115">
        <v>7.3043999999999997E-7</v>
      </c>
      <c r="S3" s="115">
        <v>9.9817000000000005E-7</v>
      </c>
      <c r="T3" s="114">
        <v>1.3378999999999999E-6</v>
      </c>
      <c r="U3" s="115">
        <v>1.7585E-6</v>
      </c>
      <c r="V3" s="115">
        <v>2.2656E-6</v>
      </c>
      <c r="W3" s="114">
        <v>2.8598000000000001E-6</v>
      </c>
      <c r="X3" s="115">
        <v>3.5343000000000002E-6</v>
      </c>
      <c r="Y3" s="115">
        <v>4.2737000000000003E-6</v>
      </c>
      <c r="Z3" s="114">
        <v>5.0531E-6</v>
      </c>
      <c r="AA3" s="115">
        <v>5.8390000000000003E-6</v>
      </c>
      <c r="AB3" s="115">
        <v>6.5923999999999998E-6</v>
      </c>
    </row>
    <row r="4" spans="1:28" x14ac:dyDescent="0.35">
      <c r="A4" s="107" t="s">
        <v>58</v>
      </c>
      <c r="B4" s="114">
        <v>1.0378E-21</v>
      </c>
      <c r="C4" s="115">
        <v>3.3985000000000002E-20</v>
      </c>
      <c r="D4" s="115">
        <v>7.3559000000000003E-19</v>
      </c>
      <c r="E4" s="114">
        <v>1.1248000000000001E-17</v>
      </c>
      <c r="F4" s="115">
        <v>1.2814E-16</v>
      </c>
      <c r="G4" s="115">
        <v>2.4167999999999999E-13</v>
      </c>
      <c r="H4" s="114">
        <v>1.0547999999999999E-12</v>
      </c>
      <c r="I4" s="115">
        <v>4.0607000000000003E-12</v>
      </c>
      <c r="J4" s="115">
        <v>1.3991999999999999E-11</v>
      </c>
      <c r="K4" s="114">
        <v>4.3687E-11</v>
      </c>
      <c r="L4" s="115">
        <v>1.8800000000000001E-9</v>
      </c>
      <c r="M4" s="115">
        <v>3.1712E-8</v>
      </c>
      <c r="N4" s="114">
        <v>2.8131999999999998E-7</v>
      </c>
      <c r="O4" s="115">
        <v>1.5728E-6</v>
      </c>
      <c r="P4" s="115">
        <v>6.178E-6</v>
      </c>
      <c r="Q4" s="114">
        <v>8.2885000000000003E-6</v>
      </c>
      <c r="R4" s="115">
        <v>1.0915E-5</v>
      </c>
      <c r="S4" s="115">
        <v>1.4109E-5</v>
      </c>
      <c r="T4" s="114">
        <v>1.7893999999999998E-5</v>
      </c>
      <c r="U4" s="115">
        <v>2.2255E-5</v>
      </c>
      <c r="V4" s="115">
        <v>2.7121E-5</v>
      </c>
      <c r="W4" s="114">
        <v>3.2354999999999998E-5</v>
      </c>
      <c r="X4" s="115">
        <v>3.7746000000000001E-5</v>
      </c>
      <c r="Y4" s="115">
        <v>4.3015000000000001E-5</v>
      </c>
      <c r="Z4" s="114">
        <v>4.7836000000000001E-5</v>
      </c>
      <c r="AA4" s="115">
        <v>5.1870999999999999E-5</v>
      </c>
      <c r="AB4" s="115">
        <v>5.4817E-5</v>
      </c>
    </row>
    <row r="5" spans="1:28" x14ac:dyDescent="0.35">
      <c r="A5" s="106" t="s">
        <v>94</v>
      </c>
      <c r="B5" s="112">
        <v>1.6579999999999999E-19</v>
      </c>
      <c r="C5" s="113">
        <v>3.1071999999999999E-18</v>
      </c>
      <c r="D5" s="113">
        <v>4.0626999999999998E-17</v>
      </c>
      <c r="E5" s="112">
        <v>3.9304000000000002E-16</v>
      </c>
      <c r="F5" s="113">
        <v>2.9483999999999999E-15</v>
      </c>
      <c r="G5" s="113">
        <v>1.422E-12</v>
      </c>
      <c r="H5" s="112">
        <v>4.6858999999999997E-12</v>
      </c>
      <c r="I5" s="113">
        <v>1.3881999999999999E-11</v>
      </c>
      <c r="J5" s="113">
        <v>3.7436E-11</v>
      </c>
      <c r="K5" s="112">
        <v>9.2902999999999997E-11</v>
      </c>
      <c r="L5" s="113">
        <v>1.8115E-9</v>
      </c>
      <c r="M5" s="113">
        <v>1.6190999999999999E-8</v>
      </c>
      <c r="N5" s="112">
        <v>8.5189999999999997E-8</v>
      </c>
      <c r="O5" s="113">
        <v>3.0711E-7</v>
      </c>
      <c r="P5" s="113">
        <v>8.2704999999999998E-7</v>
      </c>
      <c r="Q5" s="112">
        <v>1.0169E-6</v>
      </c>
      <c r="R5" s="113">
        <v>1.2301000000000001E-6</v>
      </c>
      <c r="S5" s="113">
        <v>1.463E-6</v>
      </c>
      <c r="T5" s="112">
        <v>1.7097999999999999E-6</v>
      </c>
      <c r="U5" s="113">
        <v>1.9614E-6</v>
      </c>
      <c r="V5" s="113">
        <v>2.2058000000000001E-6</v>
      </c>
      <c r="W5" s="112">
        <v>2.4287000000000001E-6</v>
      </c>
      <c r="X5" s="113">
        <v>2.6139999999999999E-6</v>
      </c>
      <c r="Y5" s="113">
        <v>2.7458999999999998E-6</v>
      </c>
      <c r="Z5" s="112">
        <v>2.8115000000000001E-6</v>
      </c>
      <c r="AA5" s="113">
        <v>2.8022999999999998E-6</v>
      </c>
      <c r="AB5" s="113">
        <v>2.7172E-6</v>
      </c>
    </row>
    <row r="6" spans="1:28" x14ac:dyDescent="0.35">
      <c r="A6" s="106" t="s">
        <v>91</v>
      </c>
      <c r="B6" s="112">
        <v>5.9198999999999996E-21</v>
      </c>
      <c r="C6" s="113">
        <v>1.3195E-19</v>
      </c>
      <c r="D6" s="113">
        <v>2.0008999999999999E-18</v>
      </c>
      <c r="E6" s="112">
        <v>2.1988E-17</v>
      </c>
      <c r="F6" s="113">
        <v>1.8415999999999999E-16</v>
      </c>
      <c r="G6" s="113">
        <v>1.2189999999999999E-13</v>
      </c>
      <c r="H6" s="112">
        <v>4.2512000000000001E-13</v>
      </c>
      <c r="I6" s="113">
        <v>1.324E-12</v>
      </c>
      <c r="J6" s="113">
        <v>3.7323000000000002E-12</v>
      </c>
      <c r="K6" s="112">
        <v>9.6337E-12</v>
      </c>
      <c r="L6" s="113">
        <v>2.1149999999999999E-10</v>
      </c>
      <c r="M6" s="113">
        <v>2.0379000000000002E-9</v>
      </c>
      <c r="N6" s="112">
        <v>1.1245000000000001E-8</v>
      </c>
      <c r="O6" s="113">
        <v>4.1712000000000003E-8</v>
      </c>
      <c r="P6" s="113">
        <v>1.1375999999999999E-7</v>
      </c>
      <c r="Q6" s="112">
        <v>1.3995000000000001E-7</v>
      </c>
      <c r="R6" s="113">
        <v>1.6913999999999999E-7</v>
      </c>
      <c r="S6" s="113">
        <v>2.0071999999999999E-7</v>
      </c>
      <c r="T6" s="112">
        <v>2.3365E-7</v>
      </c>
      <c r="U6" s="113">
        <v>2.6645000000000001E-7</v>
      </c>
      <c r="V6" s="113">
        <v>2.9723999999999998E-7</v>
      </c>
      <c r="W6" s="112">
        <v>3.2380999999999999E-7</v>
      </c>
      <c r="X6" s="113">
        <v>3.4383999999999999E-7</v>
      </c>
      <c r="Y6" s="113">
        <v>3.5524E-7</v>
      </c>
      <c r="Z6" s="112">
        <v>3.5648000000000003E-7</v>
      </c>
      <c r="AA6" s="113">
        <v>3.4696999999999999E-7</v>
      </c>
      <c r="AB6" s="113">
        <v>3.2725000000000002E-7</v>
      </c>
    </row>
    <row r="7" spans="1:28" x14ac:dyDescent="0.35">
      <c r="A7" s="106" t="s">
        <v>88</v>
      </c>
      <c r="B7" s="112">
        <v>4.4278999999999999E-23</v>
      </c>
      <c r="C7" s="113">
        <v>1.1358E-21</v>
      </c>
      <c r="D7" s="113">
        <v>1.9399000000000001E-20</v>
      </c>
      <c r="E7" s="114">
        <v>2.3591000000000001E-19</v>
      </c>
      <c r="F7" s="115">
        <v>2.1547000000000002E-18</v>
      </c>
      <c r="G7" s="115">
        <v>1.8170999999999999E-15</v>
      </c>
      <c r="H7" s="112">
        <v>6.6068E-15</v>
      </c>
      <c r="I7" s="113">
        <v>2.1336000000000001E-14</v>
      </c>
      <c r="J7" s="113">
        <v>6.2076999999999996E-14</v>
      </c>
      <c r="K7" s="114">
        <v>1.6469999999999999E-13</v>
      </c>
      <c r="L7" s="115">
        <v>3.9120000000000003E-12</v>
      </c>
      <c r="M7" s="115">
        <v>3.9401999999999999E-11</v>
      </c>
      <c r="N7" s="112">
        <v>2.2243E-10</v>
      </c>
      <c r="O7" s="113">
        <v>8.3191999999999996E-10</v>
      </c>
      <c r="P7" s="113">
        <v>2.2594999999999999E-9</v>
      </c>
      <c r="Q7" s="112">
        <v>2.7703999999999999E-9</v>
      </c>
      <c r="R7" s="113">
        <v>3.3335000000000001E-9</v>
      </c>
      <c r="S7" s="113">
        <v>3.9330000000000004E-9</v>
      </c>
      <c r="T7" s="112">
        <v>4.5448000000000003E-9</v>
      </c>
      <c r="U7" s="113">
        <v>5.1358000000000004E-9</v>
      </c>
      <c r="V7" s="113">
        <v>5.6653999999999999E-9</v>
      </c>
      <c r="W7" s="112">
        <v>6.0883000000000002E-9</v>
      </c>
      <c r="X7" s="113">
        <v>6.3600000000000004E-9</v>
      </c>
      <c r="Y7" s="113">
        <v>6.4443999999999998E-9</v>
      </c>
      <c r="Z7" s="112">
        <v>6.3212999999999997E-9</v>
      </c>
      <c r="AA7" s="113">
        <v>5.9924000000000001E-9</v>
      </c>
      <c r="AB7" s="113">
        <v>5.4839000000000001E-9</v>
      </c>
    </row>
    <row r="8" spans="1:28" x14ac:dyDescent="0.35">
      <c r="A8" s="107" t="s">
        <v>59</v>
      </c>
      <c r="B8" s="114">
        <v>1.9728000000000001E-26</v>
      </c>
      <c r="C8" s="115">
        <v>1.3209E-24</v>
      </c>
      <c r="D8" s="115">
        <v>5.4790000000000005E-23</v>
      </c>
      <c r="E8" s="114">
        <v>1.5184E-21</v>
      </c>
      <c r="F8" s="115">
        <v>2.9865E-20</v>
      </c>
      <c r="G8" s="115">
        <v>3.4282000000000002E-16</v>
      </c>
      <c r="H8" s="114">
        <v>2.1807999999999999E-15</v>
      </c>
      <c r="I8" s="115">
        <v>1.1949000000000001E-14</v>
      </c>
      <c r="J8" s="115">
        <v>5.7347999999999997E-14</v>
      </c>
      <c r="K8" s="114">
        <v>2.4458E-13</v>
      </c>
      <c r="L8" s="115">
        <v>3.1119000000000003E-11</v>
      </c>
      <c r="M8" s="115">
        <v>1.2664999999999999E-9</v>
      </c>
      <c r="N8" s="114">
        <v>2.3364E-8</v>
      </c>
      <c r="O8" s="115">
        <v>2.4313999999999999E-7</v>
      </c>
      <c r="P8" s="115">
        <v>1.6405E-6</v>
      </c>
      <c r="Q8" s="114">
        <v>2.4972E-6</v>
      </c>
      <c r="R8" s="115">
        <v>3.7222999999999999E-6</v>
      </c>
      <c r="S8" s="115">
        <v>5.4357999999999997E-6</v>
      </c>
      <c r="T8" s="114">
        <v>7.7802000000000005E-6</v>
      </c>
      <c r="U8" s="115">
        <v>1.0916E-5</v>
      </c>
      <c r="V8" s="115">
        <v>1.5014000000000001E-5</v>
      </c>
      <c r="W8" s="114">
        <v>2.0239999999999999E-5</v>
      </c>
      <c r="X8" s="115">
        <v>2.6738999999999999E-5</v>
      </c>
      <c r="Y8" s="115">
        <v>3.4609E-5</v>
      </c>
      <c r="Z8" s="114">
        <v>4.3875000000000003E-5</v>
      </c>
      <c r="AA8" s="115">
        <v>5.4469999999999999E-5</v>
      </c>
      <c r="AB8" s="115">
        <v>6.6223000000000006E-5</v>
      </c>
    </row>
    <row r="9" spans="1:28" x14ac:dyDescent="0.35">
      <c r="A9" s="107" t="s">
        <v>60</v>
      </c>
      <c r="B9" s="114">
        <v>6.6000999999999998E-21</v>
      </c>
      <c r="C9" s="115">
        <v>2.0615000000000001E-19</v>
      </c>
      <c r="D9" s="115">
        <v>4.3767999999999997E-18</v>
      </c>
      <c r="E9" s="114">
        <v>6.7092999999999999E-17</v>
      </c>
      <c r="F9" s="115">
        <v>7.7948999999999997E-16</v>
      </c>
      <c r="G9" s="115">
        <v>1.7713999999999999E-12</v>
      </c>
      <c r="H9" s="114">
        <v>8.2338999999999995E-12</v>
      </c>
      <c r="I9" s="115">
        <v>3.3886999999999999E-11</v>
      </c>
      <c r="J9" s="115">
        <v>1.2516999999999999E-10</v>
      </c>
      <c r="K9" s="114">
        <v>4.1982999999999999E-10</v>
      </c>
      <c r="L9" s="115">
        <v>2.4284999999999999E-8</v>
      </c>
      <c r="M9" s="115">
        <v>5.5044E-7</v>
      </c>
      <c r="N9" s="114">
        <v>6.4914999999999996E-6</v>
      </c>
      <c r="O9" s="115">
        <v>4.7645999999999997E-5</v>
      </c>
      <c r="P9" s="115">
        <v>2.4427999999999999E-4</v>
      </c>
      <c r="Q9" s="114">
        <v>3.5071000000000001E-4</v>
      </c>
      <c r="R9" s="115">
        <v>4.9496000000000002E-4</v>
      </c>
      <c r="S9" s="115">
        <v>6.8707000000000002E-4</v>
      </c>
      <c r="T9" s="114">
        <v>9.3846999999999995E-4</v>
      </c>
      <c r="U9" s="115">
        <v>1.2616999999999999E-3</v>
      </c>
      <c r="V9" s="115">
        <v>1.6699E-3</v>
      </c>
      <c r="W9" s="114">
        <v>2.1760999999999998E-3</v>
      </c>
      <c r="X9" s="115">
        <v>2.7918000000000001E-3</v>
      </c>
      <c r="Y9" s="115">
        <v>3.5262000000000002E-3</v>
      </c>
      <c r="Z9" s="114">
        <v>4.3845000000000004E-3</v>
      </c>
      <c r="AA9" s="115">
        <v>5.3669E-3</v>
      </c>
      <c r="AB9" s="115">
        <v>6.4676000000000004E-3</v>
      </c>
    </row>
    <row r="10" spans="1:28" x14ac:dyDescent="0.35">
      <c r="A10" s="106" t="s">
        <v>2</v>
      </c>
      <c r="B10" s="112">
        <v>0</v>
      </c>
      <c r="C10" s="113">
        <v>0</v>
      </c>
      <c r="D10" s="113">
        <v>3.1681999999999999E-35</v>
      </c>
      <c r="E10" s="112">
        <v>3.4598000000000001E-33</v>
      </c>
      <c r="F10" s="113">
        <v>2.3785E-31</v>
      </c>
      <c r="G10" s="113">
        <v>1.621E-25</v>
      </c>
      <c r="H10" s="112">
        <v>2.3924999999999999E-24</v>
      </c>
      <c r="I10" s="113">
        <v>2.8745E-23</v>
      </c>
      <c r="J10" s="113">
        <v>2.8755E-22</v>
      </c>
      <c r="K10" s="112">
        <v>2.4421E-21</v>
      </c>
      <c r="L10" s="113">
        <v>3.3486E-18</v>
      </c>
      <c r="M10" s="113">
        <v>9.2364999999999993E-16</v>
      </c>
      <c r="N10" s="112">
        <v>8.2685000000000003E-14</v>
      </c>
      <c r="O10" s="113">
        <v>3.2595E-12</v>
      </c>
      <c r="P10" s="113">
        <v>6.9275000000000001E-11</v>
      </c>
      <c r="Q10" s="112">
        <v>1.3738E-10</v>
      </c>
      <c r="R10" s="113">
        <v>2.6486999999999999E-10</v>
      </c>
      <c r="S10" s="113">
        <v>4.9714999999999998E-10</v>
      </c>
      <c r="T10" s="112">
        <v>9.0968000000000001E-10</v>
      </c>
      <c r="U10" s="113">
        <v>1.6244999999999999E-9</v>
      </c>
      <c r="V10" s="113">
        <v>2.8344000000000001E-9</v>
      </c>
      <c r="W10" s="112">
        <v>4.8358000000000002E-9</v>
      </c>
      <c r="X10" s="113">
        <v>8.0748000000000003E-9</v>
      </c>
      <c r="Y10" s="113">
        <v>1.3205E-8</v>
      </c>
      <c r="Z10" s="112">
        <v>2.1165000000000001E-8</v>
      </c>
      <c r="AA10" s="113">
        <v>3.3265E-8</v>
      </c>
      <c r="AB10" s="113">
        <v>5.1304000000000001E-8</v>
      </c>
    </row>
    <row r="11" spans="1:28" x14ac:dyDescent="0.35">
      <c r="A11" s="106" t="s">
        <v>1</v>
      </c>
      <c r="B11" s="112">
        <v>0.2</v>
      </c>
      <c r="C11" s="113">
        <v>0.2</v>
      </c>
      <c r="D11" s="113">
        <v>0.2</v>
      </c>
      <c r="E11" s="112">
        <v>0.2</v>
      </c>
      <c r="F11" s="113">
        <v>0.2</v>
      </c>
      <c r="G11" s="113">
        <v>0.2</v>
      </c>
      <c r="H11" s="112">
        <v>0.2</v>
      </c>
      <c r="I11" s="113">
        <v>0.2</v>
      </c>
      <c r="J11" s="113">
        <v>0.2</v>
      </c>
      <c r="K11" s="112">
        <v>0.2</v>
      </c>
      <c r="L11" s="113">
        <v>0.2</v>
      </c>
      <c r="M11" s="113">
        <v>0.2</v>
      </c>
      <c r="N11" s="112">
        <v>0.2</v>
      </c>
      <c r="O11" s="113">
        <v>0.2</v>
      </c>
      <c r="P11" s="113">
        <v>0.2</v>
      </c>
      <c r="Q11" s="112">
        <v>0.2</v>
      </c>
      <c r="R11" s="113">
        <v>0.2</v>
      </c>
      <c r="S11" s="113">
        <v>0.2</v>
      </c>
      <c r="T11" s="112">
        <v>0.2</v>
      </c>
      <c r="U11" s="113">
        <v>0.2</v>
      </c>
      <c r="V11" s="113">
        <v>0.2</v>
      </c>
      <c r="W11" s="112">
        <v>0.2</v>
      </c>
      <c r="X11" s="113">
        <v>0.2</v>
      </c>
      <c r="Y11" s="113">
        <v>0.2</v>
      </c>
      <c r="Z11" s="112">
        <v>0.2</v>
      </c>
      <c r="AA11" s="113">
        <v>0.2</v>
      </c>
      <c r="AB11" s="113">
        <v>0.2</v>
      </c>
    </row>
    <row r="12" spans="1:28" x14ac:dyDescent="0.35">
      <c r="A12" s="106" t="s">
        <v>56</v>
      </c>
      <c r="B12" s="112">
        <v>0.08</v>
      </c>
      <c r="C12" s="113">
        <v>0.08</v>
      </c>
      <c r="D12" s="113">
        <v>0.08</v>
      </c>
      <c r="E12" s="112">
        <v>0.08</v>
      </c>
      <c r="F12" s="113">
        <v>0.08</v>
      </c>
      <c r="G12" s="113">
        <v>0.08</v>
      </c>
      <c r="H12" s="112">
        <v>0.08</v>
      </c>
      <c r="I12" s="113">
        <v>0.08</v>
      </c>
      <c r="J12" s="113">
        <v>0.08</v>
      </c>
      <c r="K12" s="112">
        <v>0.08</v>
      </c>
      <c r="L12" s="113">
        <v>0.08</v>
      </c>
      <c r="M12" s="113">
        <v>7.9999000000000001E-2</v>
      </c>
      <c r="N12" s="112">
        <v>7.9985000000000001E-2</v>
      </c>
      <c r="O12" s="113">
        <v>7.9894000000000007E-2</v>
      </c>
      <c r="P12" s="113">
        <v>7.9467999999999997E-2</v>
      </c>
      <c r="Q12" s="112">
        <v>7.9240000000000005E-2</v>
      </c>
      <c r="R12" s="113">
        <v>7.8933000000000003E-2</v>
      </c>
      <c r="S12" s="113">
        <v>7.8524999999999998E-2</v>
      </c>
      <c r="T12" s="112">
        <v>7.7993000000000007E-2</v>
      </c>
      <c r="U12" s="113">
        <v>7.7312000000000006E-2</v>
      </c>
      <c r="V12" s="113">
        <v>7.6454999999999995E-2</v>
      </c>
      <c r="W12" s="112">
        <v>7.5397000000000006E-2</v>
      </c>
      <c r="X12" s="113">
        <v>7.4115E-2</v>
      </c>
      <c r="Y12" s="113">
        <v>7.2593000000000005E-2</v>
      </c>
      <c r="Z12" s="112">
        <v>7.0820999999999995E-2</v>
      </c>
      <c r="AA12" s="113">
        <v>6.8801000000000001E-2</v>
      </c>
      <c r="AB12" s="113">
        <v>6.6546999999999995E-2</v>
      </c>
    </row>
    <row r="13" spans="1:28" x14ac:dyDescent="0.35">
      <c r="A13" s="106" t="s">
        <v>71</v>
      </c>
      <c r="B13" s="112">
        <v>0.16</v>
      </c>
      <c r="C13" s="113">
        <v>0.16</v>
      </c>
      <c r="D13" s="113">
        <v>0.16</v>
      </c>
      <c r="E13" s="112">
        <v>0.16</v>
      </c>
      <c r="F13" s="113">
        <v>0.16</v>
      </c>
      <c r="G13" s="113">
        <v>0.16</v>
      </c>
      <c r="H13" s="112">
        <v>0.16</v>
      </c>
      <c r="I13" s="113">
        <v>0.16</v>
      </c>
      <c r="J13" s="113">
        <v>0.16</v>
      </c>
      <c r="K13" s="112">
        <v>0.16</v>
      </c>
      <c r="L13" s="113">
        <v>0.16</v>
      </c>
      <c r="M13" s="113">
        <v>0.16</v>
      </c>
      <c r="N13" s="112">
        <v>0.16</v>
      </c>
      <c r="O13" s="113">
        <v>0.16</v>
      </c>
      <c r="P13" s="113">
        <v>0.16</v>
      </c>
      <c r="Q13" s="112">
        <v>0.16</v>
      </c>
      <c r="R13" s="113">
        <v>0.16</v>
      </c>
      <c r="S13" s="113">
        <v>0.16</v>
      </c>
      <c r="T13" s="112">
        <v>0.16</v>
      </c>
      <c r="U13" s="113">
        <v>0.16</v>
      </c>
      <c r="V13" s="113">
        <v>0.16</v>
      </c>
      <c r="W13" s="112">
        <v>0.16</v>
      </c>
      <c r="X13" s="113">
        <v>0.16</v>
      </c>
      <c r="Y13" s="113">
        <v>0.16</v>
      </c>
      <c r="Z13" s="112">
        <v>0.16</v>
      </c>
      <c r="AA13" s="113">
        <v>0.16</v>
      </c>
      <c r="AB13" s="113">
        <v>0.16</v>
      </c>
    </row>
    <row r="14" spans="1:28" x14ac:dyDescent="0.35">
      <c r="A14" s="106" t="s">
        <v>727</v>
      </c>
      <c r="B14" s="112">
        <v>0.08</v>
      </c>
      <c r="C14" s="113">
        <v>0.08</v>
      </c>
      <c r="D14" s="113">
        <v>0.08</v>
      </c>
      <c r="E14" s="112">
        <v>0.08</v>
      </c>
      <c r="F14" s="113">
        <v>0.08</v>
      </c>
      <c r="G14" s="113">
        <v>0.08</v>
      </c>
      <c r="H14" s="112">
        <v>0.08</v>
      </c>
      <c r="I14" s="113">
        <v>0.08</v>
      </c>
      <c r="J14" s="113">
        <v>0.08</v>
      </c>
      <c r="K14" s="112">
        <v>0.08</v>
      </c>
      <c r="L14" s="113">
        <v>0.08</v>
      </c>
      <c r="M14" s="113">
        <v>0.08</v>
      </c>
      <c r="N14" s="112">
        <v>0.08</v>
      </c>
      <c r="O14" s="113">
        <v>0.08</v>
      </c>
      <c r="P14" s="113">
        <v>0.08</v>
      </c>
      <c r="Q14" s="112">
        <v>0.08</v>
      </c>
      <c r="R14" s="113">
        <v>0.08</v>
      </c>
      <c r="S14" s="113">
        <v>0.08</v>
      </c>
      <c r="T14" s="112">
        <v>0.08</v>
      </c>
      <c r="U14" s="113">
        <v>0.08</v>
      </c>
      <c r="V14" s="113">
        <v>0.08</v>
      </c>
      <c r="W14" s="112">
        <v>0.08</v>
      </c>
      <c r="X14" s="113">
        <v>0.08</v>
      </c>
      <c r="Y14" s="113">
        <v>0.08</v>
      </c>
      <c r="Z14" s="112">
        <v>0.08</v>
      </c>
      <c r="AA14" s="113">
        <v>0.08</v>
      </c>
      <c r="AB14" s="113">
        <v>0.08</v>
      </c>
    </row>
    <row r="15" spans="1:28" x14ac:dyDescent="0.35">
      <c r="A15" s="106" t="s">
        <v>66</v>
      </c>
      <c r="B15" s="112">
        <v>-18.62</v>
      </c>
      <c r="C15" s="113">
        <v>-18.61</v>
      </c>
      <c r="D15" s="113">
        <v>-18.61</v>
      </c>
      <c r="E15" s="112">
        <v>-18.62</v>
      </c>
      <c r="F15" s="113">
        <v>-18.63</v>
      </c>
      <c r="G15" s="113">
        <v>-18.72</v>
      </c>
      <c r="H15" s="112">
        <v>-18.75</v>
      </c>
      <c r="I15" s="113">
        <v>-18.78</v>
      </c>
      <c r="J15" s="113">
        <v>-18.809999999999999</v>
      </c>
      <c r="K15" s="112">
        <v>-18.84</v>
      </c>
      <c r="L15" s="113">
        <v>-18.97</v>
      </c>
      <c r="M15" s="113">
        <v>-19.11</v>
      </c>
      <c r="N15" s="112">
        <v>-19.25</v>
      </c>
      <c r="O15" s="113">
        <v>-19.38</v>
      </c>
      <c r="P15" s="113">
        <v>-19.52</v>
      </c>
      <c r="Q15" s="112">
        <v>-19.55</v>
      </c>
      <c r="R15" s="113">
        <v>-19.579999999999998</v>
      </c>
      <c r="S15" s="113">
        <v>-19.61</v>
      </c>
      <c r="T15" s="112">
        <v>-19.649999999999999</v>
      </c>
      <c r="U15" s="113">
        <v>-19.68</v>
      </c>
      <c r="V15" s="113">
        <v>-19.71</v>
      </c>
      <c r="W15" s="112">
        <v>-19.739999999999998</v>
      </c>
      <c r="X15" s="113">
        <v>-19.78</v>
      </c>
      <c r="Y15" s="113">
        <v>-19.809999999999999</v>
      </c>
      <c r="Z15" s="112">
        <v>-19.850000000000001</v>
      </c>
      <c r="AA15" s="113">
        <v>-19.88</v>
      </c>
      <c r="AB15" s="113">
        <v>-19.91</v>
      </c>
    </row>
    <row r="16" spans="1:28" x14ac:dyDescent="0.35">
      <c r="A16" s="106" t="s">
        <v>62</v>
      </c>
      <c r="B16" s="112">
        <v>-76.42</v>
      </c>
      <c r="C16" s="113">
        <v>-73.290000000000006</v>
      </c>
      <c r="D16" s="113">
        <v>-70.459999999999994</v>
      </c>
      <c r="E16" s="112">
        <v>-67.91</v>
      </c>
      <c r="F16" s="113">
        <v>-65.59</v>
      </c>
      <c r="G16" s="113">
        <v>-58.05</v>
      </c>
      <c r="H16" s="112">
        <v>-56.51</v>
      </c>
      <c r="I16" s="113">
        <v>-55.07</v>
      </c>
      <c r="J16" s="113">
        <v>-53.73</v>
      </c>
      <c r="K16" s="112">
        <v>-52.48</v>
      </c>
      <c r="L16" s="113">
        <v>-48.16</v>
      </c>
      <c r="M16" s="113">
        <v>-44.7</v>
      </c>
      <c r="N16" s="112">
        <v>-41.86</v>
      </c>
      <c r="O16" s="113">
        <v>-39.47</v>
      </c>
      <c r="P16" s="113">
        <v>-37.43</v>
      </c>
      <c r="Q16" s="112">
        <v>-36.96</v>
      </c>
      <c r="R16" s="113">
        <v>-36.51</v>
      </c>
      <c r="S16" s="113">
        <v>-36.07</v>
      </c>
      <c r="T16" s="112">
        <v>-35.64</v>
      </c>
      <c r="U16" s="113">
        <v>-35.22</v>
      </c>
      <c r="V16" s="113">
        <v>-34.81</v>
      </c>
      <c r="W16" s="112">
        <v>-34.42</v>
      </c>
      <c r="X16" s="113">
        <v>-34.03</v>
      </c>
      <c r="Y16" s="113">
        <v>-33.64</v>
      </c>
      <c r="Z16" s="112">
        <v>-33.26</v>
      </c>
      <c r="AA16" s="113">
        <v>-32.89</v>
      </c>
      <c r="AB16" s="113">
        <v>-32.520000000000003</v>
      </c>
    </row>
    <row r="17" spans="1:28" x14ac:dyDescent="0.35">
      <c r="A17" s="106" t="s">
        <v>50</v>
      </c>
      <c r="B17" s="112">
        <v>-28.29</v>
      </c>
      <c r="C17" s="113">
        <v>-26.94</v>
      </c>
      <c r="D17" s="113">
        <v>-25.74</v>
      </c>
      <c r="E17" s="112">
        <v>-24.67</v>
      </c>
      <c r="F17" s="113">
        <v>-23.71</v>
      </c>
      <c r="G17" s="113">
        <v>-20.71</v>
      </c>
      <c r="H17" s="112">
        <v>-20.12</v>
      </c>
      <c r="I17" s="113">
        <v>-19.579999999999998</v>
      </c>
      <c r="J17" s="113">
        <v>-19.079999999999998</v>
      </c>
      <c r="K17" s="112">
        <v>-18.62</v>
      </c>
      <c r="L17" s="113">
        <v>-17.11</v>
      </c>
      <c r="M17" s="113">
        <v>-15.97</v>
      </c>
      <c r="N17" s="112">
        <v>-15.09</v>
      </c>
      <c r="O17" s="113">
        <v>-14.41</v>
      </c>
      <c r="P17" s="113">
        <v>-13.86</v>
      </c>
      <c r="Q17" s="112">
        <v>-13.73</v>
      </c>
      <c r="R17" s="113">
        <v>-13.62</v>
      </c>
      <c r="S17" s="113">
        <v>-13.5</v>
      </c>
      <c r="T17" s="112">
        <v>-13.4</v>
      </c>
      <c r="U17" s="113">
        <v>-13.29</v>
      </c>
      <c r="V17" s="113">
        <v>-13.19</v>
      </c>
      <c r="W17" s="112">
        <v>-13.09</v>
      </c>
      <c r="X17" s="113">
        <v>-12.99</v>
      </c>
      <c r="Y17" s="113">
        <v>-12.89</v>
      </c>
      <c r="Z17" s="112">
        <v>-12.79</v>
      </c>
      <c r="AA17" s="113">
        <v>-12.69</v>
      </c>
      <c r="AB17" s="113">
        <v>-12.58</v>
      </c>
    </row>
    <row r="18" spans="1:28" x14ac:dyDescent="0.35">
      <c r="A18" s="106" t="s">
        <v>63</v>
      </c>
      <c r="B18" s="112">
        <v>-5.5750000000000002</v>
      </c>
      <c r="C18" s="113">
        <v>-5.6550000000000002</v>
      </c>
      <c r="D18" s="113">
        <v>-5.742</v>
      </c>
      <c r="E18" s="112">
        <v>-5.8330000000000002</v>
      </c>
      <c r="F18" s="113">
        <v>-5.9269999999999996</v>
      </c>
      <c r="G18" s="113">
        <v>-6.3159999999999998</v>
      </c>
      <c r="H18" s="112">
        <v>-6.4130000000000003</v>
      </c>
      <c r="I18" s="113">
        <v>-6.51</v>
      </c>
      <c r="J18" s="113">
        <v>-6.6050000000000004</v>
      </c>
      <c r="K18" s="112">
        <v>-6.7</v>
      </c>
      <c r="L18" s="113">
        <v>-7.0650000000000004</v>
      </c>
      <c r="M18" s="113">
        <v>-7.407</v>
      </c>
      <c r="N18" s="112">
        <v>-7.726</v>
      </c>
      <c r="O18" s="113">
        <v>-8.0250000000000004</v>
      </c>
      <c r="P18" s="113">
        <v>-8.3070000000000004</v>
      </c>
      <c r="Q18" s="112">
        <v>-8.3759999999999994</v>
      </c>
      <c r="R18" s="113">
        <v>-8.4450000000000003</v>
      </c>
      <c r="S18" s="113">
        <v>-8.5139999999999993</v>
      </c>
      <c r="T18" s="112">
        <v>-8.5830000000000002</v>
      </c>
      <c r="U18" s="113">
        <v>-8.6519999999999992</v>
      </c>
      <c r="V18" s="113">
        <v>-8.7230000000000008</v>
      </c>
      <c r="W18" s="112">
        <v>-8.7940000000000005</v>
      </c>
      <c r="X18" s="113">
        <v>-8.8680000000000003</v>
      </c>
      <c r="Y18" s="113">
        <v>-8.9429999999999996</v>
      </c>
      <c r="Z18" s="112">
        <v>-9.0210000000000008</v>
      </c>
      <c r="AA18" s="113">
        <v>-9.1010000000000009</v>
      </c>
      <c r="AB18" s="113">
        <v>-9.1839999999999993</v>
      </c>
    </row>
    <row r="19" spans="1:28" x14ac:dyDescent="0.35">
      <c r="A19" s="106" t="s">
        <v>51</v>
      </c>
      <c r="B19" s="112">
        <v>0.2</v>
      </c>
      <c r="C19" s="113">
        <v>0.2</v>
      </c>
      <c r="D19" s="113">
        <v>0.2</v>
      </c>
      <c r="E19" s="112">
        <v>0.2</v>
      </c>
      <c r="F19" s="113">
        <v>0.2</v>
      </c>
      <c r="G19" s="113">
        <v>0.2</v>
      </c>
      <c r="H19" s="112">
        <v>0.2</v>
      </c>
      <c r="I19" s="113">
        <v>0.2</v>
      </c>
      <c r="J19" s="113">
        <v>0.2</v>
      </c>
      <c r="K19" s="112">
        <v>0.2</v>
      </c>
      <c r="L19" s="113">
        <v>0.2</v>
      </c>
      <c r="M19" s="113">
        <v>0.2</v>
      </c>
      <c r="N19" s="112">
        <v>0.20000999999999999</v>
      </c>
      <c r="O19" s="113">
        <v>0.20005000000000001</v>
      </c>
      <c r="P19" s="113">
        <v>0.20025000000000001</v>
      </c>
      <c r="Q19" s="112">
        <v>0.20036000000000001</v>
      </c>
      <c r="R19" s="113">
        <v>0.20050999999999999</v>
      </c>
      <c r="S19" s="113">
        <v>0.20071</v>
      </c>
      <c r="T19" s="112">
        <v>0.20097000000000001</v>
      </c>
      <c r="U19" s="113">
        <v>0.20130000000000001</v>
      </c>
      <c r="V19" s="113">
        <v>0.20172000000000001</v>
      </c>
      <c r="W19" s="112">
        <v>0.20222999999999999</v>
      </c>
      <c r="X19" s="113">
        <v>0.20286000000000001</v>
      </c>
      <c r="Y19" s="113">
        <v>0.20361000000000001</v>
      </c>
      <c r="Z19" s="112">
        <v>0.20448</v>
      </c>
      <c r="AA19" s="113">
        <v>0.20548</v>
      </c>
      <c r="AB19" s="113">
        <v>0.20660000000000001</v>
      </c>
    </row>
    <row r="20" spans="1:28" x14ac:dyDescent="0.35">
      <c r="A20" s="108" t="s">
        <v>52</v>
      </c>
      <c r="B20" s="116">
        <v>0.32</v>
      </c>
      <c r="C20" s="117">
        <v>0.32</v>
      </c>
      <c r="D20" s="117">
        <v>0.32</v>
      </c>
      <c r="E20" s="116">
        <v>0.32</v>
      </c>
      <c r="F20" s="117">
        <v>0.32</v>
      </c>
      <c r="G20" s="117">
        <v>0.32</v>
      </c>
      <c r="H20" s="116">
        <v>0.32</v>
      </c>
      <c r="I20" s="117">
        <v>0.32</v>
      </c>
      <c r="J20" s="117">
        <v>0.32</v>
      </c>
      <c r="K20" s="116">
        <v>0.32</v>
      </c>
      <c r="L20" s="117">
        <v>0.32</v>
      </c>
      <c r="M20" s="117">
        <v>0.32</v>
      </c>
      <c r="N20" s="116">
        <v>0.31997999999999999</v>
      </c>
      <c r="O20" s="117">
        <v>0.31989000000000001</v>
      </c>
      <c r="P20" s="117">
        <v>0.31946999999999998</v>
      </c>
      <c r="Q20" s="116">
        <v>0.31924000000000002</v>
      </c>
      <c r="R20" s="117">
        <v>0.31892999999999999</v>
      </c>
      <c r="S20" s="117">
        <v>0.31852000000000003</v>
      </c>
      <c r="T20" s="116">
        <v>0.31798999999999999</v>
      </c>
      <c r="U20" s="117">
        <v>0.31730999999999998</v>
      </c>
      <c r="V20" s="117">
        <v>0.31646000000000002</v>
      </c>
      <c r="W20" s="116">
        <v>0.31540000000000001</v>
      </c>
      <c r="X20" s="117">
        <v>0.31412000000000001</v>
      </c>
      <c r="Y20" s="117">
        <v>0.31258999999999998</v>
      </c>
      <c r="Z20" s="116">
        <v>0.31081999999999999</v>
      </c>
      <c r="AA20" s="117">
        <v>0.30880000000000002</v>
      </c>
      <c r="AB20" s="117">
        <v>0.30654999999999999</v>
      </c>
    </row>
  </sheetData>
  <conditionalFormatting sqref="B1:AB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6" zoomScaleNormal="100" zoomScaleSheetLayoutView="25" workbookViewId="0">
      <selection activeCell="BS30" sqref="BS3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33" t="s">
        <v>24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</row>
    <row r="2" spans="1:87" ht="21" customHeight="1" thickBot="1" x14ac:dyDescent="0.45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487.9</v>
      </c>
      <c r="K3" s="3">
        <v>504.4</v>
      </c>
      <c r="L3" s="3">
        <v>520.9</v>
      </c>
      <c r="M3" s="3">
        <v>537.5</v>
      </c>
      <c r="N3" s="3">
        <v>603.5</v>
      </c>
      <c r="O3" s="3">
        <v>669.6</v>
      </c>
      <c r="P3" s="3">
        <v>686.1</v>
      </c>
      <c r="Q3" s="3">
        <v>702.7</v>
      </c>
      <c r="R3" s="3">
        <v>719.2</v>
      </c>
      <c r="S3" s="3">
        <v>735.7</v>
      </c>
      <c r="T3" s="3">
        <v>752.2</v>
      </c>
      <c r="U3" s="3">
        <v>768.7</v>
      </c>
      <c r="V3" s="3">
        <v>785.2</v>
      </c>
      <c r="W3" s="3">
        <v>801.8</v>
      </c>
      <c r="X3" s="3">
        <v>867.8</v>
      </c>
      <c r="Y3" s="3">
        <v>933.9</v>
      </c>
      <c r="Z3" s="3">
        <v>950.4</v>
      </c>
      <c r="AA3" s="3">
        <v>967</v>
      </c>
      <c r="AB3" s="3">
        <v>983.5</v>
      </c>
      <c r="AC3" s="3">
        <v>1000</v>
      </c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81"/>
      <c r="CF3" s="81"/>
      <c r="CG3" s="81"/>
      <c r="CH3" s="81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1096</v>
      </c>
      <c r="F4" s="82">
        <v>0.08</v>
      </c>
      <c r="G4" s="82">
        <v>0.08</v>
      </c>
      <c r="H4" s="82">
        <v>0.08</v>
      </c>
      <c r="I4" s="82">
        <v>0.08</v>
      </c>
      <c r="J4" s="82">
        <v>0.08</v>
      </c>
      <c r="K4" s="82">
        <v>0.08</v>
      </c>
      <c r="L4" s="82">
        <v>7.9863000000000003E-2</v>
      </c>
      <c r="M4" s="82">
        <v>7.9783000000000007E-2</v>
      </c>
      <c r="N4" s="82">
        <v>7.8817999999999999E-2</v>
      </c>
      <c r="O4" s="82">
        <v>7.4468000000000006E-2</v>
      </c>
      <c r="P4" s="82">
        <v>7.1889999999999996E-2</v>
      </c>
      <c r="Q4" s="82">
        <v>6.8019999999999997E-2</v>
      </c>
      <c r="R4" s="82">
        <v>6.2017999999999997E-2</v>
      </c>
      <c r="S4" s="82">
        <v>5.2212000000000001E-2</v>
      </c>
      <c r="T4" s="82">
        <v>3.4715999999999997E-2</v>
      </c>
      <c r="U4" s="82">
        <v>3.6705E-4</v>
      </c>
      <c r="V4" s="82">
        <v>1.0096E-21</v>
      </c>
      <c r="W4" s="82">
        <v>5.9536E-24</v>
      </c>
      <c r="X4" s="82">
        <v>7.1464000000000002E-29</v>
      </c>
      <c r="Y4" s="82">
        <v>3.1675999999999999E-33</v>
      </c>
      <c r="Z4" s="82">
        <v>4.9274E-36</v>
      </c>
      <c r="AA4" s="82">
        <v>0</v>
      </c>
      <c r="AB4" s="82">
        <v>0</v>
      </c>
      <c r="AC4" s="82">
        <v>0</v>
      </c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722</v>
      </c>
      <c r="F5" s="82">
        <v>0</v>
      </c>
      <c r="G5" s="82">
        <v>0</v>
      </c>
      <c r="H5" s="82">
        <v>0</v>
      </c>
      <c r="I5" s="82">
        <v>0</v>
      </c>
      <c r="J5" s="82">
        <v>0</v>
      </c>
      <c r="K5" s="82">
        <v>0</v>
      </c>
      <c r="L5" s="82">
        <v>0</v>
      </c>
      <c r="M5" s="82">
        <v>0</v>
      </c>
      <c r="N5" s="82">
        <v>0</v>
      </c>
      <c r="O5" s="82">
        <v>0</v>
      </c>
      <c r="P5" s="82">
        <v>0</v>
      </c>
      <c r="Q5" s="82">
        <v>2.1783000000000001E-32</v>
      </c>
      <c r="R5" s="82">
        <v>7.3273000000000002E-28</v>
      </c>
      <c r="S5" s="82">
        <v>5.2746000000000003E-27</v>
      </c>
      <c r="T5" s="82">
        <v>5.4701000000000003E-22</v>
      </c>
      <c r="U5" s="82">
        <v>0</v>
      </c>
      <c r="V5" s="82">
        <v>0</v>
      </c>
      <c r="W5" s="82">
        <v>0</v>
      </c>
      <c r="X5" s="82">
        <v>9.7553000000000001E-22</v>
      </c>
      <c r="Y5" s="82">
        <v>1.4185E-16</v>
      </c>
      <c r="Z5" s="82">
        <v>9.9549999999999998E-17</v>
      </c>
      <c r="AA5" s="82">
        <v>2.8915000000000002E-16</v>
      </c>
      <c r="AB5" s="82">
        <v>1.7811E-16</v>
      </c>
      <c r="AC5" s="82">
        <v>2.166E-17</v>
      </c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0</v>
      </c>
      <c r="D6" s="41">
        <f t="shared" si="0"/>
        <v>0</v>
      </c>
      <c r="E6" s="45" t="s">
        <v>789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3.1912000000000001E-32</v>
      </c>
      <c r="R6" s="82">
        <v>1.0608E-27</v>
      </c>
      <c r="S6" s="82">
        <v>7.9601999999999995E-27</v>
      </c>
      <c r="T6" s="82">
        <v>8.0477E-22</v>
      </c>
      <c r="U6" s="82">
        <v>0</v>
      </c>
      <c r="V6" s="82">
        <v>0</v>
      </c>
      <c r="W6" s="82">
        <v>0</v>
      </c>
      <c r="X6" s="82">
        <v>1.549E-21</v>
      </c>
      <c r="Y6" s="82">
        <v>1.9965E-16</v>
      </c>
      <c r="Z6" s="82">
        <v>1.4019999999999999E-16</v>
      </c>
      <c r="AA6" s="82">
        <v>4.0181999999999999E-16</v>
      </c>
      <c r="AB6" s="82">
        <v>2.4764999999999999E-16</v>
      </c>
      <c r="AC6" s="82">
        <v>3.0553000000000001E-17</v>
      </c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1097</v>
      </c>
      <c r="F7" s="82">
        <v>0.08</v>
      </c>
      <c r="G7" s="82">
        <v>0.08</v>
      </c>
      <c r="H7" s="82">
        <v>0.08</v>
      </c>
      <c r="I7" s="82">
        <v>0.08</v>
      </c>
      <c r="J7" s="82">
        <v>0.08</v>
      </c>
      <c r="K7" s="82">
        <v>0.08</v>
      </c>
      <c r="L7" s="82">
        <v>9.4169999999999998E-6</v>
      </c>
      <c r="M7" s="82">
        <v>0</v>
      </c>
      <c r="N7" s="82">
        <v>0</v>
      </c>
      <c r="O7" s="82">
        <v>0</v>
      </c>
      <c r="P7" s="82">
        <v>0</v>
      </c>
      <c r="Q7" s="82">
        <v>0</v>
      </c>
      <c r="R7" s="82">
        <v>0</v>
      </c>
      <c r="S7" s="82">
        <v>0</v>
      </c>
      <c r="T7" s="82">
        <v>0</v>
      </c>
      <c r="U7" s="82">
        <v>0</v>
      </c>
      <c r="V7" s="82">
        <v>0</v>
      </c>
      <c r="W7" s="82">
        <v>0</v>
      </c>
      <c r="X7" s="82">
        <v>0</v>
      </c>
      <c r="Y7" s="82">
        <v>0</v>
      </c>
      <c r="Z7" s="82">
        <v>0</v>
      </c>
      <c r="AA7" s="82">
        <v>0</v>
      </c>
      <c r="AB7" s="82">
        <v>0</v>
      </c>
      <c r="AC7" s="82">
        <v>0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3</v>
      </c>
      <c r="C8" s="41">
        <f t="shared" si="0"/>
        <v>0</v>
      </c>
      <c r="D8" s="41">
        <f t="shared" si="0"/>
        <v>2</v>
      </c>
      <c r="E8" s="45" t="s">
        <v>714</v>
      </c>
      <c r="F8" s="82">
        <v>0</v>
      </c>
      <c r="G8" s="82">
        <v>0</v>
      </c>
      <c r="H8" s="82">
        <v>0</v>
      </c>
      <c r="I8" s="82">
        <v>1.9796999999999999E-16</v>
      </c>
      <c r="J8" s="82">
        <v>2.9409999999999998E-14</v>
      </c>
      <c r="K8" s="82">
        <v>4.8259999999999998E-13</v>
      </c>
      <c r="L8" s="82">
        <v>9.8313000000000002E-9</v>
      </c>
      <c r="M8" s="82">
        <v>4.1867999999999999E-7</v>
      </c>
      <c r="N8" s="82">
        <v>8.6727999999999994E-8</v>
      </c>
      <c r="O8" s="82">
        <v>2.0033000000000001E-8</v>
      </c>
      <c r="P8" s="82">
        <v>1.0852E-8</v>
      </c>
      <c r="Q8" s="82">
        <v>6.8733999999999999E-9</v>
      </c>
      <c r="R8" s="82">
        <v>7.1539000000000005E-10</v>
      </c>
      <c r="S8" s="82">
        <v>1.5396E-12</v>
      </c>
      <c r="T8" s="82">
        <v>5.8738000000000004E-14</v>
      </c>
      <c r="U8" s="82">
        <v>0</v>
      </c>
      <c r="V8" s="82">
        <v>0</v>
      </c>
      <c r="W8" s="82">
        <v>0</v>
      </c>
      <c r="X8" s="82">
        <v>3.4091000000000002E-21</v>
      </c>
      <c r="Y8" s="82">
        <v>9.3509999999999995E-16</v>
      </c>
      <c r="Z8" s="82">
        <v>1.0298000000000001E-15</v>
      </c>
      <c r="AA8" s="82">
        <v>4.5093000000000001E-15</v>
      </c>
      <c r="AB8" s="82">
        <v>5.0934000000000003E-15</v>
      </c>
      <c r="AC8" s="82">
        <v>1.4836000000000001E-15</v>
      </c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1</v>
      </c>
      <c r="D9" s="41">
        <f t="shared" si="0"/>
        <v>0</v>
      </c>
      <c r="E9" s="45" t="s">
        <v>55</v>
      </c>
      <c r="F9" s="82">
        <v>2.1506000000000001E-28</v>
      </c>
      <c r="G9" s="82">
        <v>2.6453000000000001E-22</v>
      </c>
      <c r="H9" s="82">
        <v>6.6138999999999997E-15</v>
      </c>
      <c r="I9" s="82">
        <v>2.8119999999999999E-15</v>
      </c>
      <c r="J9" s="82">
        <v>6.2836000000000002E-18</v>
      </c>
      <c r="K9" s="82">
        <v>3.9844999999999998E-27</v>
      </c>
      <c r="L9" s="82">
        <v>0</v>
      </c>
      <c r="M9" s="82">
        <v>0</v>
      </c>
      <c r="N9" s="82">
        <v>0</v>
      </c>
      <c r="O9" s="82">
        <v>6.2286000000000004E-22</v>
      </c>
      <c r="P9" s="82">
        <v>2.2982999999999999E-18</v>
      </c>
      <c r="Q9" s="82">
        <v>3.2938E-15</v>
      </c>
      <c r="R9" s="82">
        <v>1.0578E-13</v>
      </c>
      <c r="S9" s="82">
        <v>7.1865000000000005E-14</v>
      </c>
      <c r="T9" s="82">
        <v>3.3106000000000001E-12</v>
      </c>
      <c r="U9" s="82">
        <v>0</v>
      </c>
      <c r="V9" s="82">
        <v>0</v>
      </c>
      <c r="W9" s="82">
        <v>2.6065999999999998E-25</v>
      </c>
      <c r="X9" s="82">
        <v>4.8185999999999997E-12</v>
      </c>
      <c r="Y9" s="82">
        <v>4.0570000000000004E-9</v>
      </c>
      <c r="Z9" s="82">
        <v>4.8291000000000002E-9</v>
      </c>
      <c r="AA9" s="82">
        <v>1.1358999999999999E-8</v>
      </c>
      <c r="AB9" s="82">
        <v>1.3866999999999999E-8</v>
      </c>
      <c r="AC9" s="82">
        <v>8.9612999999999996E-9</v>
      </c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70</v>
      </c>
      <c r="F10" s="82">
        <v>0.08</v>
      </c>
      <c r="G10" s="82">
        <v>0.08</v>
      </c>
      <c r="H10" s="82">
        <v>0.08</v>
      </c>
      <c r="I10" s="82">
        <v>0.08</v>
      </c>
      <c r="J10" s="82">
        <v>0.08</v>
      </c>
      <c r="K10" s="82">
        <v>0.08</v>
      </c>
      <c r="L10" s="82">
        <v>7.2220999999999994E-2</v>
      </c>
      <c r="M10" s="82">
        <v>7.0798E-2</v>
      </c>
      <c r="N10" s="82">
        <v>6.3155000000000003E-2</v>
      </c>
      <c r="O10" s="82">
        <v>5.1404999999999999E-2</v>
      </c>
      <c r="P10" s="82">
        <v>4.7522000000000002E-2</v>
      </c>
      <c r="Q10" s="82">
        <v>4.3043999999999999E-2</v>
      </c>
      <c r="R10" s="82">
        <v>3.7679999999999998E-2</v>
      </c>
      <c r="S10" s="82">
        <v>3.0896E-2</v>
      </c>
      <c r="T10" s="82">
        <v>2.1690999999999998E-2</v>
      </c>
      <c r="U10" s="82">
        <v>5.8101000000000003E-3</v>
      </c>
      <c r="V10" s="82">
        <v>4.7276000000000003E-6</v>
      </c>
      <c r="W10" s="82">
        <v>7.5853999999999996E-7</v>
      </c>
      <c r="X10" s="82">
        <v>5.5864000000000003E-8</v>
      </c>
      <c r="Y10" s="82">
        <v>1.0514000000000001E-8</v>
      </c>
      <c r="Z10" s="82">
        <v>3.2319E-9</v>
      </c>
      <c r="AA10" s="82">
        <v>2.1988999999999999E-9</v>
      </c>
      <c r="AB10" s="82">
        <v>7.9513000000000002E-10</v>
      </c>
      <c r="AC10" s="82">
        <v>1.3322999999999999E-10</v>
      </c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1</v>
      </c>
      <c r="D11" s="41">
        <f t="shared" si="0"/>
        <v>0</v>
      </c>
      <c r="E11" s="45" t="s">
        <v>3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7.6019000000000001E-36</v>
      </c>
      <c r="M11" s="82">
        <v>1.1745999999999999E-34</v>
      </c>
      <c r="N11" s="82">
        <v>1.4288E-30</v>
      </c>
      <c r="O11" s="82">
        <v>2.5398999999999999E-27</v>
      </c>
      <c r="P11" s="82">
        <v>1.3033999999999999E-26</v>
      </c>
      <c r="Q11" s="82">
        <v>6.1694000000000004E-26</v>
      </c>
      <c r="R11" s="82">
        <v>2.7098E-25</v>
      </c>
      <c r="S11" s="82">
        <v>1.1096E-24</v>
      </c>
      <c r="T11" s="82">
        <v>4.2442999999999996E-24</v>
      </c>
      <c r="U11" s="82">
        <v>1.5529999999999999E-23</v>
      </c>
      <c r="V11" s="82">
        <v>6.5511000000000001E-23</v>
      </c>
      <c r="W11" s="82">
        <v>2.5210999999999999E-22</v>
      </c>
      <c r="X11" s="82">
        <v>3.3492999999999997E-20</v>
      </c>
      <c r="Y11" s="82">
        <v>2.3163000000000001E-18</v>
      </c>
      <c r="Z11" s="82">
        <v>6.1555999999999998E-18</v>
      </c>
      <c r="AA11" s="82">
        <v>1.5905E-17</v>
      </c>
      <c r="AB11" s="82">
        <v>4.0031999999999998E-17</v>
      </c>
      <c r="AC11" s="82">
        <v>9.8315000000000001E-17</v>
      </c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1</v>
      </c>
      <c r="E12" s="45" t="s">
        <v>4</v>
      </c>
      <c r="F12" s="82">
        <v>0</v>
      </c>
      <c r="G12" s="82">
        <v>0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1.8714999999999999E-36</v>
      </c>
      <c r="N12" s="82">
        <v>4.8484000000000002E-33</v>
      </c>
      <c r="O12" s="82">
        <v>2.4863E-30</v>
      </c>
      <c r="P12" s="82">
        <v>9.6233000000000002E-30</v>
      </c>
      <c r="Q12" s="82">
        <v>3.4537E-29</v>
      </c>
      <c r="R12" s="82">
        <v>1.1504999999999999E-28</v>
      </c>
      <c r="S12" s="82">
        <v>3.5489000000000001E-28</v>
      </c>
      <c r="T12" s="82">
        <v>1.0045E-27</v>
      </c>
      <c r="U12" s="82">
        <v>2.6342E-27</v>
      </c>
      <c r="V12" s="82">
        <v>1.1249E-26</v>
      </c>
      <c r="W12" s="82">
        <v>4.4876000000000002E-26</v>
      </c>
      <c r="X12" s="82">
        <v>7.0625000000000003E-24</v>
      </c>
      <c r="Y12" s="82">
        <v>5.9982000000000001E-22</v>
      </c>
      <c r="Z12" s="82">
        <v>1.6872E-21</v>
      </c>
      <c r="AA12" s="82">
        <v>4.6244E-21</v>
      </c>
      <c r="AB12" s="82">
        <v>1.2375E-20</v>
      </c>
      <c r="AC12" s="82">
        <v>3.2385000000000003E-20</v>
      </c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6</v>
      </c>
      <c r="C13" s="41">
        <f t="shared" si="0"/>
        <v>0</v>
      </c>
      <c r="D13" s="41">
        <f t="shared" si="0"/>
        <v>0</v>
      </c>
      <c r="E13" s="45" t="s">
        <v>716</v>
      </c>
      <c r="F13" s="82">
        <v>0</v>
      </c>
      <c r="G13" s="82">
        <v>0</v>
      </c>
      <c r="H13" s="82">
        <v>0</v>
      </c>
      <c r="I13" s="82">
        <v>7.5161000000000002E-28</v>
      </c>
      <c r="J13" s="82">
        <v>3.889E-26</v>
      </c>
      <c r="K13" s="82">
        <v>1.6030000000000001E-24</v>
      </c>
      <c r="L13" s="82">
        <v>5.3794000000000001E-23</v>
      </c>
      <c r="M13" s="82">
        <v>1.498E-21</v>
      </c>
      <c r="N13" s="82">
        <v>1.8924999999999999E-16</v>
      </c>
      <c r="O13" s="82">
        <v>3.4079E-12</v>
      </c>
      <c r="P13" s="82">
        <v>3.1061999999999998E-11</v>
      </c>
      <c r="Q13" s="82">
        <v>2.6058999999999998E-10</v>
      </c>
      <c r="R13" s="82">
        <v>2.0207999999999999E-9</v>
      </c>
      <c r="S13" s="82">
        <v>1.4578999999999999E-8</v>
      </c>
      <c r="T13" s="82">
        <v>9.9068999999999999E-8</v>
      </c>
      <c r="U13" s="82">
        <v>5.7369000000000005E-7</v>
      </c>
      <c r="V13" s="82">
        <v>6.6188000000000005E-7</v>
      </c>
      <c r="W13" s="82">
        <v>8.2706000000000005E-7</v>
      </c>
      <c r="X13" s="82">
        <v>1.7097999999999999E-6</v>
      </c>
      <c r="Y13" s="82">
        <v>2.6139999999999999E-6</v>
      </c>
      <c r="Z13" s="82">
        <v>2.7458999999999998E-6</v>
      </c>
      <c r="AA13" s="82">
        <v>2.8115000000000001E-6</v>
      </c>
      <c r="AB13" s="82">
        <v>2.8022999999999998E-6</v>
      </c>
      <c r="AC13" s="82">
        <v>2.7172E-6</v>
      </c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790</v>
      </c>
      <c r="F14" s="82">
        <v>0</v>
      </c>
      <c r="G14" s="82">
        <v>2.3150000000000001E-32</v>
      </c>
      <c r="H14" s="82">
        <v>5.1894000000000002E-28</v>
      </c>
      <c r="I14" s="82">
        <v>6.7150999999999996E-25</v>
      </c>
      <c r="J14" s="82">
        <v>2.9560000000000001E-24</v>
      </c>
      <c r="K14" s="82">
        <v>1.1782E-23</v>
      </c>
      <c r="L14" s="82">
        <v>4.2927000000000002E-23</v>
      </c>
      <c r="M14" s="82">
        <v>1.4416E-22</v>
      </c>
      <c r="N14" s="82">
        <v>9.2846999999999997E-21</v>
      </c>
      <c r="O14" s="82">
        <v>2.5660999999999998E-19</v>
      </c>
      <c r="P14" s="82">
        <v>5.3058999999999996E-19</v>
      </c>
      <c r="Q14" s="82">
        <v>1.0587999999999999E-18</v>
      </c>
      <c r="R14" s="82">
        <v>2.0449000000000002E-18</v>
      </c>
      <c r="S14" s="82">
        <v>3.8296E-18</v>
      </c>
      <c r="T14" s="82">
        <v>6.9592000000000007E-18</v>
      </c>
      <c r="U14" s="82">
        <v>1.2320999999999999E-17</v>
      </c>
      <c r="V14" s="82">
        <v>2.0048E-17</v>
      </c>
      <c r="W14" s="82">
        <v>3.1373000000000001E-17</v>
      </c>
      <c r="X14" s="82">
        <v>1.5749E-16</v>
      </c>
      <c r="Y14" s="82">
        <v>6.2748999999999997E-16</v>
      </c>
      <c r="Z14" s="82">
        <v>8.6123999999999997E-16</v>
      </c>
      <c r="AA14" s="82">
        <v>1.1702999999999999E-15</v>
      </c>
      <c r="AB14" s="82">
        <v>1.5752E-15</v>
      </c>
      <c r="AC14" s="82">
        <v>2.1011999999999999E-15</v>
      </c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2</v>
      </c>
      <c r="E15" s="45" t="s">
        <v>1098</v>
      </c>
      <c r="F15" s="82">
        <v>0</v>
      </c>
      <c r="G15" s="82">
        <v>0</v>
      </c>
      <c r="H15" s="82">
        <v>0</v>
      </c>
      <c r="I15" s="82">
        <v>0</v>
      </c>
      <c r="J15" s="82">
        <v>0</v>
      </c>
      <c r="K15" s="82">
        <v>3.2156999999999999E-36</v>
      </c>
      <c r="L15" s="82">
        <v>5.9175000000000005E-35</v>
      </c>
      <c r="M15" s="82">
        <v>3.4099999999999999E-34</v>
      </c>
      <c r="N15" s="82">
        <v>1.4020999999999999E-31</v>
      </c>
      <c r="O15" s="82">
        <v>1.5939000000000001E-29</v>
      </c>
      <c r="P15" s="82">
        <v>4.3741000000000001E-29</v>
      </c>
      <c r="Q15" s="82">
        <v>1.1205000000000001E-28</v>
      </c>
      <c r="R15" s="82">
        <v>2.6689999999999999E-28</v>
      </c>
      <c r="S15" s="82">
        <v>5.8553000000000001E-28</v>
      </c>
      <c r="T15" s="82">
        <v>1.1575E-27</v>
      </c>
      <c r="U15" s="82">
        <v>2.0569999999999998E-27</v>
      </c>
      <c r="V15" s="82">
        <v>7.9338000000000006E-27</v>
      </c>
      <c r="W15" s="82">
        <v>2.8855999999999998E-26</v>
      </c>
      <c r="X15" s="82">
        <v>3.3442000000000003E-24</v>
      </c>
      <c r="Y15" s="82">
        <v>2.2961999999999999E-22</v>
      </c>
      <c r="Z15" s="82">
        <v>6.2107999999999996E-22</v>
      </c>
      <c r="AA15" s="82">
        <v>1.6459E-21</v>
      </c>
      <c r="AB15" s="82">
        <v>4.2818000000000002E-21</v>
      </c>
      <c r="AC15" s="82">
        <v>1.0951E-20</v>
      </c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1</v>
      </c>
      <c r="F16" s="82">
        <v>0.2</v>
      </c>
      <c r="G16" s="82">
        <v>0.2</v>
      </c>
      <c r="H16" s="82">
        <v>0.2</v>
      </c>
      <c r="I16" s="82">
        <v>0.2</v>
      </c>
      <c r="J16" s="82">
        <v>0.2</v>
      </c>
      <c r="K16" s="82">
        <v>0.2</v>
      </c>
      <c r="L16" s="82">
        <v>0.2</v>
      </c>
      <c r="M16" s="82">
        <v>0.2</v>
      </c>
      <c r="N16" s="82">
        <v>0.2</v>
      </c>
      <c r="O16" s="82">
        <v>0.2</v>
      </c>
      <c r="P16" s="82">
        <v>0.2</v>
      </c>
      <c r="Q16" s="82">
        <v>0.2</v>
      </c>
      <c r="R16" s="82">
        <v>0.2</v>
      </c>
      <c r="S16" s="82">
        <v>0.2</v>
      </c>
      <c r="T16" s="82">
        <v>0.2</v>
      </c>
      <c r="U16" s="82">
        <v>0.2</v>
      </c>
      <c r="V16" s="82">
        <v>0.2</v>
      </c>
      <c r="W16" s="82">
        <v>0.2</v>
      </c>
      <c r="X16" s="82">
        <v>0.2</v>
      </c>
      <c r="Y16" s="82">
        <v>0.2</v>
      </c>
      <c r="Z16" s="82">
        <v>0.2</v>
      </c>
      <c r="AA16" s="82">
        <v>0.2</v>
      </c>
      <c r="AB16" s="82">
        <v>0.2</v>
      </c>
      <c r="AC16" s="82">
        <v>0.2</v>
      </c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1099</v>
      </c>
      <c r="F17" s="82">
        <v>0</v>
      </c>
      <c r="G17" s="82">
        <v>0</v>
      </c>
      <c r="H17" s="82">
        <v>4.2926999999999997E-29</v>
      </c>
      <c r="I17" s="82">
        <v>1.528E-27</v>
      </c>
      <c r="J17" s="82">
        <v>1.3889999999999999E-26</v>
      </c>
      <c r="K17" s="82">
        <v>2.2388E-25</v>
      </c>
      <c r="L17" s="82">
        <v>2.2129E-17</v>
      </c>
      <c r="M17" s="82">
        <v>3.4805999999999998E-17</v>
      </c>
      <c r="N17" s="82">
        <v>1.6838000000000001E-16</v>
      </c>
      <c r="O17" s="82">
        <v>6.1978999999999996E-16</v>
      </c>
      <c r="P17" s="82">
        <v>8.3619999999999996E-16</v>
      </c>
      <c r="Q17" s="82">
        <v>1.1229999999999999E-15</v>
      </c>
      <c r="R17" s="82">
        <v>1.5087E-15</v>
      </c>
      <c r="S17" s="82">
        <v>2.0414E-15</v>
      </c>
      <c r="T17" s="82">
        <v>2.8093000000000001E-15</v>
      </c>
      <c r="U17" s="82">
        <v>4.1203000000000003E-15</v>
      </c>
      <c r="V17" s="82">
        <v>7.6187999999999999E-15</v>
      </c>
      <c r="W17" s="82">
        <v>1.3351999999999999E-14</v>
      </c>
      <c r="X17" s="82">
        <v>1.0661E-13</v>
      </c>
      <c r="Y17" s="82">
        <v>6.9133000000000004E-13</v>
      </c>
      <c r="Z17" s="82">
        <v>1.0774E-12</v>
      </c>
      <c r="AA17" s="82">
        <v>1.6667E-12</v>
      </c>
      <c r="AB17" s="82">
        <v>2.5620000000000002E-12</v>
      </c>
      <c r="AC17" s="82">
        <v>3.9161000000000002E-12</v>
      </c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788</v>
      </c>
      <c r="F18" s="82">
        <v>4.3009000000000001E-28</v>
      </c>
      <c r="G18" s="82">
        <v>1.9315E-21</v>
      </c>
      <c r="H18" s="82">
        <v>5.3163999999999997E-14</v>
      </c>
      <c r="I18" s="82">
        <v>8.3560000000000003E-12</v>
      </c>
      <c r="J18" s="82">
        <v>2.8249999999999999E-11</v>
      </c>
      <c r="K18" s="82">
        <v>1.8240999999999999E-10</v>
      </c>
      <c r="L18" s="82">
        <v>7.9158000000000006E-3</v>
      </c>
      <c r="M18" s="82">
        <v>9.4190999999999997E-3</v>
      </c>
      <c r="N18" s="82">
        <v>1.8027000000000001E-2</v>
      </c>
      <c r="O18" s="82">
        <v>3.4126999999999998E-2</v>
      </c>
      <c r="P18" s="82">
        <v>4.0586999999999998E-2</v>
      </c>
      <c r="Q18" s="82">
        <v>4.8936E-2</v>
      </c>
      <c r="R18" s="82">
        <v>6.0302000000000001E-2</v>
      </c>
      <c r="S18" s="82">
        <v>7.6891000000000001E-2</v>
      </c>
      <c r="T18" s="82">
        <v>0.10359</v>
      </c>
      <c r="U18" s="82">
        <v>0.15382000000000001</v>
      </c>
      <c r="V18" s="82">
        <v>0.16</v>
      </c>
      <c r="W18" s="82">
        <v>0.16</v>
      </c>
      <c r="X18" s="82">
        <v>0.16</v>
      </c>
      <c r="Y18" s="82">
        <v>0.16</v>
      </c>
      <c r="Z18" s="82">
        <v>0.16</v>
      </c>
      <c r="AA18" s="82">
        <v>0.16</v>
      </c>
      <c r="AB18" s="82">
        <v>0.16</v>
      </c>
      <c r="AC18" s="82">
        <v>0.16</v>
      </c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1046</v>
      </c>
      <c r="F19" s="82">
        <v>0</v>
      </c>
      <c r="G19" s="82">
        <v>0</v>
      </c>
      <c r="H19" s="82">
        <v>0</v>
      </c>
      <c r="I19" s="82">
        <v>0</v>
      </c>
      <c r="J19" s="82">
        <v>1.5625000000000001E-35</v>
      </c>
      <c r="K19" s="82">
        <v>5.2563999999999996E-34</v>
      </c>
      <c r="L19" s="82">
        <v>1.0626E-25</v>
      </c>
      <c r="M19" s="82">
        <v>5.3219000000000003E-25</v>
      </c>
      <c r="N19" s="82">
        <v>1.3702000000000001E-22</v>
      </c>
      <c r="O19" s="82">
        <v>1.2194E-20</v>
      </c>
      <c r="P19" s="82">
        <v>3.3404999999999998E-20</v>
      </c>
      <c r="Q19" s="82">
        <v>8.8790000000000006E-20</v>
      </c>
      <c r="R19" s="82">
        <v>2.3161000000000001E-19</v>
      </c>
      <c r="S19" s="82">
        <v>6.0183000000000004E-19</v>
      </c>
      <c r="T19" s="82">
        <v>1.5927E-18</v>
      </c>
      <c r="U19" s="82">
        <v>4.5671999999999999E-18</v>
      </c>
      <c r="V19" s="82">
        <v>1.1522999999999999E-17</v>
      </c>
      <c r="W19" s="82">
        <v>2.6543000000000001E-17</v>
      </c>
      <c r="X19" s="82">
        <v>5.4709999999999996E-16</v>
      </c>
      <c r="Y19" s="82">
        <v>7.5218000000000001E-15</v>
      </c>
      <c r="Z19" s="82">
        <v>1.3773E-14</v>
      </c>
      <c r="AA19" s="82">
        <v>2.4790000000000001E-14</v>
      </c>
      <c r="AB19" s="82">
        <v>4.3917000000000001E-14</v>
      </c>
      <c r="AC19" s="82">
        <v>7.6666000000000004E-14</v>
      </c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56</v>
      </c>
      <c r="F20" s="82">
        <v>8.5407E-34</v>
      </c>
      <c r="G20" s="82">
        <v>4.631E-26</v>
      </c>
      <c r="H20" s="82">
        <v>1.0972E-18</v>
      </c>
      <c r="I20" s="82">
        <v>5.5654000000000001E-14</v>
      </c>
      <c r="J20" s="82">
        <v>2.6254000000000001E-13</v>
      </c>
      <c r="K20" s="82">
        <v>2.3273E-12</v>
      </c>
      <c r="L20" s="82">
        <v>1.3664999999999999E-4</v>
      </c>
      <c r="M20" s="82">
        <v>2.1709999999999999E-4</v>
      </c>
      <c r="N20" s="82">
        <v>1.1815E-3</v>
      </c>
      <c r="O20" s="82">
        <v>5.5315E-3</v>
      </c>
      <c r="P20" s="82">
        <v>8.1081999999999994E-3</v>
      </c>
      <c r="Q20" s="82">
        <v>1.1976000000000001E-2</v>
      </c>
      <c r="R20" s="82">
        <v>1.7968999999999999E-2</v>
      </c>
      <c r="S20" s="82">
        <v>2.7751999999999999E-2</v>
      </c>
      <c r="T20" s="82">
        <v>4.5186999999999998E-2</v>
      </c>
      <c r="U20" s="82">
        <v>7.9377000000000003E-2</v>
      </c>
      <c r="V20" s="82">
        <v>7.9633999999999996E-2</v>
      </c>
      <c r="W20" s="82">
        <v>7.9467999999999997E-2</v>
      </c>
      <c r="X20" s="82">
        <v>7.7993000000000007E-2</v>
      </c>
      <c r="Y20" s="82">
        <v>7.4115E-2</v>
      </c>
      <c r="Z20" s="82">
        <v>7.2593000000000005E-2</v>
      </c>
      <c r="AA20" s="82">
        <v>7.0820999999999995E-2</v>
      </c>
      <c r="AB20" s="82">
        <v>6.8801000000000001E-2</v>
      </c>
      <c r="AC20" s="82">
        <v>6.6546999999999995E-2</v>
      </c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3</v>
      </c>
      <c r="C21" s="41">
        <f t="shared" si="1"/>
        <v>0</v>
      </c>
      <c r="D21" s="41">
        <f t="shared" si="1"/>
        <v>2</v>
      </c>
      <c r="E21" s="45" t="s">
        <v>787</v>
      </c>
      <c r="F21" s="82">
        <v>0</v>
      </c>
      <c r="G21" s="82">
        <v>1.3872E-27</v>
      </c>
      <c r="H21" s="82">
        <v>1.2252999999999999E-16</v>
      </c>
      <c r="I21" s="82">
        <v>4.4653999999999999E-12</v>
      </c>
      <c r="J21" s="82">
        <v>4.4539E-11</v>
      </c>
      <c r="K21" s="82">
        <v>7.7643999999999996E-10</v>
      </c>
      <c r="L21" s="82">
        <v>7.9991000000000007E-2</v>
      </c>
      <c r="M21" s="82">
        <v>0.08</v>
      </c>
      <c r="N21" s="82">
        <v>0.08</v>
      </c>
      <c r="O21" s="82">
        <v>0.08</v>
      </c>
      <c r="P21" s="82">
        <v>0.08</v>
      </c>
      <c r="Q21" s="82">
        <v>0.08</v>
      </c>
      <c r="R21" s="82">
        <v>0.08</v>
      </c>
      <c r="S21" s="82">
        <v>0.08</v>
      </c>
      <c r="T21" s="82">
        <v>0.08</v>
      </c>
      <c r="U21" s="82">
        <v>0.08</v>
      </c>
      <c r="V21" s="82">
        <v>0.08</v>
      </c>
      <c r="W21" s="82">
        <v>0.08</v>
      </c>
      <c r="X21" s="82">
        <v>0.08</v>
      </c>
      <c r="Y21" s="82">
        <v>0.08</v>
      </c>
      <c r="Z21" s="82">
        <v>0.08</v>
      </c>
      <c r="AA21" s="82">
        <v>0.08</v>
      </c>
      <c r="AB21" s="82">
        <v>0.08</v>
      </c>
      <c r="AC21" s="82">
        <v>0.08</v>
      </c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79" t="s">
        <v>26</v>
      </c>
      <c r="F22" s="82">
        <v>-18.62</v>
      </c>
      <c r="G22" s="82">
        <v>-18.63</v>
      </c>
      <c r="H22" s="82">
        <v>-18.72</v>
      </c>
      <c r="I22" s="82">
        <v>-18.84</v>
      </c>
      <c r="J22" s="82">
        <v>-18.87</v>
      </c>
      <c r="K22" s="82">
        <v>-18.899999999999999</v>
      </c>
      <c r="L22" s="82">
        <v>-18.940000000000001</v>
      </c>
      <c r="M22" s="82">
        <v>-18.97</v>
      </c>
      <c r="N22" s="82">
        <v>-19.11</v>
      </c>
      <c r="O22" s="82">
        <v>-19.25</v>
      </c>
      <c r="P22" s="82">
        <v>-19.28</v>
      </c>
      <c r="Q22" s="82">
        <v>-19.32</v>
      </c>
      <c r="R22" s="82">
        <v>-19.350000000000001</v>
      </c>
      <c r="S22" s="82">
        <v>-19.38</v>
      </c>
      <c r="T22" s="82">
        <v>-19.420000000000002</v>
      </c>
      <c r="U22" s="82">
        <v>-19.45</v>
      </c>
      <c r="V22" s="82">
        <v>-19.48</v>
      </c>
      <c r="W22" s="82">
        <v>-19.52</v>
      </c>
      <c r="X22" s="82">
        <v>-19.649999999999999</v>
      </c>
      <c r="Y22" s="82">
        <v>-19.78</v>
      </c>
      <c r="Z22" s="82">
        <v>-19.809999999999999</v>
      </c>
      <c r="AA22" s="82">
        <v>-19.850000000000001</v>
      </c>
      <c r="AB22" s="82">
        <v>-19.88</v>
      </c>
      <c r="AC22" s="82">
        <v>-19.91</v>
      </c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0" t="s">
        <v>5</v>
      </c>
      <c r="F23" s="82">
        <v>-64.92</v>
      </c>
      <c r="G23" s="82">
        <v>-53.11</v>
      </c>
      <c r="H23" s="82">
        <v>-42.49</v>
      </c>
      <c r="I23" s="82">
        <v>-43.73</v>
      </c>
      <c r="J23" s="82">
        <v>-42.69</v>
      </c>
      <c r="K23" s="82">
        <v>-41.74</v>
      </c>
      <c r="L23" s="82">
        <v>-40.880000000000003</v>
      </c>
      <c r="M23" s="82">
        <v>-40.57</v>
      </c>
      <c r="N23" s="82">
        <v>-39.549999999999997</v>
      </c>
      <c r="O23" s="82">
        <v>-38.83</v>
      </c>
      <c r="P23" s="82">
        <v>-38.700000000000003</v>
      </c>
      <c r="Q23" s="82">
        <v>-38.590000000000003</v>
      </c>
      <c r="R23" s="82">
        <v>-38.5</v>
      </c>
      <c r="S23" s="82">
        <v>-38.43</v>
      </c>
      <c r="T23" s="82">
        <v>-38.409999999999997</v>
      </c>
      <c r="U23" s="82">
        <v>-38.43</v>
      </c>
      <c r="V23" s="82">
        <v>-37.909999999999997</v>
      </c>
      <c r="W23" s="82">
        <v>-37.43</v>
      </c>
      <c r="X23" s="82">
        <v>-35.64</v>
      </c>
      <c r="Y23" s="82">
        <v>-34.03</v>
      </c>
      <c r="Z23" s="82">
        <v>-33.64</v>
      </c>
      <c r="AA23" s="82">
        <v>-33.26</v>
      </c>
      <c r="AB23" s="82">
        <v>-32.89</v>
      </c>
      <c r="AC23" s="82">
        <v>-32.520000000000003</v>
      </c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0" t="s">
        <v>6</v>
      </c>
      <c r="F24" s="82">
        <v>-15.86</v>
      </c>
      <c r="G24" s="82">
        <v>-13.76</v>
      </c>
      <c r="H24" s="82">
        <v>-10.61</v>
      </c>
      <c r="I24" s="82">
        <v>-14.31</v>
      </c>
      <c r="J24" s="82">
        <v>-14.22</v>
      </c>
      <c r="K24" s="82">
        <v>-14.14</v>
      </c>
      <c r="L24" s="82">
        <v>-14.08</v>
      </c>
      <c r="M24" s="82">
        <v>-14.03</v>
      </c>
      <c r="N24" s="82">
        <v>-13.94</v>
      </c>
      <c r="O24" s="82">
        <v>-13.97</v>
      </c>
      <c r="P24" s="82">
        <v>-13.99</v>
      </c>
      <c r="Q24" s="82">
        <v>-14.02</v>
      </c>
      <c r="R24" s="82">
        <v>-14.05</v>
      </c>
      <c r="S24" s="82">
        <v>-14.08</v>
      </c>
      <c r="T24" s="82">
        <v>-14.12</v>
      </c>
      <c r="U24" s="82">
        <v>-14.15</v>
      </c>
      <c r="V24" s="82">
        <v>-13.98</v>
      </c>
      <c r="W24" s="82">
        <v>-13.86</v>
      </c>
      <c r="X24" s="82">
        <v>-13.4</v>
      </c>
      <c r="Y24" s="82">
        <v>-12.99</v>
      </c>
      <c r="Z24" s="82">
        <v>-12.89</v>
      </c>
      <c r="AA24" s="82">
        <v>-12.79</v>
      </c>
      <c r="AB24" s="82">
        <v>-12.69</v>
      </c>
      <c r="AC24" s="82">
        <v>-12.58</v>
      </c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0" t="s">
        <v>7</v>
      </c>
      <c r="F25" s="82">
        <v>-23.95</v>
      </c>
      <c r="G25" s="82">
        <v>-20.149999999999999</v>
      </c>
      <c r="H25" s="82">
        <v>-19.53</v>
      </c>
      <c r="I25" s="82">
        <v>-13.26</v>
      </c>
      <c r="J25" s="82">
        <v>-12.83</v>
      </c>
      <c r="K25" s="82">
        <v>-12.43</v>
      </c>
      <c r="L25" s="82">
        <v>-12.06</v>
      </c>
      <c r="M25" s="82">
        <v>-11.7</v>
      </c>
      <c r="N25" s="82">
        <v>-10.45</v>
      </c>
      <c r="O25" s="82">
        <v>-9.4139999999999997</v>
      </c>
      <c r="P25" s="82">
        <v>-9.18</v>
      </c>
      <c r="Q25" s="82">
        <v>-8.9559999999999995</v>
      </c>
      <c r="R25" s="82">
        <v>-8.74</v>
      </c>
      <c r="S25" s="82">
        <v>-8.532</v>
      </c>
      <c r="T25" s="82">
        <v>-8.33</v>
      </c>
      <c r="U25" s="82">
        <v>-8.1509999999999998</v>
      </c>
      <c r="V25" s="82">
        <v>-8.2379999999999995</v>
      </c>
      <c r="W25" s="82">
        <v>-8.3070000000000004</v>
      </c>
      <c r="X25" s="82">
        <v>-8.5830000000000002</v>
      </c>
      <c r="Y25" s="82">
        <v>-8.8680000000000003</v>
      </c>
      <c r="Z25" s="82">
        <v>-8.9429999999999996</v>
      </c>
      <c r="AA25" s="82">
        <v>-9.0210000000000008</v>
      </c>
      <c r="AB25" s="82">
        <v>-9.1010000000000009</v>
      </c>
      <c r="AC25" s="82">
        <v>-9.1839999999999993</v>
      </c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0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0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0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0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0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0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0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3">
        <f>IF(G3&gt;F3,1,0)</f>
        <v>1</v>
      </c>
      <c r="G33" s="103">
        <f t="shared" ref="G33:BR33" si="3">IF(H3&gt;G3,1,0)</f>
        <v>1</v>
      </c>
      <c r="H33" s="103">
        <f t="shared" si="3"/>
        <v>1</v>
      </c>
      <c r="I33" s="103">
        <f t="shared" si="3"/>
        <v>1</v>
      </c>
      <c r="J33" s="103">
        <f t="shared" si="3"/>
        <v>1</v>
      </c>
      <c r="K33" s="103">
        <f t="shared" si="3"/>
        <v>1</v>
      </c>
      <c r="L33" s="103">
        <f t="shared" si="3"/>
        <v>1</v>
      </c>
      <c r="M33" s="103">
        <f t="shared" si="3"/>
        <v>1</v>
      </c>
      <c r="N33" s="103">
        <f t="shared" si="3"/>
        <v>1</v>
      </c>
      <c r="O33" s="103">
        <f t="shared" si="3"/>
        <v>1</v>
      </c>
      <c r="P33" s="103">
        <f t="shared" si="3"/>
        <v>1</v>
      </c>
      <c r="Q33" s="103">
        <f t="shared" si="3"/>
        <v>1</v>
      </c>
      <c r="R33" s="103">
        <f t="shared" si="3"/>
        <v>1</v>
      </c>
      <c r="S33" s="103">
        <f t="shared" si="3"/>
        <v>1</v>
      </c>
      <c r="T33" s="103">
        <f t="shared" si="3"/>
        <v>1</v>
      </c>
      <c r="U33" s="103">
        <f t="shared" si="3"/>
        <v>1</v>
      </c>
      <c r="V33" s="103">
        <f t="shared" si="3"/>
        <v>1</v>
      </c>
      <c r="W33" s="103">
        <f t="shared" si="3"/>
        <v>1</v>
      </c>
      <c r="X33" s="103">
        <f t="shared" si="3"/>
        <v>1</v>
      </c>
      <c r="Y33" s="103">
        <f t="shared" si="3"/>
        <v>1</v>
      </c>
      <c r="Z33" s="103">
        <f t="shared" si="3"/>
        <v>1</v>
      </c>
      <c r="AA33" s="103">
        <f t="shared" si="3"/>
        <v>1</v>
      </c>
      <c r="AB33" s="103">
        <f t="shared" si="3"/>
        <v>1</v>
      </c>
      <c r="AC33" s="103">
        <f t="shared" si="3"/>
        <v>0</v>
      </c>
      <c r="AD33" s="103">
        <f t="shared" si="3"/>
        <v>0</v>
      </c>
      <c r="AE33" s="103">
        <f t="shared" si="3"/>
        <v>0</v>
      </c>
      <c r="AF33" s="103">
        <f t="shared" si="3"/>
        <v>0</v>
      </c>
      <c r="AG33" s="103">
        <f t="shared" si="3"/>
        <v>0</v>
      </c>
      <c r="AH33" s="103">
        <f t="shared" si="3"/>
        <v>0</v>
      </c>
      <c r="AI33" s="103">
        <f t="shared" si="3"/>
        <v>0</v>
      </c>
      <c r="AJ33" s="103">
        <f t="shared" si="3"/>
        <v>0</v>
      </c>
      <c r="AK33" s="103">
        <f t="shared" si="3"/>
        <v>0</v>
      </c>
      <c r="AL33" s="103">
        <f t="shared" si="3"/>
        <v>0</v>
      </c>
      <c r="AM33" s="103">
        <f t="shared" si="3"/>
        <v>0</v>
      </c>
      <c r="AN33" s="103">
        <f t="shared" si="3"/>
        <v>0</v>
      </c>
      <c r="AO33" s="103">
        <f t="shared" si="3"/>
        <v>0</v>
      </c>
      <c r="AP33" s="103">
        <f t="shared" si="3"/>
        <v>0</v>
      </c>
      <c r="AQ33" s="103">
        <f t="shared" si="3"/>
        <v>0</v>
      </c>
      <c r="AR33" s="103">
        <f t="shared" si="3"/>
        <v>0</v>
      </c>
      <c r="AS33" s="103">
        <f t="shared" si="3"/>
        <v>0</v>
      </c>
      <c r="AT33" s="103">
        <f t="shared" si="3"/>
        <v>0</v>
      </c>
      <c r="AU33" s="103">
        <f t="shared" si="3"/>
        <v>0</v>
      </c>
      <c r="AV33" s="103">
        <f t="shared" si="3"/>
        <v>0</v>
      </c>
      <c r="AW33" s="103">
        <f t="shared" si="3"/>
        <v>0</v>
      </c>
      <c r="AX33" s="103">
        <f t="shared" si="3"/>
        <v>0</v>
      </c>
      <c r="AY33" s="103">
        <f t="shared" si="3"/>
        <v>0</v>
      </c>
      <c r="AZ33" s="103">
        <f t="shared" si="3"/>
        <v>0</v>
      </c>
      <c r="BA33" s="103">
        <f t="shared" si="3"/>
        <v>0</v>
      </c>
      <c r="BB33" s="103">
        <f t="shared" si="3"/>
        <v>0</v>
      </c>
      <c r="BC33" s="103">
        <f t="shared" si="3"/>
        <v>0</v>
      </c>
      <c r="BD33" s="103">
        <f t="shared" si="3"/>
        <v>0</v>
      </c>
      <c r="BE33" s="103">
        <f t="shared" si="3"/>
        <v>0</v>
      </c>
      <c r="BF33" s="103">
        <f t="shared" si="3"/>
        <v>0</v>
      </c>
      <c r="BG33" s="103">
        <f t="shared" si="3"/>
        <v>0</v>
      </c>
      <c r="BH33" s="103">
        <f t="shared" si="3"/>
        <v>0</v>
      </c>
      <c r="BI33" s="103">
        <f t="shared" si="3"/>
        <v>0</v>
      </c>
      <c r="BJ33" s="103">
        <f t="shared" si="3"/>
        <v>0</v>
      </c>
      <c r="BK33" s="103">
        <f t="shared" si="3"/>
        <v>0</v>
      </c>
      <c r="BL33" s="103">
        <f t="shared" si="3"/>
        <v>0</v>
      </c>
      <c r="BM33" s="103">
        <f t="shared" si="3"/>
        <v>0</v>
      </c>
      <c r="BN33" s="103">
        <f t="shared" si="3"/>
        <v>0</v>
      </c>
      <c r="BO33" s="103">
        <f t="shared" si="3"/>
        <v>0</v>
      </c>
      <c r="BP33" s="103">
        <f t="shared" si="3"/>
        <v>0</v>
      </c>
      <c r="BQ33" s="103">
        <f t="shared" si="3"/>
        <v>0</v>
      </c>
      <c r="BR33" s="103">
        <f t="shared" si="3"/>
        <v>0</v>
      </c>
      <c r="BS33" s="100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-18.87</v>
      </c>
      <c r="K34" s="14">
        <f t="shared" ca="1" si="4"/>
        <v>-18.899999999999999</v>
      </c>
      <c r="L34" s="14">
        <f t="shared" ca="1" si="4"/>
        <v>-18.940000000000001</v>
      </c>
      <c r="M34" s="14">
        <f t="shared" ca="1" si="4"/>
        <v>-18.97</v>
      </c>
      <c r="N34" s="14">
        <f t="shared" ca="1" si="4"/>
        <v>-19.11</v>
      </c>
      <c r="O34" s="14">
        <f t="shared" ca="1" si="4"/>
        <v>-19.25</v>
      </c>
      <c r="P34" s="14">
        <f t="shared" ca="1" si="4"/>
        <v>-19.28</v>
      </c>
      <c r="Q34" s="14">
        <f t="shared" ca="1" si="4"/>
        <v>-19.32</v>
      </c>
      <c r="R34" s="14">
        <f t="shared" ca="1" si="4"/>
        <v>-19.350000000000001</v>
      </c>
      <c r="S34" s="14">
        <f t="shared" ca="1" si="4"/>
        <v>-19.38</v>
      </c>
      <c r="T34" s="14">
        <f t="shared" ca="1" si="4"/>
        <v>-19.420000000000002</v>
      </c>
      <c r="U34" s="14">
        <f t="shared" ca="1" si="4"/>
        <v>-19.45</v>
      </c>
      <c r="V34" s="14">
        <f t="shared" ca="1" si="4"/>
        <v>-19.48</v>
      </c>
      <c r="W34" s="14">
        <f t="shared" ca="1" si="4"/>
        <v>-19.52</v>
      </c>
      <c r="X34" s="14">
        <f t="shared" ca="1" si="4"/>
        <v>-19.649999999999999</v>
      </c>
      <c r="Y34" s="14">
        <f t="shared" ca="1" si="4"/>
        <v>-19.78</v>
      </c>
      <c r="Z34" s="14">
        <f t="shared" ca="1" si="4"/>
        <v>-19.809999999999999</v>
      </c>
      <c r="AA34" s="14">
        <f t="shared" ca="1" si="4"/>
        <v>-19.850000000000001</v>
      </c>
      <c r="AB34" s="14">
        <f t="shared" ca="1" si="4"/>
        <v>-19.88</v>
      </c>
      <c r="AC34" s="14">
        <f t="shared" ca="1" si="4"/>
        <v>-19.91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0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20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-42.69</v>
      </c>
      <c r="K35" s="14">
        <f t="shared" ca="1" si="8"/>
        <v>-41.74</v>
      </c>
      <c r="L35" s="14">
        <f t="shared" ca="1" si="8"/>
        <v>-40.880000000000003</v>
      </c>
      <c r="M35" s="14">
        <f t="shared" ca="1" si="8"/>
        <v>-40.57</v>
      </c>
      <c r="N35" s="14">
        <f t="shared" ca="1" si="8"/>
        <v>-39.549999999999997</v>
      </c>
      <c r="O35" s="14">
        <f t="shared" ca="1" si="8"/>
        <v>-38.83</v>
      </c>
      <c r="P35" s="14">
        <f t="shared" ca="1" si="8"/>
        <v>-38.700000000000003</v>
      </c>
      <c r="Q35" s="14">
        <f t="shared" ca="1" si="8"/>
        <v>-38.590000000000003</v>
      </c>
      <c r="R35" s="14">
        <f t="shared" ca="1" si="8"/>
        <v>-38.5</v>
      </c>
      <c r="S35" s="14">
        <f t="shared" ca="1" si="8"/>
        <v>-38.43</v>
      </c>
      <c r="T35" s="14">
        <f t="shared" ca="1" si="8"/>
        <v>-38.409999999999997</v>
      </c>
      <c r="U35" s="14">
        <f t="shared" ca="1" si="8"/>
        <v>-38.43</v>
      </c>
      <c r="V35" s="14">
        <f t="shared" ca="1" si="4"/>
        <v>-37.909999999999997</v>
      </c>
      <c r="W35" s="14">
        <f t="shared" ca="1" si="4"/>
        <v>-37.43</v>
      </c>
      <c r="X35" s="14">
        <f t="shared" ca="1" si="4"/>
        <v>-35.64</v>
      </c>
      <c r="Y35" s="14">
        <f t="shared" ca="1" si="4"/>
        <v>-34.03</v>
      </c>
      <c r="Z35" s="14">
        <f t="shared" ca="1" si="4"/>
        <v>-33.64</v>
      </c>
      <c r="AA35" s="14">
        <f t="shared" ca="1" si="4"/>
        <v>-33.26</v>
      </c>
      <c r="AB35" s="14">
        <f t="shared" ca="1" si="4"/>
        <v>-32.89</v>
      </c>
      <c r="AC35" s="14">
        <f t="shared" ca="1" si="4"/>
        <v>-32.520000000000003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0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21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-14.22</v>
      </c>
      <c r="K36" s="14">
        <f t="shared" ca="1" si="4"/>
        <v>-14.14</v>
      </c>
      <c r="L36" s="14">
        <f t="shared" ca="1" si="4"/>
        <v>-14.08</v>
      </c>
      <c r="M36" s="14">
        <f t="shared" ca="1" si="4"/>
        <v>-14.03</v>
      </c>
      <c r="N36" s="14">
        <f t="shared" ca="1" si="4"/>
        <v>-13.94</v>
      </c>
      <c r="O36" s="14">
        <f t="shared" ca="1" si="4"/>
        <v>-13.97</v>
      </c>
      <c r="P36" s="14">
        <f t="shared" ca="1" si="4"/>
        <v>-13.99</v>
      </c>
      <c r="Q36" s="14">
        <f t="shared" ca="1" si="4"/>
        <v>-14.02</v>
      </c>
      <c r="R36" s="14">
        <f t="shared" ca="1" si="4"/>
        <v>-14.05</v>
      </c>
      <c r="S36" s="14">
        <f t="shared" ca="1" si="4"/>
        <v>-14.08</v>
      </c>
      <c r="T36" s="14">
        <f t="shared" ca="1" si="4"/>
        <v>-14.12</v>
      </c>
      <c r="U36" s="14">
        <f t="shared" ca="1" si="4"/>
        <v>-14.15</v>
      </c>
      <c r="V36" s="14">
        <f t="shared" ca="1" si="4"/>
        <v>-13.98</v>
      </c>
      <c r="W36" s="14">
        <f t="shared" ca="1" si="4"/>
        <v>-13.86</v>
      </c>
      <c r="X36" s="14">
        <f t="shared" ca="1" si="4"/>
        <v>-13.4</v>
      </c>
      <c r="Y36" s="14">
        <f t="shared" ca="1" si="4"/>
        <v>-12.99</v>
      </c>
      <c r="Z36" s="14">
        <f t="shared" ca="1" si="4"/>
        <v>-12.89</v>
      </c>
      <c r="AA36" s="14">
        <f t="shared" ca="1" si="4"/>
        <v>-12.79</v>
      </c>
      <c r="AB36" s="14">
        <f t="shared" ca="1" si="4"/>
        <v>-12.69</v>
      </c>
      <c r="AC36" s="14">
        <f t="shared" ca="1" si="4"/>
        <v>-12.58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0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22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-12.83</v>
      </c>
      <c r="K37" s="14">
        <f t="shared" ca="1" si="4"/>
        <v>-12.43</v>
      </c>
      <c r="L37" s="14">
        <f t="shared" ca="1" si="4"/>
        <v>-12.06</v>
      </c>
      <c r="M37" s="14">
        <f t="shared" ca="1" si="4"/>
        <v>-11.7</v>
      </c>
      <c r="N37" s="14">
        <f t="shared" ca="1" si="4"/>
        <v>-10.45</v>
      </c>
      <c r="O37" s="14">
        <f t="shared" ca="1" si="4"/>
        <v>-9.4139999999999997</v>
      </c>
      <c r="P37" s="14">
        <f t="shared" ca="1" si="4"/>
        <v>-9.18</v>
      </c>
      <c r="Q37" s="14">
        <f t="shared" ca="1" si="4"/>
        <v>-8.9559999999999995</v>
      </c>
      <c r="R37" s="14">
        <f t="shared" ca="1" si="4"/>
        <v>-8.74</v>
      </c>
      <c r="S37" s="14">
        <f t="shared" ca="1" si="4"/>
        <v>-8.532</v>
      </c>
      <c r="T37" s="14">
        <f t="shared" ca="1" si="4"/>
        <v>-8.33</v>
      </c>
      <c r="U37" s="14">
        <f t="shared" ca="1" si="4"/>
        <v>-8.1509999999999998</v>
      </c>
      <c r="V37" s="14">
        <f t="shared" ca="1" si="4"/>
        <v>-8.2379999999999995</v>
      </c>
      <c r="W37" s="14">
        <f t="shared" ca="1" si="4"/>
        <v>-8.3070000000000004</v>
      </c>
      <c r="X37" s="14">
        <f t="shared" ca="1" si="4"/>
        <v>-8.5830000000000002</v>
      </c>
      <c r="Y37" s="14">
        <f t="shared" ca="1" si="4"/>
        <v>-8.8680000000000003</v>
      </c>
      <c r="Z37" s="14">
        <f t="shared" ca="1" si="4"/>
        <v>-8.9429999999999996</v>
      </c>
      <c r="AA37" s="14">
        <f t="shared" ca="1" si="4"/>
        <v>-9.0210000000000008</v>
      </c>
      <c r="AB37" s="14">
        <f t="shared" ca="1" si="4"/>
        <v>-9.1010000000000009</v>
      </c>
      <c r="AC37" s="14">
        <f t="shared" ca="1" si="4"/>
        <v>-9.1839999999999993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0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487.9</v>
      </c>
      <c r="K40" s="8">
        <f t="shared" si="9"/>
        <v>504.4</v>
      </c>
      <c r="L40" s="8">
        <f t="shared" si="9"/>
        <v>520.9</v>
      </c>
      <c r="M40" s="8">
        <f t="shared" si="9"/>
        <v>537.5</v>
      </c>
      <c r="N40" s="8">
        <f t="shared" si="9"/>
        <v>603.5</v>
      </c>
      <c r="O40" s="8">
        <f t="shared" si="9"/>
        <v>669.6</v>
      </c>
      <c r="P40" s="8">
        <f t="shared" si="9"/>
        <v>686.1</v>
      </c>
      <c r="Q40" s="8">
        <f t="shared" si="9"/>
        <v>702.7</v>
      </c>
      <c r="R40" s="8">
        <f t="shared" si="9"/>
        <v>719.2</v>
      </c>
      <c r="S40" s="8">
        <f t="shared" si="9"/>
        <v>735.7</v>
      </c>
      <c r="T40" s="8">
        <f t="shared" si="9"/>
        <v>752.2</v>
      </c>
      <c r="U40" s="8">
        <f t="shared" si="9"/>
        <v>768.7</v>
      </c>
      <c r="V40" s="8">
        <f t="shared" si="9"/>
        <v>785.2</v>
      </c>
      <c r="W40" s="8">
        <f t="shared" si="9"/>
        <v>801.8</v>
      </c>
      <c r="X40" s="8">
        <f t="shared" si="9"/>
        <v>867.8</v>
      </c>
      <c r="Y40" s="8">
        <f t="shared" si="9"/>
        <v>933.9</v>
      </c>
      <c r="Z40" s="8">
        <f t="shared" si="9"/>
        <v>950.4</v>
      </c>
      <c r="AA40" s="8">
        <f t="shared" si="9"/>
        <v>967</v>
      </c>
      <c r="AB40" s="8">
        <f t="shared" si="9"/>
        <v>983.5</v>
      </c>
      <c r="AC40" s="8">
        <f t="shared" si="9"/>
        <v>1000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5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-346.57540706850006</v>
      </c>
      <c r="G41" s="10">
        <f t="shared" ca="1" si="10"/>
        <v>-359.07784588799996</v>
      </c>
      <c r="H41" s="10">
        <f t="shared" ca="1" si="10"/>
        <v>-376.38042847650001</v>
      </c>
      <c r="I41" s="10">
        <f t="shared" ca="1" si="10"/>
        <v>-383.401117446</v>
      </c>
      <c r="J41" s="10">
        <f t="shared" ca="1" si="10"/>
        <v>-387.00389007000007</v>
      </c>
      <c r="K41" s="10">
        <f t="shared" ca="1" si="10"/>
        <v>-390.73949514600002</v>
      </c>
      <c r="L41" s="10">
        <f t="shared" ca="1" si="10"/>
        <v>-394.72944077700004</v>
      </c>
      <c r="M41" s="10">
        <f t="shared" ca="1" si="10"/>
        <v>-400.87322437500001</v>
      </c>
      <c r="N41" s="10">
        <f t="shared" ca="1" si="10"/>
        <v>-425.71021562999999</v>
      </c>
      <c r="O41" s="10">
        <f t="shared" ca="1" si="10"/>
        <v>-451.19235554640005</v>
      </c>
      <c r="P41" s="10">
        <f t="shared" ca="1" si="10"/>
        <v>-457.67832904350013</v>
      </c>
      <c r="Q41" s="10">
        <f t="shared" ca="1" si="10"/>
        <v>-464.35809524370001</v>
      </c>
      <c r="R41" s="10">
        <f t="shared" ca="1" si="10"/>
        <v>-471.02793226800003</v>
      </c>
      <c r="S41" s="10">
        <f t="shared" ca="1" si="10"/>
        <v>-477.77265633090002</v>
      </c>
      <c r="T41" s="10">
        <f t="shared" ca="1" si="10"/>
        <v>-484.82301808800008</v>
      </c>
      <c r="U41" s="10">
        <f t="shared" ca="1" si="10"/>
        <v>-492.3453383029501</v>
      </c>
      <c r="V41" s="10">
        <f t="shared" ca="1" si="10"/>
        <v>-500.11269182160004</v>
      </c>
      <c r="W41" s="10">
        <f t="shared" ca="1" si="10"/>
        <v>-508.06566904710002</v>
      </c>
      <c r="X41" s="10">
        <f t="shared" ca="1" si="10"/>
        <v>-539.62679932590004</v>
      </c>
      <c r="Y41" s="10">
        <f t="shared" ca="1" si="10"/>
        <v>-571.68384795719999</v>
      </c>
      <c r="Z41" s="10">
        <f t="shared" ca="1" si="10"/>
        <v>-579.69021258720011</v>
      </c>
      <c r="AA41" s="10">
        <f t="shared" ca="1" si="10"/>
        <v>-587.83740322949996</v>
      </c>
      <c r="AB41" s="10">
        <f t="shared" ca="1" si="10"/>
        <v>-595.98693939225018</v>
      </c>
      <c r="AC41" s="10">
        <f t="shared" ca="1" si="10"/>
        <v>-604.06505400000003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5"/>
    </row>
    <row r="42" spans="1:87" ht="176.25" customHeight="1" outlineLevel="1" x14ac:dyDescent="0.35"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  <c r="BS42" s="95"/>
    </row>
    <row r="43" spans="1:87" ht="21" customHeight="1" x14ac:dyDescent="0.35"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</row>
    <row r="44" spans="1:87" ht="21" customHeight="1" thickBot="1" x14ac:dyDescent="0.45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487.9</v>
      </c>
      <c r="K45" s="3">
        <f t="shared" si="13"/>
        <v>504.4</v>
      </c>
      <c r="L45" s="3">
        <f t="shared" si="13"/>
        <v>520.9</v>
      </c>
      <c r="M45" s="3">
        <f t="shared" si="13"/>
        <v>537.5</v>
      </c>
      <c r="N45" s="3">
        <f t="shared" si="13"/>
        <v>603.5</v>
      </c>
      <c r="O45" s="3">
        <f t="shared" si="13"/>
        <v>669.6</v>
      </c>
      <c r="P45" s="3">
        <f t="shared" si="13"/>
        <v>686.1</v>
      </c>
      <c r="Q45" s="3">
        <f t="shared" si="13"/>
        <v>702.7</v>
      </c>
      <c r="R45" s="3">
        <f t="shared" si="13"/>
        <v>719.2</v>
      </c>
      <c r="S45" s="3">
        <f t="shared" si="13"/>
        <v>735.7</v>
      </c>
      <c r="T45" s="3">
        <f t="shared" si="13"/>
        <v>752.2</v>
      </c>
      <c r="U45" s="3">
        <f t="shared" si="13"/>
        <v>768.7</v>
      </c>
      <c r="V45" s="3">
        <f t="shared" si="13"/>
        <v>785.2</v>
      </c>
      <c r="W45" s="3">
        <f t="shared" si="13"/>
        <v>801.8</v>
      </c>
      <c r="X45" s="3">
        <f t="shared" si="13"/>
        <v>867.8</v>
      </c>
      <c r="Y45" s="3">
        <f t="shared" si="13"/>
        <v>933.9</v>
      </c>
      <c r="Z45" s="3">
        <f t="shared" si="13"/>
        <v>950.4</v>
      </c>
      <c r="AA45" s="3">
        <f t="shared" si="13"/>
        <v>967</v>
      </c>
      <c r="AB45" s="3">
        <f t="shared" si="13"/>
        <v>983.5</v>
      </c>
      <c r="AC45" s="3">
        <f t="shared" si="13"/>
        <v>1000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5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-39.880000000000003</v>
      </c>
      <c r="K46" s="14">
        <f t="shared" ca="1" si="15"/>
        <v>-39</v>
      </c>
      <c r="L46" s="14">
        <f t="shared" ca="1" si="15"/>
        <v>-38.200000000000003</v>
      </c>
      <c r="M46" s="14">
        <f t="shared" ca="1" si="15"/>
        <v>-37.43</v>
      </c>
      <c r="N46" s="14">
        <f t="shared" ca="1" si="15"/>
        <v>-34.839999999999996</v>
      </c>
      <c r="O46" s="14">
        <f t="shared" ca="1" si="15"/>
        <v>-32.798000000000002</v>
      </c>
      <c r="P46" s="14">
        <f t="shared" ca="1" si="15"/>
        <v>-32.35</v>
      </c>
      <c r="Q46" s="14">
        <f t="shared" ca="1" si="15"/>
        <v>-31.931999999999999</v>
      </c>
      <c r="R46" s="14">
        <f t="shared" ca="1" si="15"/>
        <v>-31.53</v>
      </c>
      <c r="S46" s="14">
        <f t="shared" ca="1" si="15"/>
        <v>-31.143999999999998</v>
      </c>
      <c r="T46" s="14">
        <f t="shared" ca="1" si="15"/>
        <v>-30.78</v>
      </c>
      <c r="U46" s="14">
        <f t="shared" ca="1" si="15"/>
        <v>-30.451999999999998</v>
      </c>
      <c r="V46" s="14">
        <f t="shared" ref="G46:BR50" ca="1" si="16">$A46*H.Ar + $B46*H.Se + $C46*H.Ge + $D46*H.Ga</f>
        <v>-30.456</v>
      </c>
      <c r="W46" s="14">
        <f t="shared" ca="1" si="16"/>
        <v>-30.474</v>
      </c>
      <c r="X46" s="14">
        <f t="shared" ca="1" si="16"/>
        <v>-30.566000000000003</v>
      </c>
      <c r="Y46" s="14">
        <f t="shared" ca="1" si="16"/>
        <v>-30.725999999999999</v>
      </c>
      <c r="Z46" s="14">
        <f t="shared" ca="1" si="16"/>
        <v>-30.776</v>
      </c>
      <c r="AA46" s="14">
        <f t="shared" ca="1" si="16"/>
        <v>-30.832000000000001</v>
      </c>
      <c r="AB46" s="14">
        <f t="shared" ca="1" si="16"/>
        <v>-30.892000000000003</v>
      </c>
      <c r="AC46" s="14">
        <f t="shared" ca="1" si="16"/>
        <v>-30.948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5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</v>
      </c>
      <c r="F47" s="14">
        <f t="shared" ca="1" si="15"/>
        <v>-23.95</v>
      </c>
      <c r="G47" s="14">
        <f t="shared" ca="1" si="16"/>
        <v>-20.149999999999999</v>
      </c>
      <c r="H47" s="14">
        <f t="shared" ca="1" si="16"/>
        <v>-19.53</v>
      </c>
      <c r="I47" s="14">
        <f t="shared" ca="1" si="16"/>
        <v>-13.26</v>
      </c>
      <c r="J47" s="14">
        <f t="shared" ca="1" si="16"/>
        <v>-12.83</v>
      </c>
      <c r="K47" s="14">
        <f t="shared" ca="1" si="16"/>
        <v>-12.43</v>
      </c>
      <c r="L47" s="14">
        <f t="shared" ca="1" si="16"/>
        <v>-12.06</v>
      </c>
      <c r="M47" s="14">
        <f t="shared" ca="1" si="16"/>
        <v>-11.7</v>
      </c>
      <c r="N47" s="14">
        <f t="shared" ca="1" si="16"/>
        <v>-10.45</v>
      </c>
      <c r="O47" s="14">
        <f t="shared" ca="1" si="16"/>
        <v>-9.4139999999999997</v>
      </c>
      <c r="P47" s="14">
        <f t="shared" ca="1" si="16"/>
        <v>-9.18</v>
      </c>
      <c r="Q47" s="14">
        <f t="shared" ca="1" si="16"/>
        <v>-8.9559999999999995</v>
      </c>
      <c r="R47" s="14">
        <f t="shared" ca="1" si="16"/>
        <v>-8.74</v>
      </c>
      <c r="S47" s="14">
        <f t="shared" ca="1" si="16"/>
        <v>-8.532</v>
      </c>
      <c r="T47" s="14">
        <f t="shared" ca="1" si="16"/>
        <v>-8.33</v>
      </c>
      <c r="U47" s="14">
        <f t="shared" ca="1" si="16"/>
        <v>-8.1509999999999998</v>
      </c>
      <c r="V47" s="14">
        <f t="shared" ca="1" si="16"/>
        <v>-8.2379999999999995</v>
      </c>
      <c r="W47" s="14">
        <f t="shared" ca="1" si="16"/>
        <v>-8.3070000000000004</v>
      </c>
      <c r="X47" s="14">
        <f t="shared" ca="1" si="16"/>
        <v>-8.5830000000000002</v>
      </c>
      <c r="Y47" s="14">
        <f t="shared" ca="1" si="16"/>
        <v>-8.8680000000000003</v>
      </c>
      <c r="Z47" s="14">
        <f t="shared" ca="1" si="16"/>
        <v>-8.9429999999999996</v>
      </c>
      <c r="AA47" s="14">
        <f t="shared" ca="1" si="16"/>
        <v>-9.0210000000000008</v>
      </c>
      <c r="AB47" s="14">
        <f t="shared" ca="1" si="16"/>
        <v>-9.1010000000000009</v>
      </c>
      <c r="AC47" s="14">
        <f t="shared" ca="1" si="16"/>
        <v>-9.1839999999999993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5"/>
    </row>
    <row r="48" spans="1:87" ht="21" customHeight="1" outlineLevel="1" thickBot="1" x14ac:dyDescent="0.4">
      <c r="A48" s="5">
        <f t="shared" si="14"/>
        <v>0</v>
      </c>
      <c r="B48" s="5">
        <f t="shared" si="14"/>
        <v>1</v>
      </c>
      <c r="C48" s="5">
        <f t="shared" si="14"/>
        <v>0</v>
      </c>
      <c r="D48" s="5">
        <f t="shared" si="14"/>
        <v>0</v>
      </c>
      <c r="E48" s="6" t="str">
        <f t="shared" si="14"/>
        <v>*Se[l]</v>
      </c>
      <c r="F48" s="14">
        <f t="shared" ca="1" si="15"/>
        <v>-23.95</v>
      </c>
      <c r="G48" s="14">
        <f t="shared" ca="1" si="16"/>
        <v>-20.149999999999999</v>
      </c>
      <c r="H48" s="14">
        <f t="shared" ca="1" si="16"/>
        <v>-19.53</v>
      </c>
      <c r="I48" s="14">
        <f t="shared" ca="1" si="16"/>
        <v>-13.26</v>
      </c>
      <c r="J48" s="14">
        <f t="shared" ca="1" si="16"/>
        <v>-12.83</v>
      </c>
      <c r="K48" s="14">
        <f t="shared" ca="1" si="16"/>
        <v>-12.43</v>
      </c>
      <c r="L48" s="14">
        <f t="shared" ca="1" si="16"/>
        <v>-12.06</v>
      </c>
      <c r="M48" s="14">
        <f t="shared" ca="1" si="16"/>
        <v>-11.7</v>
      </c>
      <c r="N48" s="14">
        <f t="shared" ca="1" si="16"/>
        <v>-10.45</v>
      </c>
      <c r="O48" s="14">
        <f t="shared" ca="1" si="16"/>
        <v>-9.4139999999999997</v>
      </c>
      <c r="P48" s="14">
        <f t="shared" ca="1" si="16"/>
        <v>-9.18</v>
      </c>
      <c r="Q48" s="14">
        <f t="shared" ca="1" si="16"/>
        <v>-8.9559999999999995</v>
      </c>
      <c r="R48" s="14">
        <f t="shared" ca="1" si="16"/>
        <v>-8.74</v>
      </c>
      <c r="S48" s="14">
        <f t="shared" ca="1" si="16"/>
        <v>-8.532</v>
      </c>
      <c r="T48" s="14">
        <f t="shared" ca="1" si="16"/>
        <v>-8.33</v>
      </c>
      <c r="U48" s="14">
        <f t="shared" ca="1" si="16"/>
        <v>-8.1509999999999998</v>
      </c>
      <c r="V48" s="14">
        <f t="shared" ca="1" si="16"/>
        <v>-8.2379999999999995</v>
      </c>
      <c r="W48" s="14">
        <f t="shared" ca="1" si="16"/>
        <v>-8.3070000000000004</v>
      </c>
      <c r="X48" s="14">
        <f t="shared" ca="1" si="16"/>
        <v>-8.5830000000000002</v>
      </c>
      <c r="Y48" s="14">
        <f t="shared" ca="1" si="16"/>
        <v>-8.8680000000000003</v>
      </c>
      <c r="Z48" s="14">
        <f t="shared" ca="1" si="16"/>
        <v>-8.9429999999999996</v>
      </c>
      <c r="AA48" s="14">
        <f t="shared" ca="1" si="16"/>
        <v>-9.0210000000000008</v>
      </c>
      <c r="AB48" s="14">
        <f t="shared" ca="1" si="16"/>
        <v>-9.1010000000000009</v>
      </c>
      <c r="AC48" s="14">
        <f t="shared" ca="1" si="16"/>
        <v>-9.1839999999999993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5"/>
    </row>
    <row r="49" spans="1:71" ht="2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-201.69</v>
      </c>
      <c r="G49" s="14">
        <f t="shared" ca="1" si="16"/>
        <v>-166.67</v>
      </c>
      <c r="H49" s="14">
        <f t="shared" ca="1" si="16"/>
        <v>-143.57</v>
      </c>
      <c r="I49" s="14">
        <f t="shared" ca="1" si="16"/>
        <v>-127.24</v>
      </c>
      <c r="J49" s="14">
        <f t="shared" ca="1" si="16"/>
        <v>-123.87</v>
      </c>
      <c r="K49" s="14">
        <f t="shared" ca="1" si="16"/>
        <v>-120.77000000000001</v>
      </c>
      <c r="L49" s="14">
        <f t="shared" ca="1" si="16"/>
        <v>-117.94</v>
      </c>
      <c r="M49" s="14">
        <f t="shared" ca="1" si="16"/>
        <v>-116.24</v>
      </c>
      <c r="N49" s="14">
        <f t="shared" ca="1" si="16"/>
        <v>-110.44999999999999</v>
      </c>
      <c r="O49" s="14">
        <f t="shared" ca="1" si="16"/>
        <v>-105.90199999999999</v>
      </c>
      <c r="P49" s="14">
        <f t="shared" ca="1" si="16"/>
        <v>-104.94</v>
      </c>
      <c r="Q49" s="14">
        <f t="shared" ca="1" si="16"/>
        <v>-104.048</v>
      </c>
      <c r="R49" s="14">
        <f t="shared" ca="1" si="16"/>
        <v>-103.22</v>
      </c>
      <c r="S49" s="14">
        <f t="shared" ca="1" si="16"/>
        <v>-102.456</v>
      </c>
      <c r="T49" s="14">
        <f t="shared" ca="1" si="16"/>
        <v>-101.81</v>
      </c>
      <c r="U49" s="14">
        <f t="shared" ca="1" si="16"/>
        <v>-101.313</v>
      </c>
      <c r="V49" s="14">
        <f t="shared" ca="1" si="16"/>
        <v>-100.53399999999999</v>
      </c>
      <c r="W49" s="14">
        <f t="shared" ca="1" si="16"/>
        <v>-99.781000000000006</v>
      </c>
      <c r="X49" s="14">
        <f t="shared" ca="1" si="16"/>
        <v>-97.028999999999996</v>
      </c>
      <c r="Y49" s="14">
        <f t="shared" ca="1" si="16"/>
        <v>-94.664000000000001</v>
      </c>
      <c r="Z49" s="14">
        <f t="shared" ca="1" si="16"/>
        <v>-94.109000000000009</v>
      </c>
      <c r="AA49" s="14">
        <f t="shared" ca="1" si="16"/>
        <v>-93.582999999999998</v>
      </c>
      <c r="AB49" s="14">
        <f t="shared" ca="1" si="16"/>
        <v>-93.082999999999998</v>
      </c>
      <c r="AC49" s="14">
        <f t="shared" ca="1" si="16"/>
        <v>-92.592000000000013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5"/>
    </row>
    <row r="50" spans="1:71" ht="21" customHeight="1" outlineLevel="1" thickBot="1" x14ac:dyDescent="0.4">
      <c r="A50" s="5">
        <f t="shared" si="14"/>
        <v>0</v>
      </c>
      <c r="B50" s="5">
        <f t="shared" si="14"/>
        <v>3</v>
      </c>
      <c r="C50" s="5">
        <f t="shared" si="14"/>
        <v>0</v>
      </c>
      <c r="D50" s="5">
        <f t="shared" si="14"/>
        <v>2</v>
      </c>
      <c r="E50" s="6" t="str">
        <f t="shared" si="14"/>
        <v>*Ga2Se3[l]</v>
      </c>
      <c r="F50" s="14">
        <f t="shared" ca="1" si="15"/>
        <v>-201.69</v>
      </c>
      <c r="G50" s="14">
        <f t="shared" ca="1" si="16"/>
        <v>-166.67</v>
      </c>
      <c r="H50" s="14">
        <f t="shared" ca="1" si="16"/>
        <v>-143.57</v>
      </c>
      <c r="I50" s="14">
        <f t="shared" ca="1" si="16"/>
        <v>-127.24</v>
      </c>
      <c r="J50" s="14">
        <f t="shared" ca="1" si="16"/>
        <v>-123.87</v>
      </c>
      <c r="K50" s="14">
        <f t="shared" ca="1" si="16"/>
        <v>-120.77000000000001</v>
      </c>
      <c r="L50" s="14">
        <f t="shared" ca="1" si="16"/>
        <v>-117.94</v>
      </c>
      <c r="M50" s="14">
        <f t="shared" ca="1" si="16"/>
        <v>-116.24</v>
      </c>
      <c r="N50" s="14">
        <f t="shared" ca="1" si="16"/>
        <v>-110.44999999999999</v>
      </c>
      <c r="O50" s="14">
        <f t="shared" ca="1" si="16"/>
        <v>-105.90199999999999</v>
      </c>
      <c r="P50" s="14">
        <f t="shared" ca="1" si="16"/>
        <v>-104.94</v>
      </c>
      <c r="Q50" s="14">
        <f t="shared" ca="1" si="16"/>
        <v>-104.048</v>
      </c>
      <c r="R50" s="14">
        <f t="shared" ca="1" si="16"/>
        <v>-103.22</v>
      </c>
      <c r="S50" s="14">
        <f t="shared" ca="1" si="16"/>
        <v>-102.456</v>
      </c>
      <c r="T50" s="14">
        <f t="shared" ca="1" si="16"/>
        <v>-101.81</v>
      </c>
      <c r="U50" s="14">
        <f t="shared" ref="G50:BR54" ca="1" si="17">$A50*H.Ar + $B50*H.Se + $C50*H.Ge + $D50*H.Ga</f>
        <v>-101.313</v>
      </c>
      <c r="V50" s="14">
        <f t="shared" ca="1" si="17"/>
        <v>-100.53399999999999</v>
      </c>
      <c r="W50" s="14">
        <f t="shared" ca="1" si="17"/>
        <v>-99.781000000000006</v>
      </c>
      <c r="X50" s="14">
        <f t="shared" ca="1" si="17"/>
        <v>-97.028999999999996</v>
      </c>
      <c r="Y50" s="14">
        <f t="shared" ca="1" si="17"/>
        <v>-94.664000000000001</v>
      </c>
      <c r="Z50" s="14">
        <f t="shared" ca="1" si="17"/>
        <v>-94.109000000000009</v>
      </c>
      <c r="AA50" s="14">
        <f t="shared" ca="1" si="17"/>
        <v>-93.582999999999998</v>
      </c>
      <c r="AB50" s="14">
        <f t="shared" ca="1" si="17"/>
        <v>-93.082999999999998</v>
      </c>
      <c r="AC50" s="14">
        <f t="shared" ca="1" si="17"/>
        <v>-92.592000000000013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5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1</v>
      </c>
      <c r="D51" s="5">
        <f t="shared" si="14"/>
        <v>0</v>
      </c>
      <c r="E51" s="6" t="str">
        <f t="shared" si="14"/>
        <v>*GeSe[l]</v>
      </c>
      <c r="F51" s="14">
        <f t="shared" ca="1" si="15"/>
        <v>-39.81</v>
      </c>
      <c r="G51" s="14">
        <f t="shared" ca="1" si="17"/>
        <v>-33.909999999999997</v>
      </c>
      <c r="H51" s="14">
        <f t="shared" ca="1" si="17"/>
        <v>-30.14</v>
      </c>
      <c r="I51" s="14">
        <f t="shared" ca="1" si="17"/>
        <v>-27.57</v>
      </c>
      <c r="J51" s="14">
        <f t="shared" ca="1" si="17"/>
        <v>-27.05</v>
      </c>
      <c r="K51" s="14">
        <f t="shared" ca="1" si="17"/>
        <v>-26.57</v>
      </c>
      <c r="L51" s="14">
        <f t="shared" ca="1" si="17"/>
        <v>-26.14</v>
      </c>
      <c r="M51" s="14">
        <f t="shared" ca="1" si="17"/>
        <v>-25.729999999999997</v>
      </c>
      <c r="N51" s="14">
        <f t="shared" ca="1" si="17"/>
        <v>-24.39</v>
      </c>
      <c r="O51" s="14">
        <f t="shared" ca="1" si="17"/>
        <v>-23.384</v>
      </c>
      <c r="P51" s="14">
        <f t="shared" ca="1" si="17"/>
        <v>-23.17</v>
      </c>
      <c r="Q51" s="14">
        <f t="shared" ca="1" si="17"/>
        <v>-22.975999999999999</v>
      </c>
      <c r="R51" s="14">
        <f t="shared" ca="1" si="17"/>
        <v>-22.79</v>
      </c>
      <c r="S51" s="14">
        <f t="shared" ca="1" si="17"/>
        <v>-22.612000000000002</v>
      </c>
      <c r="T51" s="14">
        <f t="shared" ca="1" si="17"/>
        <v>-22.45</v>
      </c>
      <c r="U51" s="14">
        <f t="shared" ca="1" si="17"/>
        <v>-22.301000000000002</v>
      </c>
      <c r="V51" s="14">
        <f t="shared" ca="1" si="17"/>
        <v>-22.218</v>
      </c>
      <c r="W51" s="14">
        <f t="shared" ca="1" si="17"/>
        <v>-22.167000000000002</v>
      </c>
      <c r="X51" s="14">
        <f t="shared" ca="1" si="17"/>
        <v>-21.983000000000001</v>
      </c>
      <c r="Y51" s="14">
        <f t="shared" ca="1" si="17"/>
        <v>-21.858000000000001</v>
      </c>
      <c r="Z51" s="14">
        <f t="shared" ca="1" si="17"/>
        <v>-21.832999999999998</v>
      </c>
      <c r="AA51" s="14">
        <f t="shared" ca="1" si="17"/>
        <v>-21.811</v>
      </c>
      <c r="AB51" s="14">
        <f t="shared" ca="1" si="17"/>
        <v>-21.791</v>
      </c>
      <c r="AC51" s="14">
        <f t="shared" ca="1" si="17"/>
        <v>-21.763999999999999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5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*GeSe</v>
      </c>
      <c r="F52" s="14">
        <f t="shared" ca="1" si="15"/>
        <v>-39.81</v>
      </c>
      <c r="G52" s="14">
        <f t="shared" ca="1" si="17"/>
        <v>-33.909999999999997</v>
      </c>
      <c r="H52" s="14">
        <f t="shared" ca="1" si="17"/>
        <v>-30.14</v>
      </c>
      <c r="I52" s="14">
        <f t="shared" ca="1" si="17"/>
        <v>-27.57</v>
      </c>
      <c r="J52" s="14">
        <f t="shared" ca="1" si="17"/>
        <v>-27.05</v>
      </c>
      <c r="K52" s="14">
        <f t="shared" ca="1" si="17"/>
        <v>-26.57</v>
      </c>
      <c r="L52" s="14">
        <f t="shared" ca="1" si="17"/>
        <v>-26.14</v>
      </c>
      <c r="M52" s="14">
        <f t="shared" ca="1" si="17"/>
        <v>-25.729999999999997</v>
      </c>
      <c r="N52" s="14">
        <f t="shared" ca="1" si="17"/>
        <v>-24.39</v>
      </c>
      <c r="O52" s="14">
        <f t="shared" ca="1" si="17"/>
        <v>-23.384</v>
      </c>
      <c r="P52" s="14">
        <f t="shared" ca="1" si="17"/>
        <v>-23.17</v>
      </c>
      <c r="Q52" s="14">
        <f t="shared" ca="1" si="17"/>
        <v>-22.975999999999999</v>
      </c>
      <c r="R52" s="14">
        <f t="shared" ca="1" si="17"/>
        <v>-22.79</v>
      </c>
      <c r="S52" s="14">
        <f t="shared" ca="1" si="17"/>
        <v>-22.612000000000002</v>
      </c>
      <c r="T52" s="14">
        <f t="shared" ca="1" si="17"/>
        <v>-22.45</v>
      </c>
      <c r="U52" s="14">
        <f t="shared" ca="1" si="17"/>
        <v>-22.301000000000002</v>
      </c>
      <c r="V52" s="14">
        <f t="shared" ca="1" si="17"/>
        <v>-22.218</v>
      </c>
      <c r="W52" s="14">
        <f t="shared" ca="1" si="17"/>
        <v>-22.167000000000002</v>
      </c>
      <c r="X52" s="14">
        <f t="shared" ca="1" si="17"/>
        <v>-21.983000000000001</v>
      </c>
      <c r="Y52" s="14">
        <f t="shared" ca="1" si="17"/>
        <v>-21.858000000000001</v>
      </c>
      <c r="Z52" s="14">
        <f t="shared" ca="1" si="17"/>
        <v>-21.832999999999998</v>
      </c>
      <c r="AA52" s="14">
        <f t="shared" ca="1" si="17"/>
        <v>-21.811</v>
      </c>
      <c r="AB52" s="14">
        <f t="shared" ca="1" si="17"/>
        <v>-21.791</v>
      </c>
      <c r="AC52" s="14">
        <f t="shared" ca="1" si="17"/>
        <v>-21.763999999999999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5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1</v>
      </c>
      <c r="D53" s="5">
        <f t="shared" si="14"/>
        <v>0</v>
      </c>
      <c r="E53" s="6" t="str">
        <f t="shared" si="14"/>
        <v>Ge</v>
      </c>
      <c r="F53" s="14">
        <f t="shared" ca="1" si="15"/>
        <v>-15.86</v>
      </c>
      <c r="G53" s="14">
        <f t="shared" ca="1" si="17"/>
        <v>-13.76</v>
      </c>
      <c r="H53" s="14">
        <f t="shared" ca="1" si="17"/>
        <v>-10.61</v>
      </c>
      <c r="I53" s="14">
        <f t="shared" ca="1" si="17"/>
        <v>-14.31</v>
      </c>
      <c r="J53" s="14">
        <f t="shared" ca="1" si="17"/>
        <v>-14.22</v>
      </c>
      <c r="K53" s="14">
        <f t="shared" ca="1" si="17"/>
        <v>-14.14</v>
      </c>
      <c r="L53" s="14">
        <f t="shared" ca="1" si="17"/>
        <v>-14.08</v>
      </c>
      <c r="M53" s="14">
        <f t="shared" ca="1" si="17"/>
        <v>-14.03</v>
      </c>
      <c r="N53" s="14">
        <f t="shared" ca="1" si="17"/>
        <v>-13.94</v>
      </c>
      <c r="O53" s="14">
        <f t="shared" ca="1" si="17"/>
        <v>-13.97</v>
      </c>
      <c r="P53" s="14">
        <f t="shared" ca="1" si="17"/>
        <v>-13.99</v>
      </c>
      <c r="Q53" s="14">
        <f t="shared" ca="1" si="17"/>
        <v>-14.02</v>
      </c>
      <c r="R53" s="14">
        <f t="shared" ca="1" si="17"/>
        <v>-14.05</v>
      </c>
      <c r="S53" s="14">
        <f t="shared" ca="1" si="17"/>
        <v>-14.08</v>
      </c>
      <c r="T53" s="14">
        <f t="shared" ca="1" si="17"/>
        <v>-14.12</v>
      </c>
      <c r="U53" s="14">
        <f t="shared" ca="1" si="17"/>
        <v>-14.15</v>
      </c>
      <c r="V53" s="14">
        <f t="shared" ca="1" si="17"/>
        <v>-13.98</v>
      </c>
      <c r="W53" s="14">
        <f t="shared" ca="1" si="17"/>
        <v>-13.86</v>
      </c>
      <c r="X53" s="14">
        <f t="shared" ca="1" si="17"/>
        <v>-13.4</v>
      </c>
      <c r="Y53" s="14">
        <f t="shared" ca="1" si="17"/>
        <v>-12.99</v>
      </c>
      <c r="Z53" s="14">
        <f t="shared" ca="1" si="17"/>
        <v>-12.89</v>
      </c>
      <c r="AA53" s="14">
        <f t="shared" ca="1" si="17"/>
        <v>-12.79</v>
      </c>
      <c r="AB53" s="14">
        <f t="shared" ca="1" si="17"/>
        <v>-12.69</v>
      </c>
      <c r="AC53" s="14">
        <f t="shared" ca="1" si="17"/>
        <v>-12.58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5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1</v>
      </c>
      <c r="E54" s="6" t="str">
        <f t="shared" si="14"/>
        <v>Ga</v>
      </c>
      <c r="F54" s="14">
        <f t="shared" ca="1" si="15"/>
        <v>-64.92</v>
      </c>
      <c r="G54" s="14">
        <f t="shared" ca="1" si="17"/>
        <v>-53.11</v>
      </c>
      <c r="H54" s="14">
        <f t="shared" ca="1" si="17"/>
        <v>-42.49</v>
      </c>
      <c r="I54" s="14">
        <f t="shared" ca="1" si="17"/>
        <v>-43.73</v>
      </c>
      <c r="J54" s="14">
        <f t="shared" ca="1" si="17"/>
        <v>-42.69</v>
      </c>
      <c r="K54" s="14">
        <f t="shared" ca="1" si="17"/>
        <v>-41.74</v>
      </c>
      <c r="L54" s="14">
        <f t="shared" ca="1" si="17"/>
        <v>-40.880000000000003</v>
      </c>
      <c r="M54" s="14">
        <f t="shared" ca="1" si="17"/>
        <v>-40.57</v>
      </c>
      <c r="N54" s="14">
        <f t="shared" ca="1" si="17"/>
        <v>-39.549999999999997</v>
      </c>
      <c r="O54" s="14">
        <f t="shared" ca="1" si="17"/>
        <v>-38.83</v>
      </c>
      <c r="P54" s="14">
        <f t="shared" ca="1" si="17"/>
        <v>-38.700000000000003</v>
      </c>
      <c r="Q54" s="14">
        <f t="shared" ca="1" si="17"/>
        <v>-38.590000000000003</v>
      </c>
      <c r="R54" s="14">
        <f t="shared" ca="1" si="17"/>
        <v>-38.5</v>
      </c>
      <c r="S54" s="14">
        <f t="shared" ca="1" si="17"/>
        <v>-38.43</v>
      </c>
      <c r="T54" s="14">
        <f t="shared" ref="G54:BR58" ca="1" si="18">$A54*H.Ar + $B54*H.Se + $C54*H.Ge + $D54*H.Ga</f>
        <v>-38.409999999999997</v>
      </c>
      <c r="U54" s="14">
        <f t="shared" ca="1" si="18"/>
        <v>-38.43</v>
      </c>
      <c r="V54" s="14">
        <f t="shared" ca="1" si="18"/>
        <v>-37.909999999999997</v>
      </c>
      <c r="W54" s="14">
        <f t="shared" ca="1" si="18"/>
        <v>-37.43</v>
      </c>
      <c r="X54" s="14">
        <f t="shared" ca="1" si="18"/>
        <v>-35.64</v>
      </c>
      <c r="Y54" s="14">
        <f t="shared" ca="1" si="18"/>
        <v>-34.03</v>
      </c>
      <c r="Z54" s="14">
        <f t="shared" ca="1" si="18"/>
        <v>-33.64</v>
      </c>
      <c r="AA54" s="14">
        <f t="shared" ca="1" si="18"/>
        <v>-33.26</v>
      </c>
      <c r="AB54" s="14">
        <f t="shared" ca="1" si="18"/>
        <v>-32.89</v>
      </c>
      <c r="AC54" s="14">
        <f t="shared" ca="1" si="18"/>
        <v>-32.520000000000003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5"/>
    </row>
    <row r="55" spans="1:71" ht="21" customHeight="1" outlineLevel="1" thickBot="1" x14ac:dyDescent="0.4">
      <c r="A55" s="5">
        <f t="shared" si="14"/>
        <v>0</v>
      </c>
      <c r="B55" s="5">
        <f t="shared" si="14"/>
        <v>6</v>
      </c>
      <c r="C55" s="5">
        <f t="shared" si="14"/>
        <v>0</v>
      </c>
      <c r="D55" s="5">
        <f t="shared" si="14"/>
        <v>0</v>
      </c>
      <c r="E55" s="6" t="str">
        <f t="shared" si="14"/>
        <v>Se6</v>
      </c>
      <c r="F55" s="14">
        <f t="shared" ca="1" si="15"/>
        <v>-143.69999999999999</v>
      </c>
      <c r="G55" s="14">
        <f t="shared" ca="1" si="18"/>
        <v>-120.89999999999999</v>
      </c>
      <c r="H55" s="14">
        <f t="shared" ca="1" si="18"/>
        <v>-117.18</v>
      </c>
      <c r="I55" s="14">
        <f t="shared" ca="1" si="18"/>
        <v>-79.56</v>
      </c>
      <c r="J55" s="14">
        <f t="shared" ca="1" si="18"/>
        <v>-76.98</v>
      </c>
      <c r="K55" s="14">
        <f t="shared" ca="1" si="18"/>
        <v>-74.58</v>
      </c>
      <c r="L55" s="14">
        <f t="shared" ca="1" si="18"/>
        <v>-72.36</v>
      </c>
      <c r="M55" s="14">
        <f t="shared" ca="1" si="18"/>
        <v>-70.199999999999989</v>
      </c>
      <c r="N55" s="14">
        <f t="shared" ca="1" si="18"/>
        <v>-62.699999999999996</v>
      </c>
      <c r="O55" s="14">
        <f t="shared" ca="1" si="18"/>
        <v>-56.483999999999995</v>
      </c>
      <c r="P55" s="14">
        <f t="shared" ca="1" si="18"/>
        <v>-55.08</v>
      </c>
      <c r="Q55" s="14">
        <f t="shared" ca="1" si="18"/>
        <v>-53.735999999999997</v>
      </c>
      <c r="R55" s="14">
        <f t="shared" ca="1" si="18"/>
        <v>-52.44</v>
      </c>
      <c r="S55" s="14">
        <f t="shared" ca="1" si="18"/>
        <v>-51.192</v>
      </c>
      <c r="T55" s="14">
        <f t="shared" ca="1" si="18"/>
        <v>-49.980000000000004</v>
      </c>
      <c r="U55" s="14">
        <f t="shared" ca="1" si="18"/>
        <v>-48.905999999999999</v>
      </c>
      <c r="V55" s="14">
        <f t="shared" ca="1" si="18"/>
        <v>-49.427999999999997</v>
      </c>
      <c r="W55" s="14">
        <f t="shared" ca="1" si="18"/>
        <v>-49.841999999999999</v>
      </c>
      <c r="X55" s="14">
        <f t="shared" ca="1" si="18"/>
        <v>-51.498000000000005</v>
      </c>
      <c r="Y55" s="14">
        <f t="shared" ca="1" si="18"/>
        <v>-53.207999999999998</v>
      </c>
      <c r="Z55" s="14">
        <f t="shared" ca="1" si="18"/>
        <v>-53.658000000000001</v>
      </c>
      <c r="AA55" s="14">
        <f t="shared" ca="1" si="18"/>
        <v>-54.126000000000005</v>
      </c>
      <c r="AB55" s="14">
        <f t="shared" ca="1" si="18"/>
        <v>-54.606000000000009</v>
      </c>
      <c r="AC55" s="14">
        <f t="shared" ca="1" si="18"/>
        <v>-55.103999999999999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5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GeSe</v>
      </c>
      <c r="F56" s="14">
        <f t="shared" ref="F56:U65" ca="1" si="20">$A56*H.Ar + $B56*H.Se + $C56*H.Ge + $D56*H.Ga</f>
        <v>-39.81</v>
      </c>
      <c r="G56" s="14">
        <f t="shared" ca="1" si="20"/>
        <v>-33.909999999999997</v>
      </c>
      <c r="H56" s="14">
        <f t="shared" ca="1" si="20"/>
        <v>-30.14</v>
      </c>
      <c r="I56" s="14">
        <f t="shared" ca="1" si="20"/>
        <v>-27.57</v>
      </c>
      <c r="J56" s="14">
        <f t="shared" ca="1" si="20"/>
        <v>-27.05</v>
      </c>
      <c r="K56" s="14">
        <f t="shared" ca="1" si="20"/>
        <v>-26.57</v>
      </c>
      <c r="L56" s="14">
        <f t="shared" ca="1" si="20"/>
        <v>-26.14</v>
      </c>
      <c r="M56" s="14">
        <f t="shared" ca="1" si="20"/>
        <v>-25.729999999999997</v>
      </c>
      <c r="N56" s="14">
        <f t="shared" ca="1" si="20"/>
        <v>-24.39</v>
      </c>
      <c r="O56" s="14">
        <f t="shared" ca="1" si="20"/>
        <v>-23.384</v>
      </c>
      <c r="P56" s="14">
        <f t="shared" ca="1" si="20"/>
        <v>-23.17</v>
      </c>
      <c r="Q56" s="14">
        <f t="shared" ca="1" si="20"/>
        <v>-22.975999999999999</v>
      </c>
      <c r="R56" s="14">
        <f t="shared" ca="1" si="20"/>
        <v>-22.79</v>
      </c>
      <c r="S56" s="14">
        <f t="shared" ca="1" si="20"/>
        <v>-22.612000000000002</v>
      </c>
      <c r="T56" s="14">
        <f t="shared" ca="1" si="20"/>
        <v>-22.45</v>
      </c>
      <c r="U56" s="14">
        <f t="shared" ca="1" si="20"/>
        <v>-22.301000000000002</v>
      </c>
      <c r="V56" s="14">
        <f t="shared" ca="1" si="18"/>
        <v>-22.218</v>
      </c>
      <c r="W56" s="14">
        <f t="shared" ca="1" si="18"/>
        <v>-22.167000000000002</v>
      </c>
      <c r="X56" s="14">
        <f t="shared" ca="1" si="18"/>
        <v>-21.983000000000001</v>
      </c>
      <c r="Y56" s="14">
        <f t="shared" ca="1" si="18"/>
        <v>-21.858000000000001</v>
      </c>
      <c r="Z56" s="14">
        <f t="shared" ca="1" si="18"/>
        <v>-21.832999999999998</v>
      </c>
      <c r="AA56" s="14">
        <f t="shared" ca="1" si="18"/>
        <v>-21.811</v>
      </c>
      <c r="AB56" s="14">
        <f t="shared" ca="1" si="18"/>
        <v>-21.791</v>
      </c>
      <c r="AC56" s="14">
        <f t="shared" ca="1" si="18"/>
        <v>-21.763999999999999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5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2</v>
      </c>
      <c r="E57" s="6" t="str">
        <f t="shared" si="19"/>
        <v>Ga2Se</v>
      </c>
      <c r="F57" s="14">
        <f t="shared" ca="1" si="20"/>
        <v>-153.79</v>
      </c>
      <c r="G57" s="14">
        <f t="shared" ca="1" si="18"/>
        <v>-126.37</v>
      </c>
      <c r="H57" s="14">
        <f t="shared" ca="1" si="18"/>
        <v>-104.51</v>
      </c>
      <c r="I57" s="14">
        <f t="shared" ca="1" si="18"/>
        <v>-100.72</v>
      </c>
      <c r="J57" s="14">
        <f t="shared" ca="1" si="18"/>
        <v>-98.21</v>
      </c>
      <c r="K57" s="14">
        <f t="shared" ca="1" si="18"/>
        <v>-95.91</v>
      </c>
      <c r="L57" s="14">
        <f t="shared" ca="1" si="18"/>
        <v>-93.820000000000007</v>
      </c>
      <c r="M57" s="14">
        <f t="shared" ca="1" si="18"/>
        <v>-92.84</v>
      </c>
      <c r="N57" s="14">
        <f t="shared" ca="1" si="18"/>
        <v>-89.55</v>
      </c>
      <c r="O57" s="14">
        <f t="shared" ca="1" si="18"/>
        <v>-87.073999999999998</v>
      </c>
      <c r="P57" s="14">
        <f t="shared" ca="1" si="18"/>
        <v>-86.580000000000013</v>
      </c>
      <c r="Q57" s="14">
        <f t="shared" ca="1" si="18"/>
        <v>-86.13600000000001</v>
      </c>
      <c r="R57" s="14">
        <f t="shared" ca="1" si="18"/>
        <v>-85.74</v>
      </c>
      <c r="S57" s="14">
        <f t="shared" ca="1" si="18"/>
        <v>-85.391999999999996</v>
      </c>
      <c r="T57" s="14">
        <f t="shared" ca="1" si="18"/>
        <v>-85.149999999999991</v>
      </c>
      <c r="U57" s="14">
        <f t="shared" ca="1" si="18"/>
        <v>-85.010999999999996</v>
      </c>
      <c r="V57" s="14">
        <f t="shared" ca="1" si="18"/>
        <v>-84.057999999999993</v>
      </c>
      <c r="W57" s="14">
        <f t="shared" ca="1" si="18"/>
        <v>-83.167000000000002</v>
      </c>
      <c r="X57" s="14">
        <f t="shared" ca="1" si="18"/>
        <v>-79.863</v>
      </c>
      <c r="Y57" s="14">
        <f t="shared" ca="1" si="18"/>
        <v>-76.927999999999997</v>
      </c>
      <c r="Z57" s="14">
        <f t="shared" ca="1" si="18"/>
        <v>-76.222999999999999</v>
      </c>
      <c r="AA57" s="14">
        <f t="shared" ca="1" si="18"/>
        <v>-75.540999999999997</v>
      </c>
      <c r="AB57" s="14">
        <f t="shared" ca="1" si="18"/>
        <v>-74.881</v>
      </c>
      <c r="AC57" s="14">
        <f t="shared" ca="1" si="18"/>
        <v>-74.224000000000004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5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Ar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-18.87</v>
      </c>
      <c r="K58" s="14">
        <f t="shared" ca="1" si="18"/>
        <v>-18.899999999999999</v>
      </c>
      <c r="L58" s="14">
        <f t="shared" ca="1" si="18"/>
        <v>-18.940000000000001</v>
      </c>
      <c r="M58" s="14">
        <f t="shared" ca="1" si="18"/>
        <v>-18.97</v>
      </c>
      <c r="N58" s="14">
        <f t="shared" ca="1" si="18"/>
        <v>-19.11</v>
      </c>
      <c r="O58" s="14">
        <f t="shared" ca="1" si="18"/>
        <v>-19.25</v>
      </c>
      <c r="P58" s="14">
        <f t="shared" ca="1" si="18"/>
        <v>-19.28</v>
      </c>
      <c r="Q58" s="14">
        <f t="shared" ca="1" si="18"/>
        <v>-19.32</v>
      </c>
      <c r="R58" s="14">
        <f t="shared" ca="1" si="18"/>
        <v>-19.350000000000001</v>
      </c>
      <c r="S58" s="14">
        <f t="shared" ca="1" si="18"/>
        <v>-19.38</v>
      </c>
      <c r="T58" s="14">
        <f t="shared" ca="1" si="18"/>
        <v>-19.420000000000002</v>
      </c>
      <c r="U58" s="14">
        <f t="shared" ca="1" si="18"/>
        <v>-19.45</v>
      </c>
      <c r="V58" s="14">
        <f t="shared" ca="1" si="18"/>
        <v>-19.48</v>
      </c>
      <c r="W58" s="14">
        <f t="shared" ca="1" si="18"/>
        <v>-19.52</v>
      </c>
      <c r="X58" s="14">
        <f t="shared" ca="1" si="18"/>
        <v>-19.649999999999999</v>
      </c>
      <c r="Y58" s="14">
        <f t="shared" ca="1" si="18"/>
        <v>-19.78</v>
      </c>
      <c r="Z58" s="14">
        <f t="shared" ca="1" si="18"/>
        <v>-19.809999999999999</v>
      </c>
      <c r="AA58" s="14">
        <f t="shared" ca="1" si="18"/>
        <v>-19.850000000000001</v>
      </c>
      <c r="AB58" s="14">
        <f t="shared" ca="1" si="18"/>
        <v>-19.88</v>
      </c>
      <c r="AC58" s="14">
        <f t="shared" ca="1" si="18"/>
        <v>-19.91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5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(1)Ga[l]</v>
      </c>
      <c r="F59" s="14">
        <f t="shared" ca="1" si="20"/>
        <v>-64.92</v>
      </c>
      <c r="G59" s="14">
        <f t="shared" ca="1" si="21"/>
        <v>-53.11</v>
      </c>
      <c r="H59" s="14">
        <f t="shared" ca="1" si="21"/>
        <v>-42.49</v>
      </c>
      <c r="I59" s="14">
        <f t="shared" ca="1" si="21"/>
        <v>-43.73</v>
      </c>
      <c r="J59" s="14">
        <f t="shared" ca="1" si="21"/>
        <v>-42.69</v>
      </c>
      <c r="K59" s="14">
        <f t="shared" ca="1" si="21"/>
        <v>-41.74</v>
      </c>
      <c r="L59" s="14">
        <f t="shared" ca="1" si="21"/>
        <v>-40.880000000000003</v>
      </c>
      <c r="M59" s="14">
        <f t="shared" ca="1" si="21"/>
        <v>-40.57</v>
      </c>
      <c r="N59" s="14">
        <f t="shared" ca="1" si="21"/>
        <v>-39.549999999999997</v>
      </c>
      <c r="O59" s="14">
        <f t="shared" ca="1" si="21"/>
        <v>-38.83</v>
      </c>
      <c r="P59" s="14">
        <f t="shared" ca="1" si="21"/>
        <v>-38.700000000000003</v>
      </c>
      <c r="Q59" s="14">
        <f t="shared" ca="1" si="21"/>
        <v>-38.590000000000003</v>
      </c>
      <c r="R59" s="14">
        <f t="shared" ca="1" si="21"/>
        <v>-38.5</v>
      </c>
      <c r="S59" s="14">
        <f t="shared" ca="1" si="21"/>
        <v>-38.43</v>
      </c>
      <c r="T59" s="14">
        <f t="shared" ca="1" si="21"/>
        <v>-38.409999999999997</v>
      </c>
      <c r="U59" s="14">
        <f t="shared" ca="1" si="21"/>
        <v>-38.43</v>
      </c>
      <c r="V59" s="14">
        <f t="shared" ca="1" si="21"/>
        <v>-37.909999999999997</v>
      </c>
      <c r="W59" s="14">
        <f t="shared" ca="1" si="21"/>
        <v>-37.43</v>
      </c>
      <c r="X59" s="14">
        <f t="shared" ca="1" si="21"/>
        <v>-35.64</v>
      </c>
      <c r="Y59" s="14">
        <f t="shared" ca="1" si="21"/>
        <v>-34.03</v>
      </c>
      <c r="Z59" s="14">
        <f t="shared" ca="1" si="21"/>
        <v>-33.64</v>
      </c>
      <c r="AA59" s="14">
        <f t="shared" ca="1" si="21"/>
        <v>-33.26</v>
      </c>
      <c r="AB59" s="14">
        <f t="shared" ca="1" si="21"/>
        <v>-32.89</v>
      </c>
      <c r="AC59" s="14">
        <f t="shared" ca="1" si="21"/>
        <v>-32.520000000000003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5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(1)GeSe[l]</v>
      </c>
      <c r="F60" s="14">
        <f t="shared" ca="1" si="20"/>
        <v>-39.81</v>
      </c>
      <c r="G60" s="14">
        <f t="shared" ca="1" si="21"/>
        <v>-33.909999999999997</v>
      </c>
      <c r="H60" s="14">
        <f t="shared" ca="1" si="21"/>
        <v>-30.14</v>
      </c>
      <c r="I60" s="14">
        <f t="shared" ca="1" si="21"/>
        <v>-27.57</v>
      </c>
      <c r="J60" s="14">
        <f t="shared" ca="1" si="21"/>
        <v>-27.05</v>
      </c>
      <c r="K60" s="14">
        <f t="shared" ca="1" si="21"/>
        <v>-26.57</v>
      </c>
      <c r="L60" s="14">
        <f t="shared" ca="1" si="21"/>
        <v>-26.14</v>
      </c>
      <c r="M60" s="14">
        <f t="shared" ca="1" si="21"/>
        <v>-25.729999999999997</v>
      </c>
      <c r="N60" s="14">
        <f t="shared" ca="1" si="21"/>
        <v>-24.39</v>
      </c>
      <c r="O60" s="14">
        <f t="shared" ca="1" si="21"/>
        <v>-23.384</v>
      </c>
      <c r="P60" s="14">
        <f t="shared" ca="1" si="21"/>
        <v>-23.17</v>
      </c>
      <c r="Q60" s="14">
        <f t="shared" ca="1" si="21"/>
        <v>-22.975999999999999</v>
      </c>
      <c r="R60" s="14">
        <f t="shared" ca="1" si="21"/>
        <v>-22.79</v>
      </c>
      <c r="S60" s="14">
        <f t="shared" ca="1" si="21"/>
        <v>-22.612000000000002</v>
      </c>
      <c r="T60" s="14">
        <f t="shared" ca="1" si="21"/>
        <v>-22.45</v>
      </c>
      <c r="U60" s="14">
        <f t="shared" ca="1" si="21"/>
        <v>-22.301000000000002</v>
      </c>
      <c r="V60" s="14">
        <f t="shared" ca="1" si="21"/>
        <v>-22.218</v>
      </c>
      <c r="W60" s="14">
        <f t="shared" ca="1" si="21"/>
        <v>-22.167000000000002</v>
      </c>
      <c r="X60" s="14">
        <f t="shared" ca="1" si="21"/>
        <v>-21.983000000000001</v>
      </c>
      <c r="Y60" s="14">
        <f t="shared" ca="1" si="21"/>
        <v>-21.858000000000001</v>
      </c>
      <c r="Z60" s="14">
        <f t="shared" ca="1" si="21"/>
        <v>-21.832999999999998</v>
      </c>
      <c r="AA60" s="14">
        <f t="shared" ca="1" si="21"/>
        <v>-21.811</v>
      </c>
      <c r="AB60" s="14">
        <f t="shared" ca="1" si="21"/>
        <v>-21.791</v>
      </c>
      <c r="AC60" s="14">
        <f t="shared" ca="1" si="21"/>
        <v>-21.763999999999999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5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(l)Ge[l]</v>
      </c>
      <c r="F61" s="14">
        <f t="shared" ca="1" si="20"/>
        <v>-15.86</v>
      </c>
      <c r="G61" s="14">
        <f t="shared" ca="1" si="21"/>
        <v>-13.76</v>
      </c>
      <c r="H61" s="14">
        <f t="shared" ca="1" si="21"/>
        <v>-10.61</v>
      </c>
      <c r="I61" s="14">
        <f t="shared" ca="1" si="21"/>
        <v>-14.31</v>
      </c>
      <c r="J61" s="14">
        <f t="shared" ca="1" si="21"/>
        <v>-14.22</v>
      </c>
      <c r="K61" s="14">
        <f t="shared" ca="1" si="21"/>
        <v>-14.14</v>
      </c>
      <c r="L61" s="14">
        <f t="shared" ca="1" si="21"/>
        <v>-14.08</v>
      </c>
      <c r="M61" s="14">
        <f t="shared" ca="1" si="21"/>
        <v>-14.03</v>
      </c>
      <c r="N61" s="14">
        <f t="shared" ca="1" si="21"/>
        <v>-13.94</v>
      </c>
      <c r="O61" s="14">
        <f t="shared" ca="1" si="21"/>
        <v>-13.97</v>
      </c>
      <c r="P61" s="14">
        <f t="shared" ca="1" si="21"/>
        <v>-13.99</v>
      </c>
      <c r="Q61" s="14">
        <f t="shared" ca="1" si="21"/>
        <v>-14.02</v>
      </c>
      <c r="R61" s="14">
        <f t="shared" ca="1" si="21"/>
        <v>-14.05</v>
      </c>
      <c r="S61" s="14">
        <f t="shared" ca="1" si="21"/>
        <v>-14.08</v>
      </c>
      <c r="T61" s="14">
        <f t="shared" ca="1" si="21"/>
        <v>-14.12</v>
      </c>
      <c r="U61" s="14">
        <f t="shared" ca="1" si="21"/>
        <v>-14.15</v>
      </c>
      <c r="V61" s="14">
        <f t="shared" ca="1" si="21"/>
        <v>-13.98</v>
      </c>
      <c r="W61" s="14">
        <f t="shared" ca="1" si="21"/>
        <v>-13.86</v>
      </c>
      <c r="X61" s="14">
        <f t="shared" ca="1" si="21"/>
        <v>-13.4</v>
      </c>
      <c r="Y61" s="14">
        <f t="shared" ca="1" si="21"/>
        <v>-12.99</v>
      </c>
      <c r="Z61" s="14">
        <f t="shared" ca="1" si="21"/>
        <v>-12.89</v>
      </c>
      <c r="AA61" s="14">
        <f t="shared" ca="1" si="21"/>
        <v>-12.79</v>
      </c>
      <c r="AB61" s="14">
        <f t="shared" ca="1" si="21"/>
        <v>-12.69</v>
      </c>
      <c r="AC61" s="14">
        <f t="shared" ca="1" si="21"/>
        <v>-12.58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5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(l)Se[l]</v>
      </c>
      <c r="F62" s="14">
        <f t="shared" ca="1" si="20"/>
        <v>-23.95</v>
      </c>
      <c r="G62" s="14">
        <f t="shared" ca="1" si="21"/>
        <v>-20.149999999999999</v>
      </c>
      <c r="H62" s="14">
        <f t="shared" ca="1" si="21"/>
        <v>-19.53</v>
      </c>
      <c r="I62" s="14">
        <f t="shared" ca="1" si="21"/>
        <v>-13.26</v>
      </c>
      <c r="J62" s="14">
        <f t="shared" ca="1" si="21"/>
        <v>-12.83</v>
      </c>
      <c r="K62" s="14">
        <f t="shared" ca="1" si="21"/>
        <v>-12.43</v>
      </c>
      <c r="L62" s="14">
        <f t="shared" ca="1" si="21"/>
        <v>-12.06</v>
      </c>
      <c r="M62" s="14">
        <f t="shared" ca="1" si="21"/>
        <v>-11.7</v>
      </c>
      <c r="N62" s="14">
        <f t="shared" ca="1" si="21"/>
        <v>-10.45</v>
      </c>
      <c r="O62" s="14">
        <f t="shared" ca="1" si="21"/>
        <v>-9.4139999999999997</v>
      </c>
      <c r="P62" s="14">
        <f t="shared" ca="1" si="21"/>
        <v>-9.18</v>
      </c>
      <c r="Q62" s="14">
        <f t="shared" ca="1" si="21"/>
        <v>-8.9559999999999995</v>
      </c>
      <c r="R62" s="14">
        <f t="shared" ca="1" si="21"/>
        <v>-8.74</v>
      </c>
      <c r="S62" s="14">
        <f t="shared" ca="1" si="21"/>
        <v>-8.532</v>
      </c>
      <c r="T62" s="14">
        <f t="shared" ca="1" si="21"/>
        <v>-8.33</v>
      </c>
      <c r="U62" s="14">
        <f t="shared" ca="1" si="21"/>
        <v>-8.1509999999999998</v>
      </c>
      <c r="V62" s="14">
        <f t="shared" ca="1" si="21"/>
        <v>-8.2379999999999995</v>
      </c>
      <c r="W62" s="14">
        <f t="shared" ca="1" si="21"/>
        <v>-8.3070000000000004</v>
      </c>
      <c r="X62" s="14">
        <f t="shared" ca="1" si="21"/>
        <v>-8.5830000000000002</v>
      </c>
      <c r="Y62" s="14">
        <f t="shared" ca="1" si="21"/>
        <v>-8.8680000000000003</v>
      </c>
      <c r="Z62" s="14">
        <f t="shared" ca="1" si="21"/>
        <v>-8.9429999999999996</v>
      </c>
      <c r="AA62" s="14">
        <f t="shared" ca="1" si="21"/>
        <v>-9.0210000000000008</v>
      </c>
      <c r="AB62" s="14">
        <f t="shared" ca="1" si="21"/>
        <v>-9.1010000000000009</v>
      </c>
      <c r="AC62" s="14">
        <f t="shared" ca="1" si="21"/>
        <v>-9.1839999999999993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5"/>
    </row>
    <row r="63" spans="1:71" ht="21" customHeight="1" outlineLevel="1" thickBot="1" x14ac:dyDescent="0.4">
      <c r="A63" s="5">
        <f t="shared" si="19"/>
        <v>0</v>
      </c>
      <c r="B63" s="5">
        <f t="shared" si="19"/>
        <v>3</v>
      </c>
      <c r="C63" s="5">
        <f t="shared" si="19"/>
        <v>0</v>
      </c>
      <c r="D63" s="5">
        <f t="shared" si="19"/>
        <v>2</v>
      </c>
      <c r="E63" s="6" t="str">
        <f t="shared" si="19"/>
        <v>(l)Ga2Se3[l]</v>
      </c>
      <c r="F63" s="14">
        <f t="shared" ca="1" si="20"/>
        <v>-201.69</v>
      </c>
      <c r="G63" s="14">
        <f t="shared" ca="1" si="22"/>
        <v>-166.67</v>
      </c>
      <c r="H63" s="14">
        <f t="shared" ca="1" si="22"/>
        <v>-143.57</v>
      </c>
      <c r="I63" s="14">
        <f t="shared" ca="1" si="22"/>
        <v>-127.24</v>
      </c>
      <c r="J63" s="14">
        <f t="shared" ca="1" si="22"/>
        <v>-123.87</v>
      </c>
      <c r="K63" s="14">
        <f t="shared" ca="1" si="22"/>
        <v>-120.77000000000001</v>
      </c>
      <c r="L63" s="14">
        <f t="shared" ca="1" si="22"/>
        <v>-117.94</v>
      </c>
      <c r="M63" s="14">
        <f t="shared" ca="1" si="22"/>
        <v>-116.24</v>
      </c>
      <c r="N63" s="14">
        <f t="shared" ca="1" si="22"/>
        <v>-110.44999999999999</v>
      </c>
      <c r="O63" s="14">
        <f t="shared" ca="1" si="22"/>
        <v>-105.90199999999999</v>
      </c>
      <c r="P63" s="14">
        <f t="shared" ca="1" si="22"/>
        <v>-104.94</v>
      </c>
      <c r="Q63" s="14">
        <f t="shared" ca="1" si="22"/>
        <v>-104.048</v>
      </c>
      <c r="R63" s="14">
        <f t="shared" ca="1" si="22"/>
        <v>-103.22</v>
      </c>
      <c r="S63" s="14">
        <f t="shared" ca="1" si="22"/>
        <v>-102.456</v>
      </c>
      <c r="T63" s="14">
        <f t="shared" ca="1" si="22"/>
        <v>-101.81</v>
      </c>
      <c r="U63" s="14">
        <f t="shared" ca="1" si="22"/>
        <v>-101.313</v>
      </c>
      <c r="V63" s="14">
        <f t="shared" ca="1" si="22"/>
        <v>-100.53399999999999</v>
      </c>
      <c r="W63" s="14">
        <f t="shared" ca="1" si="22"/>
        <v>-99.781000000000006</v>
      </c>
      <c r="X63" s="14">
        <f t="shared" ca="1" si="22"/>
        <v>-97.028999999999996</v>
      </c>
      <c r="Y63" s="14">
        <f t="shared" ca="1" si="22"/>
        <v>-94.664000000000001</v>
      </c>
      <c r="Z63" s="14">
        <f t="shared" ca="1" si="22"/>
        <v>-94.109000000000009</v>
      </c>
      <c r="AA63" s="14">
        <f t="shared" ca="1" si="22"/>
        <v>-93.582999999999998</v>
      </c>
      <c r="AB63" s="14">
        <f t="shared" ca="1" si="22"/>
        <v>-93.082999999999998</v>
      </c>
      <c r="AC63" s="14">
        <f t="shared" ca="1" si="22"/>
        <v>-92.592000000000013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5"/>
    </row>
    <row r="64" spans="1:71" ht="21" customHeight="1" outlineLevel="1" thickBot="1" x14ac:dyDescent="0.4">
      <c r="A64" s="5">
        <f t="shared" si="19"/>
        <v>1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 t="str">
        <f t="shared" si="19"/>
        <v>H (Ar)</v>
      </c>
      <c r="F64" s="14">
        <f t="shared" ca="1" si="20"/>
        <v>-18.62</v>
      </c>
      <c r="G64" s="14">
        <f t="shared" ca="1" si="22"/>
        <v>-18.63</v>
      </c>
      <c r="H64" s="14">
        <f t="shared" ca="1" si="22"/>
        <v>-18.72</v>
      </c>
      <c r="I64" s="14">
        <f t="shared" ca="1" si="22"/>
        <v>-18.84</v>
      </c>
      <c r="J64" s="14">
        <f t="shared" ca="1" si="22"/>
        <v>-18.87</v>
      </c>
      <c r="K64" s="14">
        <f t="shared" ca="1" si="22"/>
        <v>-18.899999999999999</v>
      </c>
      <c r="L64" s="14">
        <f t="shared" ca="1" si="22"/>
        <v>-18.940000000000001</v>
      </c>
      <c r="M64" s="14">
        <f t="shared" ca="1" si="22"/>
        <v>-18.97</v>
      </c>
      <c r="N64" s="14">
        <f t="shared" ca="1" si="22"/>
        <v>-19.11</v>
      </c>
      <c r="O64" s="14">
        <f t="shared" ca="1" si="22"/>
        <v>-19.25</v>
      </c>
      <c r="P64" s="14">
        <f t="shared" ca="1" si="22"/>
        <v>-19.28</v>
      </c>
      <c r="Q64" s="14">
        <f t="shared" ca="1" si="22"/>
        <v>-19.32</v>
      </c>
      <c r="R64" s="14">
        <f t="shared" ca="1" si="22"/>
        <v>-19.350000000000001</v>
      </c>
      <c r="S64" s="14">
        <f t="shared" ca="1" si="22"/>
        <v>-19.38</v>
      </c>
      <c r="T64" s="14">
        <f t="shared" ca="1" si="22"/>
        <v>-19.420000000000002</v>
      </c>
      <c r="U64" s="14">
        <f t="shared" ca="1" si="22"/>
        <v>-19.45</v>
      </c>
      <c r="V64" s="14">
        <f t="shared" ca="1" si="22"/>
        <v>-19.48</v>
      </c>
      <c r="W64" s="14">
        <f t="shared" ca="1" si="22"/>
        <v>-19.52</v>
      </c>
      <c r="X64" s="14">
        <f t="shared" ca="1" si="22"/>
        <v>-19.649999999999999</v>
      </c>
      <c r="Y64" s="14">
        <f t="shared" ca="1" si="22"/>
        <v>-19.78</v>
      </c>
      <c r="Z64" s="14">
        <f t="shared" ca="1" si="22"/>
        <v>-19.809999999999999</v>
      </c>
      <c r="AA64" s="14">
        <f t="shared" ca="1" si="22"/>
        <v>-19.850000000000001</v>
      </c>
      <c r="AB64" s="14">
        <f t="shared" ca="1" si="22"/>
        <v>-19.88</v>
      </c>
      <c r="AC64" s="14">
        <f t="shared" ca="1" si="22"/>
        <v>-19.91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5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1</v>
      </c>
      <c r="E65" s="6" t="str">
        <f t="shared" si="19"/>
        <v>H (Ga)</v>
      </c>
      <c r="F65" s="14">
        <f t="shared" ca="1" si="20"/>
        <v>-64.92</v>
      </c>
      <c r="G65" s="14">
        <f t="shared" ca="1" si="22"/>
        <v>-53.11</v>
      </c>
      <c r="H65" s="14">
        <f t="shared" ca="1" si="22"/>
        <v>-42.49</v>
      </c>
      <c r="I65" s="14">
        <f t="shared" ca="1" si="22"/>
        <v>-43.73</v>
      </c>
      <c r="J65" s="14">
        <f t="shared" ca="1" si="22"/>
        <v>-42.69</v>
      </c>
      <c r="K65" s="14">
        <f t="shared" ca="1" si="22"/>
        <v>-41.74</v>
      </c>
      <c r="L65" s="14">
        <f t="shared" ca="1" si="22"/>
        <v>-40.880000000000003</v>
      </c>
      <c r="M65" s="14">
        <f t="shared" ca="1" si="22"/>
        <v>-40.57</v>
      </c>
      <c r="N65" s="14">
        <f t="shared" ca="1" si="22"/>
        <v>-39.549999999999997</v>
      </c>
      <c r="O65" s="14">
        <f t="shared" ca="1" si="22"/>
        <v>-38.83</v>
      </c>
      <c r="P65" s="14">
        <f t="shared" ca="1" si="22"/>
        <v>-38.700000000000003</v>
      </c>
      <c r="Q65" s="14">
        <f t="shared" ca="1" si="22"/>
        <v>-38.590000000000003</v>
      </c>
      <c r="R65" s="14">
        <f t="shared" ca="1" si="22"/>
        <v>-38.5</v>
      </c>
      <c r="S65" s="14">
        <f t="shared" ca="1" si="22"/>
        <v>-38.43</v>
      </c>
      <c r="T65" s="14">
        <f t="shared" ca="1" si="22"/>
        <v>-38.409999999999997</v>
      </c>
      <c r="U65" s="14">
        <f t="shared" ca="1" si="22"/>
        <v>-38.43</v>
      </c>
      <c r="V65" s="14">
        <f t="shared" ca="1" si="22"/>
        <v>-37.909999999999997</v>
      </c>
      <c r="W65" s="14">
        <f t="shared" ca="1" si="22"/>
        <v>-37.43</v>
      </c>
      <c r="X65" s="14">
        <f t="shared" ca="1" si="22"/>
        <v>-35.64</v>
      </c>
      <c r="Y65" s="14">
        <f t="shared" ca="1" si="22"/>
        <v>-34.03</v>
      </c>
      <c r="Z65" s="14">
        <f t="shared" ca="1" si="22"/>
        <v>-33.64</v>
      </c>
      <c r="AA65" s="14">
        <f t="shared" ca="1" si="22"/>
        <v>-33.26</v>
      </c>
      <c r="AB65" s="14">
        <f t="shared" ca="1" si="22"/>
        <v>-32.89</v>
      </c>
      <c r="AC65" s="14">
        <f t="shared" ca="1" si="22"/>
        <v>-32.520000000000003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5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1</v>
      </c>
      <c r="D66" s="5">
        <f t="shared" si="23"/>
        <v>0</v>
      </c>
      <c r="E66" s="6" t="str">
        <f t="shared" si="23"/>
        <v>H (Ge)</v>
      </c>
      <c r="F66" s="14">
        <f t="shared" ref="F66:U74" ca="1" si="24">$A66*H.Ar + $B66*H.Se + $C66*H.Ge + $D66*H.Ga</f>
        <v>-15.86</v>
      </c>
      <c r="G66" s="14">
        <f t="shared" ca="1" si="24"/>
        <v>-13.76</v>
      </c>
      <c r="H66" s="14">
        <f t="shared" ca="1" si="24"/>
        <v>-10.61</v>
      </c>
      <c r="I66" s="14">
        <f t="shared" ca="1" si="24"/>
        <v>-14.31</v>
      </c>
      <c r="J66" s="14">
        <f t="shared" ca="1" si="24"/>
        <v>-14.22</v>
      </c>
      <c r="K66" s="14">
        <f t="shared" ca="1" si="24"/>
        <v>-14.14</v>
      </c>
      <c r="L66" s="14">
        <f t="shared" ca="1" si="24"/>
        <v>-14.08</v>
      </c>
      <c r="M66" s="14">
        <f t="shared" ca="1" si="24"/>
        <v>-14.03</v>
      </c>
      <c r="N66" s="14">
        <f t="shared" ca="1" si="24"/>
        <v>-13.94</v>
      </c>
      <c r="O66" s="14">
        <f t="shared" ca="1" si="24"/>
        <v>-13.97</v>
      </c>
      <c r="P66" s="14">
        <f t="shared" ca="1" si="24"/>
        <v>-13.99</v>
      </c>
      <c r="Q66" s="14">
        <f t="shared" ca="1" si="24"/>
        <v>-14.02</v>
      </c>
      <c r="R66" s="14">
        <f t="shared" ca="1" si="24"/>
        <v>-14.05</v>
      </c>
      <c r="S66" s="14">
        <f t="shared" ca="1" si="24"/>
        <v>-14.08</v>
      </c>
      <c r="T66" s="14">
        <f t="shared" ca="1" si="24"/>
        <v>-14.12</v>
      </c>
      <c r="U66" s="14">
        <f t="shared" ca="1" si="24"/>
        <v>-14.15</v>
      </c>
      <c r="V66" s="14">
        <f t="shared" ca="1" si="22"/>
        <v>-13.98</v>
      </c>
      <c r="W66" s="14">
        <f t="shared" ca="1" si="22"/>
        <v>-13.86</v>
      </c>
      <c r="X66" s="14">
        <f t="shared" ca="1" si="22"/>
        <v>-13.4</v>
      </c>
      <c r="Y66" s="14">
        <f t="shared" ca="1" si="22"/>
        <v>-12.99</v>
      </c>
      <c r="Z66" s="14">
        <f t="shared" ca="1" si="22"/>
        <v>-12.89</v>
      </c>
      <c r="AA66" s="14">
        <f t="shared" ca="1" si="22"/>
        <v>-12.79</v>
      </c>
      <c r="AB66" s="14">
        <f t="shared" ca="1" si="22"/>
        <v>-12.69</v>
      </c>
      <c r="AC66" s="14">
        <f t="shared" ca="1" si="22"/>
        <v>-12.58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5"/>
    </row>
    <row r="67" spans="1:87" ht="21" customHeight="1" outlineLevel="1" thickBot="1" x14ac:dyDescent="0.4">
      <c r="A67" s="5">
        <f t="shared" si="23"/>
        <v>0</v>
      </c>
      <c r="B67" s="5">
        <f t="shared" si="23"/>
        <v>1</v>
      </c>
      <c r="C67" s="5">
        <f t="shared" si="23"/>
        <v>0</v>
      </c>
      <c r="D67" s="5">
        <f t="shared" si="23"/>
        <v>0</v>
      </c>
      <c r="E67" s="6" t="str">
        <f t="shared" si="23"/>
        <v>H (Se)</v>
      </c>
      <c r="F67" s="14">
        <f t="shared" ca="1" si="24"/>
        <v>-23.95</v>
      </c>
      <c r="G67" s="14">
        <f t="shared" ca="1" si="25"/>
        <v>-20.149999999999999</v>
      </c>
      <c r="H67" s="14">
        <f t="shared" ca="1" si="25"/>
        <v>-19.53</v>
      </c>
      <c r="I67" s="14">
        <f t="shared" ca="1" si="25"/>
        <v>-13.26</v>
      </c>
      <c r="J67" s="14">
        <f t="shared" ca="1" si="25"/>
        <v>-12.83</v>
      </c>
      <c r="K67" s="14">
        <f t="shared" ca="1" si="25"/>
        <v>-12.43</v>
      </c>
      <c r="L67" s="14">
        <f t="shared" ca="1" si="25"/>
        <v>-12.06</v>
      </c>
      <c r="M67" s="14">
        <f t="shared" ca="1" si="25"/>
        <v>-11.7</v>
      </c>
      <c r="N67" s="14">
        <f t="shared" ca="1" si="25"/>
        <v>-10.45</v>
      </c>
      <c r="O67" s="14">
        <f t="shared" ca="1" si="25"/>
        <v>-9.4139999999999997</v>
      </c>
      <c r="P67" s="14">
        <f t="shared" ca="1" si="25"/>
        <v>-9.18</v>
      </c>
      <c r="Q67" s="14">
        <f t="shared" ca="1" si="25"/>
        <v>-8.9559999999999995</v>
      </c>
      <c r="R67" s="14">
        <f t="shared" ca="1" si="25"/>
        <v>-8.74</v>
      </c>
      <c r="S67" s="14">
        <f t="shared" ca="1" si="25"/>
        <v>-8.532</v>
      </c>
      <c r="T67" s="14">
        <f t="shared" ca="1" si="25"/>
        <v>-8.33</v>
      </c>
      <c r="U67" s="14">
        <f t="shared" ca="1" si="25"/>
        <v>-8.1509999999999998</v>
      </c>
      <c r="V67" s="14">
        <f t="shared" ca="1" si="25"/>
        <v>-8.2379999999999995</v>
      </c>
      <c r="W67" s="14">
        <f t="shared" ca="1" si="25"/>
        <v>-8.3070000000000004</v>
      </c>
      <c r="X67" s="14">
        <f t="shared" ca="1" si="25"/>
        <v>-8.5830000000000002</v>
      </c>
      <c r="Y67" s="14">
        <f t="shared" ca="1" si="25"/>
        <v>-8.8680000000000003</v>
      </c>
      <c r="Z67" s="14">
        <f t="shared" ca="1" si="25"/>
        <v>-8.9429999999999996</v>
      </c>
      <c r="AA67" s="14">
        <f t="shared" ca="1" si="25"/>
        <v>-9.0210000000000008</v>
      </c>
      <c r="AB67" s="14">
        <f t="shared" ca="1" si="25"/>
        <v>-9.1010000000000009</v>
      </c>
      <c r="AC67" s="14">
        <f t="shared" ca="1" si="25"/>
        <v>-9.1839999999999993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5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5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5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5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5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5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5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5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5"/>
    </row>
    <row r="76" spans="1:87" ht="21" customHeight="1" outlineLevel="1" x14ac:dyDescent="0.35"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</row>
    <row r="77" spans="1:87" ht="21" customHeight="1" x14ac:dyDescent="0.35"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</row>
    <row r="78" spans="1:87" ht="21" customHeight="1" x14ac:dyDescent="0.4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487.9</v>
      </c>
      <c r="K79" s="3">
        <f t="shared" si="30"/>
        <v>504.4</v>
      </c>
      <c r="L79" s="3">
        <f t="shared" si="30"/>
        <v>520.9</v>
      </c>
      <c r="M79" s="3">
        <f t="shared" si="30"/>
        <v>537.5</v>
      </c>
      <c r="N79" s="3">
        <f t="shared" si="30"/>
        <v>603.5</v>
      </c>
      <c r="O79" s="3">
        <f t="shared" si="30"/>
        <v>669.6</v>
      </c>
      <c r="P79" s="3">
        <f t="shared" si="30"/>
        <v>686.1</v>
      </c>
      <c r="Q79" s="3">
        <f t="shared" si="30"/>
        <v>702.7</v>
      </c>
      <c r="R79" s="3">
        <f t="shared" si="30"/>
        <v>719.2</v>
      </c>
      <c r="S79" s="3">
        <f t="shared" si="30"/>
        <v>735.7</v>
      </c>
      <c r="T79" s="3">
        <f t="shared" si="30"/>
        <v>752.2</v>
      </c>
      <c r="U79" s="3">
        <f t="shared" si="30"/>
        <v>768.7</v>
      </c>
      <c r="V79" s="3">
        <f t="shared" si="30"/>
        <v>785.2</v>
      </c>
      <c r="W79" s="3">
        <f t="shared" si="30"/>
        <v>801.8</v>
      </c>
      <c r="X79" s="3">
        <f t="shared" si="30"/>
        <v>867.8</v>
      </c>
      <c r="Y79" s="3">
        <f t="shared" si="30"/>
        <v>933.9</v>
      </c>
      <c r="Z79" s="3">
        <f t="shared" si="30"/>
        <v>950.4</v>
      </c>
      <c r="AA79" s="3">
        <f t="shared" si="30"/>
        <v>967</v>
      </c>
      <c r="AB79" s="3">
        <f t="shared" si="30"/>
        <v>983.5</v>
      </c>
      <c r="AC79" s="3">
        <f t="shared" si="30"/>
        <v>1000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5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0.49914375</v>
      </c>
      <c r="M80" s="14">
        <f t="shared" si="33"/>
        <v>0.49864375000000005</v>
      </c>
      <c r="N80" s="14">
        <f t="shared" si="33"/>
        <v>0.49261250000000001</v>
      </c>
      <c r="O80" s="14">
        <f t="shared" si="33"/>
        <v>0.46542500000000003</v>
      </c>
      <c r="P80" s="14">
        <f t="shared" si="33"/>
        <v>0.44931249999999995</v>
      </c>
      <c r="Q80" s="14">
        <f t="shared" si="33"/>
        <v>0.42512499999999998</v>
      </c>
      <c r="R80" s="14">
        <f t="shared" si="33"/>
        <v>0.38761249999999997</v>
      </c>
      <c r="S80" s="14">
        <f t="shared" si="33"/>
        <v>0.32632500000000003</v>
      </c>
      <c r="T80" s="14">
        <f t="shared" si="33"/>
        <v>0.21697499999999997</v>
      </c>
      <c r="U80" s="14">
        <f t="shared" si="33"/>
        <v>2.2940625000000001E-3</v>
      </c>
      <c r="V80" s="14">
        <f t="shared" si="33"/>
        <v>6.3099999999999999E-21</v>
      </c>
      <c r="W80" s="14">
        <f t="shared" si="33"/>
        <v>3.7209999999999999E-23</v>
      </c>
      <c r="X80" s="14">
        <f t="shared" si="33"/>
        <v>4.4665000000000005E-28</v>
      </c>
      <c r="Y80" s="14">
        <f t="shared" si="33"/>
        <v>1.9797500000000001E-32</v>
      </c>
      <c r="Z80" s="14">
        <f t="shared" si="33"/>
        <v>3.0796250000000001E-35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5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0</v>
      </c>
      <c r="N81" s="14">
        <f t="shared" si="36"/>
        <v>0</v>
      </c>
      <c r="O81" s="14">
        <f t="shared" si="36"/>
        <v>0</v>
      </c>
      <c r="P81" s="14">
        <f t="shared" si="36"/>
        <v>0</v>
      </c>
      <c r="Q81" s="14">
        <f t="shared" si="36"/>
        <v>1.3614375E-31</v>
      </c>
      <c r="R81" s="14">
        <f t="shared" si="36"/>
        <v>4.5795625000000003E-27</v>
      </c>
      <c r="S81" s="14">
        <f t="shared" si="36"/>
        <v>3.2966250000000003E-26</v>
      </c>
      <c r="T81" s="14">
        <f t="shared" si="36"/>
        <v>3.4188125000000002E-21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6.0970625000000003E-21</v>
      </c>
      <c r="Y81" s="14">
        <f t="shared" si="36"/>
        <v>8.865625E-16</v>
      </c>
      <c r="Z81" s="14">
        <f t="shared" si="36"/>
        <v>6.2218750000000002E-16</v>
      </c>
      <c r="AA81" s="14">
        <f t="shared" si="36"/>
        <v>1.8071875000000001E-15</v>
      </c>
      <c r="AB81" s="14">
        <f t="shared" si="36"/>
        <v>1.1131874999999999E-15</v>
      </c>
      <c r="AC81" s="14">
        <f t="shared" si="36"/>
        <v>1.3537500000000001E-16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5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1</v>
      </c>
      <c r="C82" s="5">
        <f t="shared" si="34"/>
        <v>0</v>
      </c>
      <c r="D82" s="5">
        <f t="shared" si="34"/>
        <v>0</v>
      </c>
      <c r="E82" s="6" t="str">
        <f t="shared" si="28"/>
        <v>*Se[l]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0</v>
      </c>
      <c r="P82" s="14">
        <f t="shared" si="38"/>
        <v>0</v>
      </c>
      <c r="Q82" s="14">
        <f t="shared" si="38"/>
        <v>1.9944999999999999E-31</v>
      </c>
      <c r="R82" s="14">
        <f t="shared" si="38"/>
        <v>6.6299999999999993E-27</v>
      </c>
      <c r="S82" s="14">
        <f t="shared" si="38"/>
        <v>4.9751249999999995E-26</v>
      </c>
      <c r="T82" s="14">
        <f t="shared" si="38"/>
        <v>5.0298124999999999E-21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9.6812500000000009E-21</v>
      </c>
      <c r="Y82" s="14">
        <f t="shared" si="38"/>
        <v>1.2478125E-15</v>
      </c>
      <c r="Z82" s="14">
        <f t="shared" si="38"/>
        <v>8.7624999999999999E-16</v>
      </c>
      <c r="AA82" s="14">
        <f t="shared" si="38"/>
        <v>2.5113749999999999E-15</v>
      </c>
      <c r="AB82" s="14">
        <f t="shared" si="38"/>
        <v>1.5478124999999999E-15</v>
      </c>
      <c r="AC82" s="14">
        <f t="shared" si="38"/>
        <v>1.9095625000000001E-16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5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5.8856249999999997E-5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5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3</v>
      </c>
      <c r="C84" s="5">
        <f t="shared" si="34"/>
        <v>0</v>
      </c>
      <c r="D84" s="5">
        <f t="shared" si="34"/>
        <v>2</v>
      </c>
      <c r="E84" s="6" t="str">
        <f t="shared" si="28"/>
        <v>*Ga2Se3[l]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1.2373124999999999E-15</v>
      </c>
      <c r="J84" s="14">
        <f t="shared" si="42"/>
        <v>1.8381249999999998E-13</v>
      </c>
      <c r="K84" s="14">
        <f t="shared" si="42"/>
        <v>3.0162499999999998E-12</v>
      </c>
      <c r="L84" s="14">
        <f t="shared" si="42"/>
        <v>6.1445624999999996E-8</v>
      </c>
      <c r="M84" s="14">
        <f t="shared" si="42"/>
        <v>2.61675E-6</v>
      </c>
      <c r="N84" s="14">
        <f t="shared" si="42"/>
        <v>5.4204999999999996E-7</v>
      </c>
      <c r="O84" s="14">
        <f t="shared" si="42"/>
        <v>1.2520625E-7</v>
      </c>
      <c r="P84" s="14">
        <f t="shared" si="42"/>
        <v>6.7825E-8</v>
      </c>
      <c r="Q84" s="14">
        <f t="shared" si="42"/>
        <v>4.2958750000000001E-8</v>
      </c>
      <c r="R84" s="14">
        <f t="shared" si="42"/>
        <v>4.4711875000000002E-9</v>
      </c>
      <c r="S84" s="14">
        <f t="shared" si="42"/>
        <v>9.6225000000000002E-12</v>
      </c>
      <c r="T84" s="14">
        <f t="shared" si="42"/>
        <v>3.6711250000000002E-13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2.1306875000000002E-20</v>
      </c>
      <c r="Y84" s="14">
        <f t="shared" si="42"/>
        <v>5.8443749999999998E-15</v>
      </c>
      <c r="Z84" s="14">
        <f t="shared" si="42"/>
        <v>6.4362500000000004E-15</v>
      </c>
      <c r="AA84" s="14">
        <f t="shared" si="42"/>
        <v>2.8183125000000002E-14</v>
      </c>
      <c r="AB84" s="14">
        <f t="shared" si="42"/>
        <v>3.1833750000000002E-14</v>
      </c>
      <c r="AC84" s="14">
        <f t="shared" si="42"/>
        <v>9.2725000000000007E-15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5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1</v>
      </c>
      <c r="D85" s="5">
        <f t="shared" si="34"/>
        <v>0</v>
      </c>
      <c r="E85" s="6" t="str">
        <f t="shared" si="28"/>
        <v>*GeSe[l]</v>
      </c>
      <c r="F85" s="14">
        <f t="shared" ref="F85" si="43">F9*$C$78</f>
        <v>1.3441250000000001E-27</v>
      </c>
      <c r="G85" s="14">
        <f t="shared" ref="G85:BR85" si="44">G9*$C$78</f>
        <v>1.6533125E-21</v>
      </c>
      <c r="H85" s="14">
        <f t="shared" si="44"/>
        <v>4.1336874999999998E-14</v>
      </c>
      <c r="I85" s="14">
        <f t="shared" si="44"/>
        <v>1.7575E-14</v>
      </c>
      <c r="J85" s="14">
        <f t="shared" si="44"/>
        <v>3.9272500000000001E-17</v>
      </c>
      <c r="K85" s="14">
        <f t="shared" si="44"/>
        <v>2.4903124999999998E-26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3.8928750000000005E-21</v>
      </c>
      <c r="P85" s="14">
        <f t="shared" si="44"/>
        <v>1.4364374999999999E-17</v>
      </c>
      <c r="Q85" s="14">
        <f t="shared" si="44"/>
        <v>2.058625E-14</v>
      </c>
      <c r="R85" s="14">
        <f t="shared" si="44"/>
        <v>6.6112500000000007E-13</v>
      </c>
      <c r="S85" s="14">
        <f t="shared" si="44"/>
        <v>4.4915625000000003E-13</v>
      </c>
      <c r="T85" s="14">
        <f t="shared" si="44"/>
        <v>2.069125E-11</v>
      </c>
      <c r="U85" s="14">
        <f t="shared" si="44"/>
        <v>0</v>
      </c>
      <c r="V85" s="14">
        <f t="shared" si="44"/>
        <v>0</v>
      </c>
      <c r="W85" s="14">
        <f t="shared" si="44"/>
        <v>1.6291249999999998E-24</v>
      </c>
      <c r="X85" s="14">
        <f t="shared" si="44"/>
        <v>3.0116249999999995E-11</v>
      </c>
      <c r="Y85" s="14">
        <f t="shared" si="44"/>
        <v>2.5356250000000002E-8</v>
      </c>
      <c r="Z85" s="14">
        <f t="shared" si="44"/>
        <v>3.0181875000000002E-8</v>
      </c>
      <c r="AA85" s="14">
        <f t="shared" si="44"/>
        <v>7.099375E-8</v>
      </c>
      <c r="AB85" s="14">
        <f t="shared" si="44"/>
        <v>8.666875E-8</v>
      </c>
      <c r="AC85" s="14">
        <f t="shared" si="44"/>
        <v>5.6008124999999998E-8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5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*GeSe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</v>
      </c>
      <c r="J86" s="14">
        <f t="shared" si="46"/>
        <v>0.5</v>
      </c>
      <c r="K86" s="14">
        <f t="shared" si="46"/>
        <v>0.5</v>
      </c>
      <c r="L86" s="14">
        <f t="shared" si="46"/>
        <v>0.45138124999999996</v>
      </c>
      <c r="M86" s="14">
        <f t="shared" si="46"/>
        <v>0.44248749999999998</v>
      </c>
      <c r="N86" s="14">
        <f t="shared" si="46"/>
        <v>0.39471875000000001</v>
      </c>
      <c r="O86" s="14">
        <f t="shared" si="46"/>
        <v>0.32128125000000002</v>
      </c>
      <c r="P86" s="14">
        <f t="shared" si="46"/>
        <v>0.29701250000000001</v>
      </c>
      <c r="Q86" s="14">
        <f t="shared" si="46"/>
        <v>0.26902500000000001</v>
      </c>
      <c r="R86" s="14">
        <f t="shared" si="46"/>
        <v>0.23549999999999999</v>
      </c>
      <c r="S86" s="14">
        <f t="shared" si="46"/>
        <v>0.19309999999999999</v>
      </c>
      <c r="T86" s="14">
        <f t="shared" si="46"/>
        <v>0.13556874999999999</v>
      </c>
      <c r="U86" s="14">
        <f t="shared" si="46"/>
        <v>3.6313125000000002E-2</v>
      </c>
      <c r="V86" s="14">
        <f t="shared" si="46"/>
        <v>2.9547500000000001E-5</v>
      </c>
      <c r="W86" s="14">
        <f t="shared" si="46"/>
        <v>4.7408749999999997E-6</v>
      </c>
      <c r="X86" s="14">
        <f t="shared" si="46"/>
        <v>3.4915000000000003E-7</v>
      </c>
      <c r="Y86" s="14">
        <f t="shared" si="46"/>
        <v>6.57125E-8</v>
      </c>
      <c r="Z86" s="14">
        <f t="shared" si="46"/>
        <v>2.0199374999999998E-8</v>
      </c>
      <c r="AA86" s="14">
        <f t="shared" si="46"/>
        <v>1.3743125E-8</v>
      </c>
      <c r="AB86" s="14">
        <f t="shared" si="46"/>
        <v>4.9695625000000003E-9</v>
      </c>
      <c r="AC86" s="14">
        <f t="shared" si="46"/>
        <v>8.3268749999999997E-10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5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1</v>
      </c>
      <c r="D87" s="5">
        <f t="shared" si="34"/>
        <v>0</v>
      </c>
      <c r="E87" s="6" t="str">
        <f t="shared" si="28"/>
        <v>Ge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4.7511875000000002E-35</v>
      </c>
      <c r="M87" s="14">
        <f t="shared" si="48"/>
        <v>7.3412499999999993E-34</v>
      </c>
      <c r="N87" s="14">
        <f t="shared" si="48"/>
        <v>8.9300000000000002E-30</v>
      </c>
      <c r="O87" s="14">
        <f t="shared" si="48"/>
        <v>1.5874374999999999E-26</v>
      </c>
      <c r="P87" s="14">
        <f t="shared" si="48"/>
        <v>8.1462499999999999E-26</v>
      </c>
      <c r="Q87" s="14">
        <f t="shared" si="48"/>
        <v>3.8558750000000004E-25</v>
      </c>
      <c r="R87" s="14">
        <f t="shared" si="48"/>
        <v>1.6936249999999999E-24</v>
      </c>
      <c r="S87" s="14">
        <f t="shared" si="48"/>
        <v>6.9349999999999993E-24</v>
      </c>
      <c r="T87" s="14">
        <f t="shared" si="48"/>
        <v>2.6526874999999996E-23</v>
      </c>
      <c r="U87" s="14">
        <f t="shared" si="48"/>
        <v>9.7062499999999995E-23</v>
      </c>
      <c r="V87" s="14">
        <f t="shared" si="48"/>
        <v>4.0944374999999998E-22</v>
      </c>
      <c r="W87" s="14">
        <f t="shared" si="48"/>
        <v>1.5756874999999999E-21</v>
      </c>
      <c r="X87" s="14">
        <f t="shared" si="48"/>
        <v>2.0933124999999997E-19</v>
      </c>
      <c r="Y87" s="14">
        <f t="shared" si="48"/>
        <v>1.4476875000000002E-17</v>
      </c>
      <c r="Z87" s="14">
        <f t="shared" si="48"/>
        <v>3.8472499999999999E-17</v>
      </c>
      <c r="AA87" s="14">
        <f t="shared" si="48"/>
        <v>9.9406249999999994E-17</v>
      </c>
      <c r="AB87" s="14">
        <f t="shared" si="48"/>
        <v>2.502E-16</v>
      </c>
      <c r="AC87" s="14">
        <f t="shared" si="48"/>
        <v>6.1446875000000003E-16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5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1</v>
      </c>
      <c r="E88" s="6" t="str">
        <f t="shared" si="28"/>
        <v>Ga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1.1696874999999999E-35</v>
      </c>
      <c r="N88" s="14">
        <f t="shared" si="50"/>
        <v>3.0302500000000002E-32</v>
      </c>
      <c r="O88" s="14">
        <f t="shared" si="50"/>
        <v>1.5539375E-29</v>
      </c>
      <c r="P88" s="14">
        <f t="shared" si="50"/>
        <v>6.0145625000000004E-29</v>
      </c>
      <c r="Q88" s="14">
        <f t="shared" si="50"/>
        <v>2.1585625000000001E-28</v>
      </c>
      <c r="R88" s="14">
        <f t="shared" si="50"/>
        <v>7.190624999999999E-28</v>
      </c>
      <c r="S88" s="14">
        <f t="shared" si="50"/>
        <v>2.2180625000000001E-27</v>
      </c>
      <c r="T88" s="14">
        <f t="shared" si="50"/>
        <v>6.2781250000000002E-27</v>
      </c>
      <c r="U88" s="14">
        <f t="shared" si="50"/>
        <v>1.646375E-26</v>
      </c>
      <c r="V88" s="14">
        <f t="shared" si="50"/>
        <v>7.0306250000000002E-26</v>
      </c>
      <c r="W88" s="14">
        <f t="shared" si="50"/>
        <v>2.8047500000000001E-25</v>
      </c>
      <c r="X88" s="14">
        <f t="shared" si="50"/>
        <v>4.4140625000000002E-23</v>
      </c>
      <c r="Y88" s="14">
        <f t="shared" si="50"/>
        <v>3.7488750000000004E-21</v>
      </c>
      <c r="Z88" s="14">
        <f t="shared" si="50"/>
        <v>1.0545E-20</v>
      </c>
      <c r="AA88" s="14">
        <f t="shared" si="50"/>
        <v>2.8902499999999998E-20</v>
      </c>
      <c r="AB88" s="14">
        <f t="shared" si="50"/>
        <v>7.7343749999999998E-20</v>
      </c>
      <c r="AC88" s="14">
        <f t="shared" si="50"/>
        <v>2.0240625000000001E-19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5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6</v>
      </c>
      <c r="C89" s="5">
        <f t="shared" si="34"/>
        <v>0</v>
      </c>
      <c r="D89" s="5">
        <f t="shared" si="34"/>
        <v>0</v>
      </c>
      <c r="E89" s="6" t="str">
        <f t="shared" si="28"/>
        <v>Se6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4.6975625000000001E-27</v>
      </c>
      <c r="J89" s="14">
        <f t="shared" si="52"/>
        <v>2.4306250000000001E-25</v>
      </c>
      <c r="K89" s="14">
        <f t="shared" si="52"/>
        <v>1.0018750000000001E-23</v>
      </c>
      <c r="L89" s="14">
        <f t="shared" si="52"/>
        <v>3.3621250000000003E-22</v>
      </c>
      <c r="M89" s="14">
        <f t="shared" si="52"/>
        <v>9.3625000000000009E-21</v>
      </c>
      <c r="N89" s="14">
        <f t="shared" si="52"/>
        <v>1.1828124999999999E-15</v>
      </c>
      <c r="O89" s="14">
        <f t="shared" si="52"/>
        <v>2.1299375000000001E-11</v>
      </c>
      <c r="P89" s="14">
        <f t="shared" si="52"/>
        <v>1.9413749999999999E-10</v>
      </c>
      <c r="Q89" s="14">
        <f t="shared" si="52"/>
        <v>1.6286874999999999E-9</v>
      </c>
      <c r="R89" s="14">
        <f t="shared" si="52"/>
        <v>1.263E-8</v>
      </c>
      <c r="S89" s="14">
        <f t="shared" si="52"/>
        <v>9.111874999999999E-8</v>
      </c>
      <c r="T89" s="14">
        <f t="shared" si="52"/>
        <v>6.1918125E-7</v>
      </c>
      <c r="U89" s="14">
        <f t="shared" si="52"/>
        <v>3.5855625000000004E-6</v>
      </c>
      <c r="V89" s="14">
        <f t="shared" si="52"/>
        <v>4.1367500000000007E-6</v>
      </c>
      <c r="W89" s="14">
        <f t="shared" si="52"/>
        <v>5.1691250000000003E-6</v>
      </c>
      <c r="X89" s="14">
        <f t="shared" si="52"/>
        <v>1.068625E-5</v>
      </c>
      <c r="Y89" s="14">
        <f t="shared" si="52"/>
        <v>1.6337500000000001E-5</v>
      </c>
      <c r="Z89" s="14">
        <f t="shared" si="52"/>
        <v>1.7161874999999997E-5</v>
      </c>
      <c r="AA89" s="14">
        <f t="shared" si="52"/>
        <v>1.7571875000000002E-5</v>
      </c>
      <c r="AB89" s="14">
        <f t="shared" si="52"/>
        <v>1.7514374999999998E-5</v>
      </c>
      <c r="AC89" s="14">
        <f t="shared" si="52"/>
        <v>1.6982499999999999E-5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5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GeSe</v>
      </c>
      <c r="F90" s="14">
        <f t="shared" ref="F90" si="53">F14*$C$78</f>
        <v>0</v>
      </c>
      <c r="G90" s="14">
        <f t="shared" ref="G90:BR90" si="54">G14*$C$78</f>
        <v>1.4468750000000002E-31</v>
      </c>
      <c r="H90" s="14">
        <f t="shared" si="54"/>
        <v>3.2433749999999998E-27</v>
      </c>
      <c r="I90" s="14">
        <f t="shared" si="54"/>
        <v>4.1969374999999995E-24</v>
      </c>
      <c r="J90" s="14">
        <f t="shared" si="54"/>
        <v>1.8475E-23</v>
      </c>
      <c r="K90" s="14">
        <f t="shared" si="54"/>
        <v>7.3637500000000006E-23</v>
      </c>
      <c r="L90" s="14">
        <f t="shared" si="54"/>
        <v>2.6829375000000003E-22</v>
      </c>
      <c r="M90" s="14">
        <f t="shared" si="54"/>
        <v>9.0100000000000004E-22</v>
      </c>
      <c r="N90" s="14">
        <f t="shared" si="54"/>
        <v>5.8029374999999995E-20</v>
      </c>
      <c r="O90" s="14">
        <f t="shared" si="54"/>
        <v>1.6038125E-18</v>
      </c>
      <c r="P90" s="14">
        <f t="shared" si="54"/>
        <v>3.3161874999999997E-18</v>
      </c>
      <c r="Q90" s="14">
        <f t="shared" si="54"/>
        <v>6.6174999999999996E-18</v>
      </c>
      <c r="R90" s="14">
        <f t="shared" si="54"/>
        <v>1.2780625000000001E-17</v>
      </c>
      <c r="S90" s="14">
        <f t="shared" si="54"/>
        <v>2.3935000000000001E-17</v>
      </c>
      <c r="T90" s="14">
        <f t="shared" si="54"/>
        <v>4.3495000000000005E-17</v>
      </c>
      <c r="U90" s="14">
        <f t="shared" si="54"/>
        <v>7.700624999999999E-17</v>
      </c>
      <c r="V90" s="14">
        <f t="shared" si="54"/>
        <v>1.2530000000000001E-16</v>
      </c>
      <c r="W90" s="14">
        <f t="shared" si="54"/>
        <v>1.9608125E-16</v>
      </c>
      <c r="X90" s="14">
        <f t="shared" si="54"/>
        <v>9.8431249999999996E-16</v>
      </c>
      <c r="Y90" s="14">
        <f t="shared" si="54"/>
        <v>3.9218125000000001E-15</v>
      </c>
      <c r="Z90" s="14">
        <f t="shared" si="54"/>
        <v>5.3827500000000001E-15</v>
      </c>
      <c r="AA90" s="14">
        <f t="shared" si="54"/>
        <v>7.3143749999999989E-15</v>
      </c>
      <c r="AB90" s="14">
        <f t="shared" si="54"/>
        <v>9.8449999999999996E-15</v>
      </c>
      <c r="AC90" s="14">
        <f t="shared" si="54"/>
        <v>1.31325E-14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5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2</v>
      </c>
      <c r="E91" s="6" t="str">
        <f t="shared" si="28"/>
        <v>Ga2Se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2.0098124999999999E-35</v>
      </c>
      <c r="L91" s="14">
        <f t="shared" si="56"/>
        <v>3.6984375000000004E-34</v>
      </c>
      <c r="M91" s="14">
        <f t="shared" si="56"/>
        <v>2.1312499999999998E-33</v>
      </c>
      <c r="N91" s="14">
        <f t="shared" si="56"/>
        <v>8.7631250000000002E-31</v>
      </c>
      <c r="O91" s="14">
        <f t="shared" si="56"/>
        <v>9.9618750000000011E-29</v>
      </c>
      <c r="P91" s="14">
        <f t="shared" si="56"/>
        <v>2.7338125E-28</v>
      </c>
      <c r="Q91" s="14">
        <f t="shared" si="56"/>
        <v>7.0031250000000004E-28</v>
      </c>
      <c r="R91" s="14">
        <f t="shared" si="56"/>
        <v>1.668125E-27</v>
      </c>
      <c r="S91" s="14">
        <f t="shared" si="56"/>
        <v>3.6595625000000002E-27</v>
      </c>
      <c r="T91" s="14">
        <f t="shared" si="56"/>
        <v>7.2343749999999996E-27</v>
      </c>
      <c r="U91" s="14">
        <f t="shared" si="56"/>
        <v>1.2856249999999999E-26</v>
      </c>
      <c r="V91" s="14">
        <f t="shared" si="56"/>
        <v>4.9586250000000005E-26</v>
      </c>
      <c r="W91" s="14">
        <f t="shared" si="56"/>
        <v>1.8034999999999999E-25</v>
      </c>
      <c r="X91" s="14">
        <f t="shared" si="56"/>
        <v>2.0901250000000003E-23</v>
      </c>
      <c r="Y91" s="14">
        <f t="shared" si="56"/>
        <v>1.4351249999999999E-21</v>
      </c>
      <c r="Z91" s="14">
        <f t="shared" si="56"/>
        <v>3.8817499999999999E-21</v>
      </c>
      <c r="AA91" s="14">
        <f t="shared" si="56"/>
        <v>1.0286875E-20</v>
      </c>
      <c r="AB91" s="14">
        <f t="shared" si="56"/>
        <v>2.676125E-20</v>
      </c>
      <c r="AC91" s="14">
        <f t="shared" si="56"/>
        <v>6.8443750000000003E-20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5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Ar</v>
      </c>
      <c r="F92" s="14">
        <f t="shared" ref="F92" si="57">F16*$C$78</f>
        <v>1.25</v>
      </c>
      <c r="G92" s="14">
        <f t="shared" ref="G92:BR92" si="58">G16*$C$78</f>
        <v>1.25</v>
      </c>
      <c r="H92" s="14">
        <f t="shared" si="58"/>
        <v>1.25</v>
      </c>
      <c r="I92" s="14">
        <f t="shared" si="58"/>
        <v>1.25</v>
      </c>
      <c r="J92" s="14">
        <f t="shared" si="58"/>
        <v>1.25</v>
      </c>
      <c r="K92" s="14">
        <f t="shared" si="58"/>
        <v>1.25</v>
      </c>
      <c r="L92" s="14">
        <f t="shared" si="58"/>
        <v>1.25</v>
      </c>
      <c r="M92" s="14">
        <f t="shared" si="58"/>
        <v>1.25</v>
      </c>
      <c r="N92" s="14">
        <f t="shared" si="58"/>
        <v>1.25</v>
      </c>
      <c r="O92" s="14">
        <f t="shared" si="58"/>
        <v>1.25</v>
      </c>
      <c r="P92" s="14">
        <f t="shared" si="58"/>
        <v>1.25</v>
      </c>
      <c r="Q92" s="14">
        <f t="shared" si="58"/>
        <v>1.25</v>
      </c>
      <c r="R92" s="14">
        <f t="shared" si="58"/>
        <v>1.25</v>
      </c>
      <c r="S92" s="14">
        <f t="shared" si="58"/>
        <v>1.25</v>
      </c>
      <c r="T92" s="14">
        <f t="shared" si="58"/>
        <v>1.25</v>
      </c>
      <c r="U92" s="14">
        <f t="shared" si="58"/>
        <v>1.25</v>
      </c>
      <c r="V92" s="14">
        <f t="shared" si="58"/>
        <v>1.25</v>
      </c>
      <c r="W92" s="14">
        <f t="shared" si="58"/>
        <v>1.25</v>
      </c>
      <c r="X92" s="14">
        <f t="shared" si="58"/>
        <v>1.25</v>
      </c>
      <c r="Y92" s="14">
        <f t="shared" si="58"/>
        <v>1.25</v>
      </c>
      <c r="Z92" s="14">
        <f t="shared" si="58"/>
        <v>1.25</v>
      </c>
      <c r="AA92" s="14">
        <f t="shared" si="58"/>
        <v>1.25</v>
      </c>
      <c r="AB92" s="14">
        <f t="shared" si="58"/>
        <v>1.25</v>
      </c>
      <c r="AC92" s="14">
        <f t="shared" si="58"/>
        <v>1.25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5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(1)Ga[l]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2.6829374999999998E-28</v>
      </c>
      <c r="I93" s="14">
        <f t="shared" si="60"/>
        <v>9.5500000000000002E-27</v>
      </c>
      <c r="J93" s="14">
        <f t="shared" si="60"/>
        <v>8.6812499999999995E-26</v>
      </c>
      <c r="K93" s="14">
        <f t="shared" si="60"/>
        <v>1.3992499999999999E-24</v>
      </c>
      <c r="L93" s="14">
        <f t="shared" si="60"/>
        <v>1.3830625000000001E-16</v>
      </c>
      <c r="M93" s="14">
        <f t="shared" si="60"/>
        <v>2.1753749999999999E-16</v>
      </c>
      <c r="N93" s="14">
        <f t="shared" si="60"/>
        <v>1.0523750000000001E-15</v>
      </c>
      <c r="O93" s="14">
        <f t="shared" si="60"/>
        <v>3.8736874999999997E-15</v>
      </c>
      <c r="P93" s="14">
        <f t="shared" si="60"/>
        <v>5.2262500000000001E-15</v>
      </c>
      <c r="Q93" s="14">
        <f t="shared" si="60"/>
        <v>7.0187499999999991E-15</v>
      </c>
      <c r="R93" s="14">
        <f t="shared" si="60"/>
        <v>9.4293749999999995E-15</v>
      </c>
      <c r="S93" s="14">
        <f t="shared" si="60"/>
        <v>1.275875E-14</v>
      </c>
      <c r="T93" s="14">
        <f t="shared" si="60"/>
        <v>1.7558125E-14</v>
      </c>
      <c r="U93" s="14">
        <f t="shared" si="60"/>
        <v>2.5751875000000001E-14</v>
      </c>
      <c r="V93" s="14">
        <f t="shared" si="60"/>
        <v>4.7617499999999999E-14</v>
      </c>
      <c r="W93" s="14">
        <f t="shared" si="60"/>
        <v>8.345E-14</v>
      </c>
      <c r="X93" s="14">
        <f t="shared" si="60"/>
        <v>6.6631250000000004E-13</v>
      </c>
      <c r="Y93" s="14">
        <f t="shared" si="60"/>
        <v>4.3208124999999999E-12</v>
      </c>
      <c r="Z93" s="14">
        <f t="shared" si="60"/>
        <v>6.7337500000000005E-12</v>
      </c>
      <c r="AA93" s="14">
        <f t="shared" si="60"/>
        <v>1.0416875E-11</v>
      </c>
      <c r="AB93" s="14">
        <f t="shared" si="60"/>
        <v>1.60125E-11</v>
      </c>
      <c r="AC93" s="14">
        <f t="shared" si="60"/>
        <v>2.4475625E-11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5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(1)GeSe[l]</v>
      </c>
      <c r="F94" s="14">
        <f t="shared" ref="F94" si="61">F18*$C$78</f>
        <v>2.6880625E-27</v>
      </c>
      <c r="G94" s="14">
        <f t="shared" ref="G94:BR94" si="62">G18*$C$78</f>
        <v>1.2071875000000001E-20</v>
      </c>
      <c r="H94" s="14">
        <f t="shared" si="62"/>
        <v>3.3227499999999996E-13</v>
      </c>
      <c r="I94" s="14">
        <f t="shared" si="62"/>
        <v>5.2224999999999999E-11</v>
      </c>
      <c r="J94" s="14">
        <f t="shared" si="62"/>
        <v>1.765625E-10</v>
      </c>
      <c r="K94" s="14">
        <f t="shared" si="62"/>
        <v>1.1400624999999999E-9</v>
      </c>
      <c r="L94" s="14">
        <f t="shared" si="62"/>
        <v>4.9473750000000004E-2</v>
      </c>
      <c r="M94" s="14">
        <f t="shared" si="62"/>
        <v>5.8869375000000002E-2</v>
      </c>
      <c r="N94" s="14">
        <f t="shared" si="62"/>
        <v>0.11266875000000001</v>
      </c>
      <c r="O94" s="14">
        <f t="shared" si="62"/>
        <v>0.21329374999999998</v>
      </c>
      <c r="P94" s="14">
        <f t="shared" si="62"/>
        <v>0.25366875</v>
      </c>
      <c r="Q94" s="14">
        <f t="shared" si="62"/>
        <v>0.30585000000000001</v>
      </c>
      <c r="R94" s="14">
        <f t="shared" si="62"/>
        <v>0.37688749999999999</v>
      </c>
      <c r="S94" s="14">
        <f t="shared" si="62"/>
        <v>0.48056874999999999</v>
      </c>
      <c r="T94" s="14">
        <f t="shared" si="62"/>
        <v>0.6474375</v>
      </c>
      <c r="U94" s="14">
        <f t="shared" si="62"/>
        <v>0.96137500000000009</v>
      </c>
      <c r="V94" s="14">
        <f t="shared" si="62"/>
        <v>1</v>
      </c>
      <c r="W94" s="14">
        <f t="shared" si="62"/>
        <v>1</v>
      </c>
      <c r="X94" s="14">
        <f t="shared" si="62"/>
        <v>1</v>
      </c>
      <c r="Y94" s="14">
        <f t="shared" si="62"/>
        <v>1</v>
      </c>
      <c r="Z94" s="14">
        <f t="shared" si="62"/>
        <v>1</v>
      </c>
      <c r="AA94" s="14">
        <f t="shared" si="62"/>
        <v>1</v>
      </c>
      <c r="AB94" s="14">
        <f t="shared" si="62"/>
        <v>1</v>
      </c>
      <c r="AC94" s="14">
        <f t="shared" si="62"/>
        <v>1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5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(l)Ge[l]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0</v>
      </c>
      <c r="I95" s="14">
        <f t="shared" si="64"/>
        <v>0</v>
      </c>
      <c r="J95" s="14">
        <f t="shared" si="64"/>
        <v>9.7656250000000008E-35</v>
      </c>
      <c r="K95" s="14">
        <f t="shared" si="64"/>
        <v>3.2852499999999994E-33</v>
      </c>
      <c r="L95" s="14">
        <f t="shared" si="64"/>
        <v>6.6412499999999998E-25</v>
      </c>
      <c r="M95" s="14">
        <f t="shared" si="64"/>
        <v>3.3261875E-24</v>
      </c>
      <c r="N95" s="14">
        <f t="shared" si="64"/>
        <v>8.5637500000000013E-22</v>
      </c>
      <c r="O95" s="14">
        <f t="shared" si="64"/>
        <v>7.6212500000000002E-20</v>
      </c>
      <c r="P95" s="14">
        <f t="shared" si="64"/>
        <v>2.0878124999999998E-19</v>
      </c>
      <c r="Q95" s="14">
        <f t="shared" si="64"/>
        <v>5.5493750000000002E-19</v>
      </c>
      <c r="R95" s="14">
        <f t="shared" si="64"/>
        <v>1.4475625000000001E-18</v>
      </c>
      <c r="S95" s="14">
        <f t="shared" si="64"/>
        <v>3.7614375000000001E-18</v>
      </c>
      <c r="T95" s="14">
        <f t="shared" si="64"/>
        <v>9.9543749999999999E-18</v>
      </c>
      <c r="U95" s="14">
        <f t="shared" si="64"/>
        <v>2.8544999999999997E-17</v>
      </c>
      <c r="V95" s="14">
        <f t="shared" si="64"/>
        <v>7.2018750000000001E-17</v>
      </c>
      <c r="W95" s="14">
        <f t="shared" si="64"/>
        <v>1.6589375000000001E-16</v>
      </c>
      <c r="X95" s="14">
        <f t="shared" si="64"/>
        <v>3.4193749999999997E-15</v>
      </c>
      <c r="Y95" s="14">
        <f t="shared" si="64"/>
        <v>4.7011250000000002E-14</v>
      </c>
      <c r="Z95" s="14">
        <f t="shared" si="64"/>
        <v>8.608125E-14</v>
      </c>
      <c r="AA95" s="14">
        <f t="shared" si="64"/>
        <v>1.5493750000000002E-13</v>
      </c>
      <c r="AB95" s="14">
        <f t="shared" si="64"/>
        <v>2.7448125000000002E-13</v>
      </c>
      <c r="AC95" s="14">
        <f t="shared" si="64"/>
        <v>4.7916249999999998E-13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5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(l)Se[l]</v>
      </c>
      <c r="F96" s="14">
        <f t="shared" ref="F96" si="65">F20*$C$78</f>
        <v>5.3379375000000003E-33</v>
      </c>
      <c r="G96" s="14">
        <f t="shared" ref="G96:BR96" si="66">G20*$C$78</f>
        <v>2.894375E-25</v>
      </c>
      <c r="H96" s="14">
        <f t="shared" si="66"/>
        <v>6.8574999999999999E-18</v>
      </c>
      <c r="I96" s="14">
        <f t="shared" si="66"/>
        <v>3.4783749999999998E-13</v>
      </c>
      <c r="J96" s="14">
        <f t="shared" si="66"/>
        <v>1.6408750000000001E-12</v>
      </c>
      <c r="K96" s="14">
        <f t="shared" si="66"/>
        <v>1.4545625E-11</v>
      </c>
      <c r="L96" s="14">
        <f t="shared" si="66"/>
        <v>8.540624999999999E-4</v>
      </c>
      <c r="M96" s="14">
        <f t="shared" si="66"/>
        <v>1.356875E-3</v>
      </c>
      <c r="N96" s="14">
        <f t="shared" si="66"/>
        <v>7.3843750000000003E-3</v>
      </c>
      <c r="O96" s="14">
        <f t="shared" si="66"/>
        <v>3.4571875000000002E-2</v>
      </c>
      <c r="P96" s="14">
        <f t="shared" si="66"/>
        <v>5.0676249999999999E-2</v>
      </c>
      <c r="Q96" s="14">
        <f t="shared" si="66"/>
        <v>7.485E-2</v>
      </c>
      <c r="R96" s="14">
        <f t="shared" si="66"/>
        <v>0.11230625</v>
      </c>
      <c r="S96" s="14">
        <f t="shared" si="66"/>
        <v>0.17344999999999999</v>
      </c>
      <c r="T96" s="14">
        <f t="shared" si="66"/>
        <v>0.28241875</v>
      </c>
      <c r="U96" s="14">
        <f t="shared" si="66"/>
        <v>0.49610625000000003</v>
      </c>
      <c r="V96" s="14">
        <f t="shared" si="66"/>
        <v>0.4977125</v>
      </c>
      <c r="W96" s="14">
        <f t="shared" si="66"/>
        <v>0.49667499999999998</v>
      </c>
      <c r="X96" s="14">
        <f t="shared" si="66"/>
        <v>0.48745625000000004</v>
      </c>
      <c r="Y96" s="14">
        <f t="shared" si="66"/>
        <v>0.46321875000000001</v>
      </c>
      <c r="Z96" s="14">
        <f t="shared" si="66"/>
        <v>0.45370625000000003</v>
      </c>
      <c r="AA96" s="14">
        <f t="shared" si="66"/>
        <v>0.44263124999999998</v>
      </c>
      <c r="AB96" s="14">
        <f t="shared" si="66"/>
        <v>0.43000625000000003</v>
      </c>
      <c r="AC96" s="14">
        <f t="shared" si="66"/>
        <v>0.41591874999999995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5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3</v>
      </c>
      <c r="C97" s="5">
        <f t="shared" si="67"/>
        <v>0</v>
      </c>
      <c r="D97" s="5">
        <f t="shared" si="67"/>
        <v>2</v>
      </c>
      <c r="E97" s="6" t="str">
        <f t="shared" si="28"/>
        <v>(l)Ga2Se3[l]</v>
      </c>
      <c r="F97" s="14">
        <f t="shared" ref="F97" si="68">F21*$C$78</f>
        <v>0</v>
      </c>
      <c r="G97" s="14">
        <f t="shared" ref="G97:BR97" si="69">G21*$C$78</f>
        <v>8.6700000000000004E-27</v>
      </c>
      <c r="H97" s="14">
        <f t="shared" si="69"/>
        <v>7.6581249999999996E-16</v>
      </c>
      <c r="I97" s="14">
        <f t="shared" si="69"/>
        <v>2.7908749999999999E-11</v>
      </c>
      <c r="J97" s="14">
        <f t="shared" si="69"/>
        <v>2.7836875000000001E-10</v>
      </c>
      <c r="K97" s="14">
        <f t="shared" si="69"/>
        <v>4.8527499999999994E-9</v>
      </c>
      <c r="L97" s="14">
        <f t="shared" si="69"/>
        <v>0.49994375000000002</v>
      </c>
      <c r="M97" s="14">
        <f t="shared" si="69"/>
        <v>0.5</v>
      </c>
      <c r="N97" s="14">
        <f t="shared" si="69"/>
        <v>0.5</v>
      </c>
      <c r="O97" s="14">
        <f t="shared" si="69"/>
        <v>0.5</v>
      </c>
      <c r="P97" s="14">
        <f t="shared" si="69"/>
        <v>0.5</v>
      </c>
      <c r="Q97" s="14">
        <f t="shared" si="69"/>
        <v>0.5</v>
      </c>
      <c r="R97" s="14">
        <f t="shared" si="69"/>
        <v>0.5</v>
      </c>
      <c r="S97" s="14">
        <f t="shared" si="69"/>
        <v>0.5</v>
      </c>
      <c r="T97" s="14">
        <f t="shared" si="69"/>
        <v>0.5</v>
      </c>
      <c r="U97" s="14">
        <f t="shared" si="69"/>
        <v>0.5</v>
      </c>
      <c r="V97" s="14">
        <f t="shared" si="69"/>
        <v>0.5</v>
      </c>
      <c r="W97" s="14">
        <f t="shared" si="69"/>
        <v>0.5</v>
      </c>
      <c r="X97" s="14">
        <f t="shared" si="69"/>
        <v>0.5</v>
      </c>
      <c r="Y97" s="14">
        <f t="shared" si="69"/>
        <v>0.5</v>
      </c>
      <c r="Z97" s="14">
        <f t="shared" si="69"/>
        <v>0.5</v>
      </c>
      <c r="AA97" s="14">
        <f t="shared" si="69"/>
        <v>0.5</v>
      </c>
      <c r="AB97" s="14">
        <f t="shared" si="69"/>
        <v>0.5</v>
      </c>
      <c r="AC97" s="14">
        <f t="shared" si="69"/>
        <v>0.5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5"/>
    </row>
    <row r="98" spans="1:87" ht="21" hidden="1" customHeight="1" outlineLevel="1" thickBot="1" x14ac:dyDescent="0.4">
      <c r="A98" s="5">
        <f t="shared" si="67"/>
        <v>1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 t="str">
        <f t="shared" si="28"/>
        <v>H (Ar)</v>
      </c>
      <c r="F98" s="14">
        <f t="shared" ref="F98" si="70">F22*$C$78</f>
        <v>-116.375</v>
      </c>
      <c r="G98" s="14">
        <f t="shared" ref="G98:BR98" si="71">G22*$C$78</f>
        <v>-116.4375</v>
      </c>
      <c r="H98" s="14">
        <f t="shared" si="71"/>
        <v>-117</v>
      </c>
      <c r="I98" s="14">
        <f t="shared" si="71"/>
        <v>-117.75</v>
      </c>
      <c r="J98" s="14">
        <f t="shared" si="71"/>
        <v>-117.9375</v>
      </c>
      <c r="K98" s="14">
        <f t="shared" si="71"/>
        <v>-118.12499999999999</v>
      </c>
      <c r="L98" s="14">
        <f t="shared" si="71"/>
        <v>-118.37500000000001</v>
      </c>
      <c r="M98" s="14">
        <f t="shared" si="71"/>
        <v>-118.5625</v>
      </c>
      <c r="N98" s="14">
        <f t="shared" si="71"/>
        <v>-119.4375</v>
      </c>
      <c r="O98" s="14">
        <f t="shared" si="71"/>
        <v>-120.3125</v>
      </c>
      <c r="P98" s="14">
        <f t="shared" si="71"/>
        <v>-120.5</v>
      </c>
      <c r="Q98" s="14">
        <f t="shared" si="71"/>
        <v>-120.75</v>
      </c>
      <c r="R98" s="14">
        <f t="shared" si="71"/>
        <v>-120.93750000000001</v>
      </c>
      <c r="S98" s="14">
        <f t="shared" si="71"/>
        <v>-121.125</v>
      </c>
      <c r="T98" s="14">
        <f t="shared" si="71"/>
        <v>-121.37500000000001</v>
      </c>
      <c r="U98" s="14">
        <f t="shared" si="71"/>
        <v>-121.5625</v>
      </c>
      <c r="V98" s="14">
        <f t="shared" si="71"/>
        <v>-121.75</v>
      </c>
      <c r="W98" s="14">
        <f t="shared" si="71"/>
        <v>-122</v>
      </c>
      <c r="X98" s="14">
        <f t="shared" si="71"/>
        <v>-122.81249999999999</v>
      </c>
      <c r="Y98" s="14">
        <f t="shared" si="71"/>
        <v>-123.625</v>
      </c>
      <c r="Z98" s="14">
        <f t="shared" si="71"/>
        <v>-123.81249999999999</v>
      </c>
      <c r="AA98" s="14">
        <f t="shared" si="71"/>
        <v>-124.06250000000001</v>
      </c>
      <c r="AB98" s="14">
        <f t="shared" si="71"/>
        <v>-124.25</v>
      </c>
      <c r="AC98" s="14">
        <f t="shared" si="71"/>
        <v>-124.4375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5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1</v>
      </c>
      <c r="E99" s="6" t="str">
        <f t="shared" si="28"/>
        <v>H (Ga)</v>
      </c>
      <c r="F99" s="14">
        <f t="shared" ref="F99" si="72">F23*$C$78</f>
        <v>-405.75</v>
      </c>
      <c r="G99" s="14">
        <f t="shared" ref="G99:BR99" si="73">G23*$C$78</f>
        <v>-331.9375</v>
      </c>
      <c r="H99" s="14">
        <f t="shared" si="73"/>
        <v>-265.5625</v>
      </c>
      <c r="I99" s="14">
        <f t="shared" si="73"/>
        <v>-273.3125</v>
      </c>
      <c r="J99" s="14">
        <f t="shared" si="73"/>
        <v>-266.8125</v>
      </c>
      <c r="K99" s="14">
        <f t="shared" si="73"/>
        <v>-260.875</v>
      </c>
      <c r="L99" s="14">
        <f t="shared" si="73"/>
        <v>-255.50000000000003</v>
      </c>
      <c r="M99" s="14">
        <f t="shared" si="73"/>
        <v>-253.5625</v>
      </c>
      <c r="N99" s="14">
        <f t="shared" si="73"/>
        <v>-247.18749999999997</v>
      </c>
      <c r="O99" s="14">
        <f t="shared" si="73"/>
        <v>-242.6875</v>
      </c>
      <c r="P99" s="14">
        <f t="shared" si="73"/>
        <v>-241.87500000000003</v>
      </c>
      <c r="Q99" s="14">
        <f t="shared" si="73"/>
        <v>-241.18750000000003</v>
      </c>
      <c r="R99" s="14">
        <f t="shared" si="73"/>
        <v>-240.625</v>
      </c>
      <c r="S99" s="14">
        <f t="shared" si="73"/>
        <v>-240.1875</v>
      </c>
      <c r="T99" s="14">
        <f t="shared" si="73"/>
        <v>-240.06249999999997</v>
      </c>
      <c r="U99" s="14">
        <f t="shared" si="73"/>
        <v>-240.1875</v>
      </c>
      <c r="V99" s="14">
        <f t="shared" si="73"/>
        <v>-236.93749999999997</v>
      </c>
      <c r="W99" s="14">
        <f t="shared" si="73"/>
        <v>-233.9375</v>
      </c>
      <c r="X99" s="14">
        <f t="shared" si="73"/>
        <v>-222.75</v>
      </c>
      <c r="Y99" s="14">
        <f t="shared" si="73"/>
        <v>-212.6875</v>
      </c>
      <c r="Z99" s="14">
        <f t="shared" si="73"/>
        <v>-210.25</v>
      </c>
      <c r="AA99" s="14">
        <f t="shared" si="73"/>
        <v>-207.875</v>
      </c>
      <c r="AB99" s="14">
        <f t="shared" si="73"/>
        <v>-205.5625</v>
      </c>
      <c r="AC99" s="14">
        <f t="shared" si="73"/>
        <v>-203.25000000000003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5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1</v>
      </c>
      <c r="D100" s="5">
        <f t="shared" si="67"/>
        <v>0</v>
      </c>
      <c r="E100" s="6" t="str">
        <f t="shared" si="28"/>
        <v>H (Ge)</v>
      </c>
      <c r="F100" s="14">
        <f t="shared" ref="F100" si="74">F24*$C$78</f>
        <v>-99.125</v>
      </c>
      <c r="G100" s="14">
        <f t="shared" ref="G100:BR100" si="75">G24*$C$78</f>
        <v>-86</v>
      </c>
      <c r="H100" s="14">
        <f t="shared" si="75"/>
        <v>-66.3125</v>
      </c>
      <c r="I100" s="14">
        <f t="shared" si="75"/>
        <v>-89.4375</v>
      </c>
      <c r="J100" s="14">
        <f t="shared" si="75"/>
        <v>-88.875</v>
      </c>
      <c r="K100" s="14">
        <f t="shared" si="75"/>
        <v>-88.375</v>
      </c>
      <c r="L100" s="14">
        <f t="shared" si="75"/>
        <v>-88</v>
      </c>
      <c r="M100" s="14">
        <f t="shared" si="75"/>
        <v>-87.6875</v>
      </c>
      <c r="N100" s="14">
        <f t="shared" si="75"/>
        <v>-87.125</v>
      </c>
      <c r="O100" s="14">
        <f t="shared" si="75"/>
        <v>-87.3125</v>
      </c>
      <c r="P100" s="14">
        <f t="shared" si="75"/>
        <v>-87.4375</v>
      </c>
      <c r="Q100" s="14">
        <f t="shared" si="75"/>
        <v>-87.625</v>
      </c>
      <c r="R100" s="14">
        <f t="shared" si="75"/>
        <v>-87.8125</v>
      </c>
      <c r="S100" s="14">
        <f t="shared" si="75"/>
        <v>-88</v>
      </c>
      <c r="T100" s="14">
        <f t="shared" si="75"/>
        <v>-88.25</v>
      </c>
      <c r="U100" s="14">
        <f t="shared" si="75"/>
        <v>-88.4375</v>
      </c>
      <c r="V100" s="14">
        <f t="shared" si="75"/>
        <v>-87.375</v>
      </c>
      <c r="W100" s="14">
        <f t="shared" si="75"/>
        <v>-86.625</v>
      </c>
      <c r="X100" s="14">
        <f t="shared" si="75"/>
        <v>-83.75</v>
      </c>
      <c r="Y100" s="14">
        <f t="shared" si="75"/>
        <v>-81.1875</v>
      </c>
      <c r="Z100" s="14">
        <f t="shared" si="75"/>
        <v>-80.5625</v>
      </c>
      <c r="AA100" s="14">
        <f t="shared" si="75"/>
        <v>-79.9375</v>
      </c>
      <c r="AB100" s="14">
        <f t="shared" si="75"/>
        <v>-79.3125</v>
      </c>
      <c r="AC100" s="14">
        <f t="shared" si="75"/>
        <v>-78.625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5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1</v>
      </c>
      <c r="C101" s="5">
        <f t="shared" si="67"/>
        <v>0</v>
      </c>
      <c r="D101" s="5">
        <f t="shared" si="67"/>
        <v>0</v>
      </c>
      <c r="E101" s="6" t="str">
        <f t="shared" si="28"/>
        <v>H (Se)</v>
      </c>
      <c r="F101" s="14">
        <f t="shared" ref="F101" si="76">F25*$C$78</f>
        <v>-149.6875</v>
      </c>
      <c r="G101" s="14">
        <f t="shared" ref="G101:BR101" si="77">G25*$C$78</f>
        <v>-125.93749999999999</v>
      </c>
      <c r="H101" s="14">
        <f t="shared" si="77"/>
        <v>-122.0625</v>
      </c>
      <c r="I101" s="14">
        <f t="shared" si="77"/>
        <v>-82.875</v>
      </c>
      <c r="J101" s="14">
        <f t="shared" si="77"/>
        <v>-80.1875</v>
      </c>
      <c r="K101" s="14">
        <f t="shared" si="77"/>
        <v>-77.6875</v>
      </c>
      <c r="L101" s="14">
        <f t="shared" si="77"/>
        <v>-75.375</v>
      </c>
      <c r="M101" s="14">
        <f t="shared" si="77"/>
        <v>-73.125</v>
      </c>
      <c r="N101" s="14">
        <f t="shared" si="77"/>
        <v>-65.3125</v>
      </c>
      <c r="O101" s="14">
        <f t="shared" si="77"/>
        <v>-58.837499999999999</v>
      </c>
      <c r="P101" s="14">
        <f t="shared" si="77"/>
        <v>-57.375</v>
      </c>
      <c r="Q101" s="14">
        <f t="shared" si="77"/>
        <v>-55.974999999999994</v>
      </c>
      <c r="R101" s="14">
        <f t="shared" si="77"/>
        <v>-54.625</v>
      </c>
      <c r="S101" s="14">
        <f t="shared" si="77"/>
        <v>-53.325000000000003</v>
      </c>
      <c r="T101" s="14">
        <f t="shared" si="77"/>
        <v>-52.0625</v>
      </c>
      <c r="U101" s="14">
        <f t="shared" si="77"/>
        <v>-50.943750000000001</v>
      </c>
      <c r="V101" s="14">
        <f t="shared" si="77"/>
        <v>-51.487499999999997</v>
      </c>
      <c r="W101" s="14">
        <f t="shared" si="77"/>
        <v>-51.918750000000003</v>
      </c>
      <c r="X101" s="14">
        <f t="shared" si="77"/>
        <v>-53.643750000000004</v>
      </c>
      <c r="Y101" s="14">
        <f t="shared" si="77"/>
        <v>-55.425000000000004</v>
      </c>
      <c r="Z101" s="14">
        <f t="shared" si="77"/>
        <v>-55.893749999999997</v>
      </c>
      <c r="AA101" s="14">
        <f t="shared" si="77"/>
        <v>-56.381250000000009</v>
      </c>
      <c r="AB101" s="14">
        <f t="shared" si="77"/>
        <v>-56.881250000000009</v>
      </c>
      <c r="AC101" s="14">
        <f t="shared" si="77"/>
        <v>-57.4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5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5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5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5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5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5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5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5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5"/>
    </row>
    <row r="110" spans="1:87" ht="21" hidden="1" customHeight="1" outlineLevel="1" x14ac:dyDescent="0.35"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</row>
    <row r="111" spans="1:87" ht="21" customHeight="1" collapsed="1" x14ac:dyDescent="0.35"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</row>
    <row r="112" spans="1:87" ht="21" customHeight="1" thickBot="1" x14ac:dyDescent="0.45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customHeight="1" outlineLevel="1" thickTop="1" thickBot="1" x14ac:dyDescent="0.4">
      <c r="A113" s="131"/>
      <c r="B113" s="131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487.9</v>
      </c>
      <c r="K113" s="4">
        <f t="shared" si="92"/>
        <v>504.4</v>
      </c>
      <c r="L113" s="4">
        <f t="shared" si="92"/>
        <v>520.9</v>
      </c>
      <c r="M113" s="4">
        <f t="shared" si="92"/>
        <v>537.5</v>
      </c>
      <c r="N113" s="4">
        <f t="shared" si="92"/>
        <v>603.5</v>
      </c>
      <c r="O113" s="4">
        <f t="shared" si="92"/>
        <v>669.6</v>
      </c>
      <c r="P113" s="4">
        <f t="shared" si="92"/>
        <v>686.1</v>
      </c>
      <c r="Q113" s="4">
        <f t="shared" si="92"/>
        <v>702.7</v>
      </c>
      <c r="R113" s="4">
        <f t="shared" si="92"/>
        <v>719.2</v>
      </c>
      <c r="S113" s="4">
        <f t="shared" si="92"/>
        <v>735.7</v>
      </c>
      <c r="T113" s="4">
        <f t="shared" si="92"/>
        <v>752.2</v>
      </c>
      <c r="U113" s="4">
        <f t="shared" si="92"/>
        <v>768.7</v>
      </c>
      <c r="V113" s="4">
        <f t="shared" si="92"/>
        <v>785.2</v>
      </c>
      <c r="W113" s="4">
        <f t="shared" si="92"/>
        <v>801.8</v>
      </c>
      <c r="X113" s="4">
        <f t="shared" si="92"/>
        <v>867.8</v>
      </c>
      <c r="Y113" s="4">
        <f t="shared" si="92"/>
        <v>933.9</v>
      </c>
      <c r="Z113" s="4">
        <f t="shared" si="92"/>
        <v>950.4</v>
      </c>
      <c r="AA113" s="4">
        <f t="shared" si="92"/>
        <v>967</v>
      </c>
      <c r="AB113" s="4">
        <f t="shared" si="92"/>
        <v>983.5</v>
      </c>
      <c r="AC113" s="4">
        <f t="shared" si="92"/>
        <v>1000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5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-1.3837281741210003E-29</v>
      </c>
      <c r="H114" s="46">
        <f t="shared" ca="1" si="93"/>
        <v>-3.2942242070380916E-25</v>
      </c>
      <c r="I114" s="46">
        <f t="shared" ca="1" si="93"/>
        <v>-4.5351847514892312E-22</v>
      </c>
      <c r="J114" s="46">
        <f t="shared" ca="1" si="93"/>
        <v>-2.0273030430568126E-21</v>
      </c>
      <c r="K114" s="46">
        <f t="shared" ca="1" si="93"/>
        <v>-8.2054387064181588E-21</v>
      </c>
      <c r="L114" s="46">
        <f t="shared" ca="1" si="93"/>
        <v>-3.0374324899253593E-20</v>
      </c>
      <c r="M114" s="46">
        <f t="shared" ca="1" si="93"/>
        <v>-1.0360463461532178E-19</v>
      </c>
      <c r="N114" s="46">
        <f t="shared" ca="1" si="93"/>
        <v>-7.1018763320673574E-18</v>
      </c>
      <c r="O114" s="46">
        <f t="shared" ca="1" si="93"/>
        <v>-2.0879686763103648E-16</v>
      </c>
      <c r="P114" s="46">
        <f t="shared" ca="1" si="93"/>
        <v>-4.3831735715146146E-16</v>
      </c>
      <c r="Q114" s="46">
        <f t="shared" ca="1" si="93"/>
        <v>-8.8833027588330997E-16</v>
      </c>
      <c r="R114" s="46">
        <f t="shared" ca="1" si="93"/>
        <v>-1.7417356216543624E-15</v>
      </c>
      <c r="S114" s="46">
        <f t="shared" ca="1" si="93"/>
        <v>-3.3106197574243236E-15</v>
      </c>
      <c r="T114" s="46">
        <f t="shared" ca="1" si="93"/>
        <v>-6.1069610139855864E-15</v>
      </c>
      <c r="U114" s="46">
        <f t="shared" ca="1" si="93"/>
        <v>-1.0975980621783191E-14</v>
      </c>
      <c r="V114" s="46">
        <f t="shared" ca="1" si="93"/>
        <v>-1.8174918105870931E-14</v>
      </c>
      <c r="W114" s="46">
        <f t="shared" ca="1" si="93"/>
        <v>-2.8976450108650672E-14</v>
      </c>
      <c r="X114" s="46">
        <f t="shared" ca="1" si="93"/>
        <v>-1.5612619560297263E-13</v>
      </c>
      <c r="Y114" s="46">
        <f t="shared" ca="1" si="93"/>
        <v>-6.6563219631705256E-13</v>
      </c>
      <c r="Z114" s="46">
        <f t="shared" ca="1" si="93"/>
        <v>-9.2866971532460021E-13</v>
      </c>
      <c r="AA114" s="46">
        <f t="shared" ca="1" si="93"/>
        <v>-1.282677649509968E-12</v>
      </c>
      <c r="AB114" s="46">
        <f t="shared" ca="1" si="93"/>
        <v>-1.7543144464446727E-12</v>
      </c>
      <c r="AC114" s="46">
        <f t="shared" ca="1" si="93"/>
        <v>-2.3764571261493187E-12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5"/>
    </row>
    <row r="115" spans="1:71" ht="21" customHeight="1" outlineLevel="1" thickBot="1" x14ac:dyDescent="0.4">
      <c r="C115" s="23">
        <f xml:space="preserve"> COUNTIF(F113:AL113,"&lt;&gt;"&amp;0)</f>
        <v>24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0</v>
      </c>
      <c r="J115" s="14">
        <f t="shared" ca="1" si="94"/>
        <v>0</v>
      </c>
      <c r="K115" s="14">
        <f t="shared" ca="1" si="94"/>
        <v>0</v>
      </c>
      <c r="L115" s="14">
        <f t="shared" ca="1" si="94"/>
        <v>-2.8973123628939599E-33</v>
      </c>
      <c r="M115" s="14">
        <f t="shared" ca="1" si="94"/>
        <v>-4.8150889440667383E-32</v>
      </c>
      <c r="N115" s="14">
        <f t="shared" ca="1" si="94"/>
        <v>-6.3065056505397297E-28</v>
      </c>
      <c r="O115" s="14">
        <f t="shared" ca="1" si="94"/>
        <v>-1.2380114991827345E-24</v>
      </c>
      <c r="P115" s="14">
        <f t="shared" ca="1" si="94"/>
        <v>-6.5145601959262832E-24</v>
      </c>
      <c r="Q115" s="14">
        <f t="shared" ca="1" si="94"/>
        <v>-3.1633389684439354E-23</v>
      </c>
      <c r="R115" s="14">
        <f t="shared" ca="1" si="94"/>
        <v>-1.4245718766320796E-22</v>
      </c>
      <c r="S115" s="14">
        <f t="shared" ca="1" si="94"/>
        <v>-5.9781247128145217E-22</v>
      </c>
      <c r="T115" s="14">
        <f t="shared" ca="1" si="94"/>
        <v>-2.3440656178270449E-21</v>
      </c>
      <c r="U115" s="14">
        <f t="shared" ca="1" si="94"/>
        <v>-8.782152062537232E-21</v>
      </c>
      <c r="V115" s="14">
        <f t="shared" ca="1" si="94"/>
        <v>-3.7386948703417122E-20</v>
      </c>
      <c r="W115" s="14">
        <f t="shared" ca="1" si="94"/>
        <v>-1.4566131552757512E-19</v>
      </c>
      <c r="X115" s="14">
        <f t="shared" ca="1" si="94"/>
        <v>-2.0250611832640083E-17</v>
      </c>
      <c r="Y115" s="14">
        <f t="shared" ca="1" si="94"/>
        <v>-1.4612179866065693E-15</v>
      </c>
      <c r="Z115" s="14">
        <f t="shared" ca="1" si="94"/>
        <v>-3.9215380985756877E-15</v>
      </c>
      <c r="AA115" s="14">
        <f t="shared" ca="1" si="94"/>
        <v>-1.0229987159205008E-14</v>
      </c>
      <c r="AB115" s="14">
        <f t="shared" ca="1" si="94"/>
        <v>-2.5984074106016455E-14</v>
      </c>
      <c r="AC115" s="14">
        <f t="shared" ca="1" si="94"/>
        <v>-6.432595343520563E-14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5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0</v>
      </c>
      <c r="H116" s="14">
        <f t="shared" ca="1" si="95"/>
        <v>0</v>
      </c>
      <c r="I116" s="14">
        <f t="shared" ca="1" si="95"/>
        <v>-1.4648496690719096E-24</v>
      </c>
      <c r="J116" s="14">
        <f t="shared" ca="1" si="95"/>
        <v>-7.5903678413628201E-23</v>
      </c>
      <c r="K116" s="14">
        <f t="shared" ca="1" si="95"/>
        <v>-3.1336258003800754E-21</v>
      </c>
      <c r="L116" s="14">
        <f t="shared" ca="1" si="95"/>
        <v>-1.0536658614965923E-19</v>
      </c>
      <c r="M116" s="14">
        <f t="shared" ca="1" si="95"/>
        <v>-2.9372678320781735E-18</v>
      </c>
      <c r="N116" s="14">
        <f t="shared" ca="1" si="95"/>
        <v>-3.7213186409050844E-13</v>
      </c>
      <c r="O116" s="14">
        <f t="shared" ca="1" si="95"/>
        <v>-6.6979806237434083E-9</v>
      </c>
      <c r="P116" s="14">
        <f t="shared" ca="1" si="95"/>
        <v>-6.0999590743935087E-8</v>
      </c>
      <c r="Q116" s="14">
        <f t="shared" ca="1" si="95"/>
        <v>-5.1133932016262121E-7</v>
      </c>
      <c r="R116" s="14">
        <f t="shared" ca="1" si="95"/>
        <v>-3.96051670968048E-6</v>
      </c>
      <c r="S116" s="14">
        <f t="shared" ca="1" si="95"/>
        <v>-2.8532954520134032E-5</v>
      </c>
      <c r="T116" s="14">
        <f t="shared" ca="1" si="95"/>
        <v>-1.9354569468495427E-4</v>
      </c>
      <c r="U116" s="14">
        <f t="shared" ca="1" si="95"/>
        <v>-1.1207595787916895E-3</v>
      </c>
      <c r="V116" s="14">
        <f t="shared" ca="1" si="95"/>
        <v>-1.334900027947567E-3</v>
      </c>
      <c r="W116" s="14">
        <f t="shared" ca="1" si="95"/>
        <v>-1.7175709450514423E-3</v>
      </c>
      <c r="X116" s="14">
        <f t="shared" ca="1" si="95"/>
        <v>-3.9707402340918782E-3</v>
      </c>
      <c r="Y116" s="14">
        <f t="shared" ca="1" si="95"/>
        <v>-6.749926572181297E-3</v>
      </c>
      <c r="Z116" s="14">
        <f t="shared" ca="1" si="95"/>
        <v>-7.2768224887928062E-3</v>
      </c>
      <c r="AA116" s="14">
        <f t="shared" ca="1" si="95"/>
        <v>-7.6469218203399419E-3</v>
      </c>
      <c r="AB116" s="14">
        <f t="shared" ca="1" si="95"/>
        <v>-7.8206979113476932E-3</v>
      </c>
      <c r="AC116" s="14">
        <f t="shared" ca="1" si="95"/>
        <v>-7.7807396974243258E-3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5"/>
    </row>
    <row r="117" spans="1:71" ht="2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6">G115+G114</f>
        <v>-1.3837281741210003E-29</v>
      </c>
      <c r="H117" s="14">
        <f t="shared" ca="1" si="96"/>
        <v>-3.2942242070380916E-25</v>
      </c>
      <c r="I117" s="14">
        <f t="shared" ca="1" si="96"/>
        <v>-4.5351847514892312E-22</v>
      </c>
      <c r="J117" s="14">
        <f t="shared" ca="1" si="96"/>
        <v>-2.0273030430568126E-21</v>
      </c>
      <c r="K117" s="14">
        <f t="shared" ca="1" si="96"/>
        <v>-8.2054387064181588E-21</v>
      </c>
      <c r="L117" s="14">
        <f t="shared" ca="1" si="96"/>
        <v>-3.0374324899256488E-20</v>
      </c>
      <c r="M117" s="14">
        <f t="shared" ca="1" si="96"/>
        <v>-1.0360463461536993E-19</v>
      </c>
      <c r="N117" s="14">
        <f t="shared" ca="1" si="96"/>
        <v>-7.1018763326980085E-18</v>
      </c>
      <c r="O117" s="14">
        <f t="shared" ca="1" si="96"/>
        <v>-2.0879686886904799E-16</v>
      </c>
      <c r="P117" s="14">
        <f t="shared" ca="1" si="96"/>
        <v>-4.3831736366602164E-16</v>
      </c>
      <c r="Q117" s="14">
        <f t="shared" ca="1" si="96"/>
        <v>-8.8833030751669972E-16</v>
      </c>
      <c r="R117" s="14">
        <f t="shared" ca="1" si="96"/>
        <v>-1.7417357641115501E-15</v>
      </c>
      <c r="S117" s="14">
        <f t="shared" ca="1" si="96"/>
        <v>-3.3106203552367948E-15</v>
      </c>
      <c r="T117" s="14">
        <f t="shared" ca="1" si="96"/>
        <v>-6.1069633580512039E-15</v>
      </c>
      <c r="U117" s="14">
        <f t="shared" ca="1" si="96"/>
        <v>-1.0975989403935254E-14</v>
      </c>
      <c r="V117" s="14">
        <f t="shared" ca="1" si="96"/>
        <v>-1.8174955492819634E-14</v>
      </c>
      <c r="W117" s="14">
        <f t="shared" ca="1" si="96"/>
        <v>-2.8976595769966198E-14</v>
      </c>
      <c r="X117" s="14">
        <f t="shared" ca="1" si="96"/>
        <v>-1.5614644621480528E-13</v>
      </c>
      <c r="Y117" s="14">
        <f t="shared" ca="1" si="96"/>
        <v>-6.6709341430365914E-13</v>
      </c>
      <c r="Z117" s="14">
        <f t="shared" ca="1" si="96"/>
        <v>-9.3259125342317598E-13</v>
      </c>
      <c r="AA117" s="14">
        <f t="shared" ca="1" si="96"/>
        <v>-1.292907636669173E-12</v>
      </c>
      <c r="AB117" s="14">
        <f t="shared" ca="1" si="96"/>
        <v>-1.7802985205506891E-12</v>
      </c>
      <c r="AC117" s="14">
        <f t="shared" ca="1" si="96"/>
        <v>-2.4407830795845243E-12</v>
      </c>
      <c r="AD117" s="14">
        <f t="shared" ca="1" si="96"/>
        <v>0</v>
      </c>
      <c r="AE117" s="14">
        <f t="shared" ca="1" si="96"/>
        <v>0</v>
      </c>
      <c r="AF117" s="14">
        <f t="shared" ca="1" si="96"/>
        <v>0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5"/>
    </row>
    <row r="118" spans="1:71" ht="21" customHeight="1" outlineLevel="1" x14ac:dyDescent="0.35">
      <c r="U118" s="47"/>
      <c r="V118" s="47"/>
      <c r="W118" s="47"/>
      <c r="BS118" s="95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487.9</v>
      </c>
      <c r="K122" s="4">
        <f ca="1"/>
        <v>504.4</v>
      </c>
      <c r="L122" s="4">
        <f ca="1"/>
        <v>520.9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686.1</v>
      </c>
      <c r="Q122" s="4">
        <f ca="1"/>
        <v>702.7</v>
      </c>
      <c r="R122" s="4">
        <f ca="1"/>
        <v>719.2</v>
      </c>
      <c r="S122" s="4">
        <f ca="1"/>
        <v>735.7</v>
      </c>
      <c r="T122" s="20">
        <f ca="1"/>
        <v>752.2</v>
      </c>
      <c r="U122" s="52">
        <f ca="1"/>
        <v>768.7</v>
      </c>
      <c r="V122" s="53">
        <f ca="1"/>
        <v>785.2</v>
      </c>
      <c r="W122" s="55">
        <f ca="1"/>
        <v>801.8</v>
      </c>
      <c r="X122" s="50">
        <f ca="1"/>
        <v>867.8</v>
      </c>
      <c r="Y122" s="4">
        <f ca="1"/>
        <v>933.9</v>
      </c>
      <c r="Z122" s="4">
        <f ca="1"/>
        <v>950.4</v>
      </c>
      <c r="AA122" s="4">
        <f ca="1"/>
        <v>967</v>
      </c>
      <c r="AB122" s="4">
        <f ca="1"/>
        <v>983.5</v>
      </c>
      <c r="AC122" s="4">
        <f ca="1"/>
        <v>1000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5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-1.3837281741210003E-29</v>
      </c>
      <c r="H123" s="47">
        <f ca="1"/>
        <v>-3.2942242070380916E-25</v>
      </c>
      <c r="I123" s="47">
        <f ca="1"/>
        <v>-4.5351847514892312E-22</v>
      </c>
      <c r="J123" s="47">
        <f ca="1"/>
        <v>-2.0273030430568126E-21</v>
      </c>
      <c r="K123" s="47">
        <f ca="1"/>
        <v>-8.2054387064181588E-21</v>
      </c>
      <c r="L123" s="47">
        <f ca="1"/>
        <v>-3.0374324899253593E-20</v>
      </c>
      <c r="M123" s="47">
        <f ca="1"/>
        <v>-1.0360463461532178E-19</v>
      </c>
      <c r="N123" s="47">
        <f ca="1"/>
        <v>-7.1018763320673574E-18</v>
      </c>
      <c r="O123" s="47">
        <f ca="1"/>
        <v>-2.0879686763103648E-16</v>
      </c>
      <c r="P123" s="47">
        <f ca="1"/>
        <v>-4.3831735715146146E-16</v>
      </c>
      <c r="Q123" s="47">
        <f ca="1"/>
        <v>-8.8833027588330997E-16</v>
      </c>
      <c r="R123" s="47">
        <f ca="1"/>
        <v>-1.7417356216543624E-15</v>
      </c>
      <c r="S123" s="47">
        <f ca="1"/>
        <v>-3.3106197574243236E-15</v>
      </c>
      <c r="T123" s="47">
        <f ca="1"/>
        <v>-6.1069610139855864E-15</v>
      </c>
      <c r="U123" s="47">
        <f ca="1"/>
        <v>-1.0975980621783191E-14</v>
      </c>
      <c r="V123" s="47">
        <f ca="1"/>
        <v>-1.8174918105870931E-14</v>
      </c>
      <c r="W123" s="47">
        <f ca="1"/>
        <v>-2.8976450108650672E-14</v>
      </c>
      <c r="X123" s="47">
        <f ca="1"/>
        <v>-1.5612619560297263E-13</v>
      </c>
      <c r="Y123" s="47">
        <f ca="1"/>
        <v>-6.6563219631705256E-13</v>
      </c>
      <c r="Z123" s="47">
        <f ca="1"/>
        <v>-9.2866971532460021E-13</v>
      </c>
      <c r="AA123" s="47">
        <f ca="1"/>
        <v>-1.282677649509968E-12</v>
      </c>
      <c r="AB123" s="47">
        <f ca="1"/>
        <v>-1.7543144464446727E-12</v>
      </c>
      <c r="AC123" s="47">
        <f ca="1"/>
        <v>-2.3764571261493187E-12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-2.8973123628939599E-33</v>
      </c>
      <c r="M124" s="47">
        <f ca="1"/>
        <v>-4.8150889440667383E-32</v>
      </c>
      <c r="N124" s="47">
        <f ca="1"/>
        <v>-6.3065056505397297E-28</v>
      </c>
      <c r="O124" s="47">
        <f ca="1"/>
        <v>-1.2380114991827345E-24</v>
      </c>
      <c r="P124" s="47">
        <f ca="1"/>
        <v>-6.5145601959262832E-24</v>
      </c>
      <c r="Q124" s="47">
        <f ca="1"/>
        <v>-3.1633389684439354E-23</v>
      </c>
      <c r="R124" s="47">
        <f ca="1"/>
        <v>-1.4245718766320796E-22</v>
      </c>
      <c r="S124" s="47">
        <f ca="1"/>
        <v>-5.9781247128145217E-22</v>
      </c>
      <c r="T124" s="47">
        <f ca="1"/>
        <v>-2.3440656178270449E-21</v>
      </c>
      <c r="U124" s="47">
        <f ca="1"/>
        <v>-8.782152062537232E-21</v>
      </c>
      <c r="V124" s="47">
        <f ca="1"/>
        <v>-3.7386948703417122E-20</v>
      </c>
      <c r="W124" s="47">
        <f ca="1"/>
        <v>-1.4566131552757512E-19</v>
      </c>
      <c r="X124" s="47">
        <f ca="1"/>
        <v>-2.0250611832640083E-17</v>
      </c>
      <c r="Y124" s="47">
        <f ca="1"/>
        <v>-1.4612179866065693E-15</v>
      </c>
      <c r="Z124" s="47">
        <f ca="1"/>
        <v>-3.9215380985756877E-15</v>
      </c>
      <c r="AA124" s="47">
        <f ca="1"/>
        <v>-1.0229987159205008E-14</v>
      </c>
      <c r="AB124" s="47">
        <f ca="1"/>
        <v>-2.5984074106016455E-14</v>
      </c>
      <c r="AC124" s="47">
        <f ca="1"/>
        <v>-6.432595343520563E-14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-1.4648496690719096E-24</v>
      </c>
      <c r="J125" s="47">
        <f ca="1"/>
        <v>-7.5903678413628201E-23</v>
      </c>
      <c r="K125" s="47">
        <f ca="1"/>
        <v>-3.1336258003800754E-21</v>
      </c>
      <c r="L125" s="47">
        <f ca="1"/>
        <v>-1.0536658614965923E-19</v>
      </c>
      <c r="M125" s="47">
        <f ca="1"/>
        <v>-2.9372678320781735E-18</v>
      </c>
      <c r="N125" s="47">
        <f ca="1"/>
        <v>-3.7213186409050844E-13</v>
      </c>
      <c r="O125" s="47">
        <f ca="1"/>
        <v>-6.6979806237434083E-9</v>
      </c>
      <c r="P125" s="47">
        <f ca="1"/>
        <v>-6.0999590743935087E-8</v>
      </c>
      <c r="Q125" s="47">
        <f ca="1"/>
        <v>-5.1133932016262121E-7</v>
      </c>
      <c r="R125" s="47">
        <f ca="1"/>
        <v>-3.96051670968048E-6</v>
      </c>
      <c r="S125" s="47">
        <f ca="1"/>
        <v>-2.8532954520134032E-5</v>
      </c>
      <c r="T125" s="47">
        <f ca="1"/>
        <v>-1.9354569468495427E-4</v>
      </c>
      <c r="U125" s="47">
        <f ca="1"/>
        <v>-1.1207595787916895E-3</v>
      </c>
      <c r="V125" s="47">
        <f ca="1"/>
        <v>-1.334900027947567E-3</v>
      </c>
      <c r="W125" s="47">
        <f ca="1"/>
        <v>-1.7175709450514423E-3</v>
      </c>
      <c r="X125" s="47">
        <f ca="1"/>
        <v>-3.9707402340918782E-3</v>
      </c>
      <c r="Y125" s="47">
        <f ca="1"/>
        <v>-6.749926572181297E-3</v>
      </c>
      <c r="Z125" s="47">
        <f ca="1"/>
        <v>-7.2768224887928062E-3</v>
      </c>
      <c r="AA125" s="47">
        <f ca="1"/>
        <v>-7.6469218203399419E-3</v>
      </c>
      <c r="AB125" s="47">
        <f ca="1"/>
        <v>-7.8206979113476932E-3</v>
      </c>
      <c r="AC125" s="47">
        <f ca="1"/>
        <v>-7.7807396974243258E-3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-1.3837281741210003E-29</v>
      </c>
      <c r="H126" s="47">
        <f ca="1"/>
        <v>-3.2942242070380916E-25</v>
      </c>
      <c r="I126" s="47">
        <f ca="1"/>
        <v>-4.5351847514892312E-22</v>
      </c>
      <c r="J126" s="47">
        <f ca="1"/>
        <v>-2.0273030430568126E-21</v>
      </c>
      <c r="K126" s="47">
        <f ca="1"/>
        <v>-8.2054387064181588E-21</v>
      </c>
      <c r="L126" s="47">
        <f ca="1"/>
        <v>-3.0374324899256488E-20</v>
      </c>
      <c r="M126" s="47">
        <f ca="1"/>
        <v>-1.0360463461536993E-19</v>
      </c>
      <c r="N126" s="47">
        <f ca="1"/>
        <v>-7.1018763326980085E-18</v>
      </c>
      <c r="O126" s="47">
        <f ca="1"/>
        <v>-2.0879686886904799E-16</v>
      </c>
      <c r="P126" s="47">
        <f ca="1"/>
        <v>-4.3831736366602164E-16</v>
      </c>
      <c r="Q126" s="47">
        <f ca="1"/>
        <v>-8.8833030751669972E-16</v>
      </c>
      <c r="R126" s="47">
        <f ca="1"/>
        <v>-1.7417357641115501E-15</v>
      </c>
      <c r="S126" s="47">
        <f ca="1"/>
        <v>-3.3106203552367948E-15</v>
      </c>
      <c r="T126" s="47">
        <f ca="1"/>
        <v>-6.1069633580512039E-15</v>
      </c>
      <c r="U126" s="47">
        <f ca="1"/>
        <v>-1.0975989403935254E-14</v>
      </c>
      <c r="V126" s="47">
        <f ca="1"/>
        <v>-1.8174955492819634E-14</v>
      </c>
      <c r="W126" s="47">
        <f ca="1"/>
        <v>-2.8976595769966198E-14</v>
      </c>
      <c r="X126" s="47">
        <f ca="1"/>
        <v>-1.5614644621480528E-13</v>
      </c>
      <c r="Y126" s="47">
        <f ca="1"/>
        <v>-6.6709341430365914E-13</v>
      </c>
      <c r="Z126" s="47">
        <f ca="1"/>
        <v>-9.3259125342317598E-13</v>
      </c>
      <c r="AA126" s="47">
        <f ca="1"/>
        <v>-1.292907636669173E-12</v>
      </c>
      <c r="AB126" s="47">
        <f ca="1"/>
        <v>-1.7802985205506891E-12</v>
      </c>
      <c r="AC126" s="47">
        <f ca="1"/>
        <v>-2.4407830795845243E-12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Y23"/>
  <sheetViews>
    <sheetView topLeftCell="L3" zoomScale="130" zoomScaleNormal="130" workbookViewId="0">
      <selection sqref="A1:Y23"/>
    </sheetView>
  </sheetViews>
  <sheetFormatPr defaultRowHeight="21" x14ac:dyDescent="0.35"/>
  <cols>
    <col min="1" max="16384" width="8.7265625" style="104"/>
  </cols>
  <sheetData>
    <row r="1" spans="1:25" x14ac:dyDescent="0.35">
      <c r="A1" s="144" t="s">
        <v>68</v>
      </c>
      <c r="B1" s="119">
        <v>273.10000000000002</v>
      </c>
      <c r="C1" s="120">
        <v>339.2</v>
      </c>
      <c r="D1" s="120">
        <v>405.3</v>
      </c>
      <c r="E1" s="119">
        <v>471.4</v>
      </c>
      <c r="F1" s="120">
        <v>487.9</v>
      </c>
      <c r="G1" s="120">
        <v>504.4</v>
      </c>
      <c r="H1" s="119">
        <v>520.9</v>
      </c>
      <c r="I1" s="120">
        <v>537.5</v>
      </c>
      <c r="J1" s="120">
        <v>603.5</v>
      </c>
      <c r="K1" s="119">
        <v>669.6</v>
      </c>
      <c r="L1" s="120">
        <v>686.1</v>
      </c>
      <c r="M1" s="120">
        <v>702.7</v>
      </c>
      <c r="N1" s="119">
        <v>719.2</v>
      </c>
      <c r="O1" s="120">
        <v>735.7</v>
      </c>
      <c r="P1" s="120">
        <v>752.2</v>
      </c>
      <c r="Q1" s="119">
        <v>768.7</v>
      </c>
      <c r="R1" s="120">
        <v>785.2</v>
      </c>
      <c r="S1" s="120">
        <v>801.8</v>
      </c>
      <c r="T1" s="119">
        <v>867.8</v>
      </c>
      <c r="U1" s="120">
        <v>933.9</v>
      </c>
      <c r="V1" s="120">
        <v>950.4</v>
      </c>
      <c r="W1" s="121">
        <v>967</v>
      </c>
      <c r="X1" s="120">
        <v>983.5</v>
      </c>
      <c r="Y1" s="120">
        <v>1000</v>
      </c>
    </row>
    <row r="2" spans="1:25" x14ac:dyDescent="0.35">
      <c r="A2" s="145" t="s">
        <v>72</v>
      </c>
      <c r="B2" s="122">
        <v>0.08</v>
      </c>
      <c r="C2" s="123">
        <v>0.08</v>
      </c>
      <c r="D2" s="123">
        <v>0.08</v>
      </c>
      <c r="E2" s="122">
        <v>0.08</v>
      </c>
      <c r="F2" s="123">
        <v>0.08</v>
      </c>
      <c r="G2" s="123">
        <v>0.08</v>
      </c>
      <c r="H2" s="123">
        <v>7.9863000000000003E-2</v>
      </c>
      <c r="I2" s="123">
        <v>7.9783000000000007E-2</v>
      </c>
      <c r="J2" s="123">
        <v>7.8817999999999999E-2</v>
      </c>
      <c r="K2" s="123">
        <v>7.4468000000000006E-2</v>
      </c>
      <c r="L2" s="123">
        <v>7.1889999999999996E-2</v>
      </c>
      <c r="M2" s="123">
        <v>6.8019999999999997E-2</v>
      </c>
      <c r="N2" s="123">
        <v>6.2017999999999997E-2</v>
      </c>
      <c r="O2" s="123">
        <v>5.2212000000000001E-2</v>
      </c>
      <c r="P2" s="123">
        <v>3.4715999999999997E-2</v>
      </c>
      <c r="Q2" s="122">
        <v>3.6705E-4</v>
      </c>
      <c r="R2" s="123">
        <v>1.0096E-21</v>
      </c>
      <c r="S2" s="123">
        <v>5.9536E-24</v>
      </c>
      <c r="T2" s="123">
        <v>7.1464000000000002E-29</v>
      </c>
      <c r="U2" s="123">
        <v>3.1675999999999999E-33</v>
      </c>
      <c r="V2" s="123">
        <v>4.9274E-36</v>
      </c>
      <c r="W2" s="122">
        <v>0</v>
      </c>
      <c r="X2" s="123">
        <v>0</v>
      </c>
      <c r="Y2" s="123">
        <v>0</v>
      </c>
    </row>
    <row r="3" spans="1:25" x14ac:dyDescent="0.35">
      <c r="A3" s="144" t="s">
        <v>722</v>
      </c>
      <c r="B3" s="124">
        <v>0</v>
      </c>
      <c r="C3" s="125">
        <v>0</v>
      </c>
      <c r="D3" s="125">
        <v>0</v>
      </c>
      <c r="E3" s="124">
        <v>0</v>
      </c>
      <c r="F3" s="125">
        <v>0</v>
      </c>
      <c r="G3" s="125">
        <v>0</v>
      </c>
      <c r="H3" s="124">
        <v>0</v>
      </c>
      <c r="I3" s="125">
        <v>0</v>
      </c>
      <c r="J3" s="125">
        <v>0</v>
      </c>
      <c r="K3" s="124">
        <v>0</v>
      </c>
      <c r="L3" s="125">
        <v>0</v>
      </c>
      <c r="M3" s="125">
        <v>2.1783000000000001E-32</v>
      </c>
      <c r="N3" s="125">
        <v>7.3273000000000002E-28</v>
      </c>
      <c r="O3" s="125">
        <v>5.2746000000000003E-27</v>
      </c>
      <c r="P3" s="125">
        <v>5.4701000000000003E-22</v>
      </c>
      <c r="Q3" s="124">
        <v>0</v>
      </c>
      <c r="R3" s="125">
        <v>0</v>
      </c>
      <c r="S3" s="125">
        <v>0</v>
      </c>
      <c r="T3" s="124">
        <v>9.7553000000000001E-22</v>
      </c>
      <c r="U3" s="125">
        <v>1.4185E-16</v>
      </c>
      <c r="V3" s="125">
        <v>9.9549999999999998E-17</v>
      </c>
      <c r="W3" s="124">
        <v>2.8915000000000002E-16</v>
      </c>
      <c r="X3" s="125">
        <v>1.7811E-16</v>
      </c>
      <c r="Y3" s="125">
        <v>2.166E-17</v>
      </c>
    </row>
    <row r="4" spans="1:25" x14ac:dyDescent="0.35">
      <c r="A4" s="146" t="s">
        <v>789</v>
      </c>
      <c r="B4" s="126">
        <v>0</v>
      </c>
      <c r="C4" s="127">
        <v>0</v>
      </c>
      <c r="D4" s="127">
        <v>0</v>
      </c>
      <c r="E4" s="126">
        <v>0</v>
      </c>
      <c r="F4" s="127">
        <v>0</v>
      </c>
      <c r="G4" s="127">
        <v>0</v>
      </c>
      <c r="H4" s="126">
        <v>0</v>
      </c>
      <c r="I4" s="127">
        <v>0</v>
      </c>
      <c r="J4" s="127">
        <v>0</v>
      </c>
      <c r="K4" s="126">
        <v>0</v>
      </c>
      <c r="L4" s="127">
        <v>0</v>
      </c>
      <c r="M4" s="127">
        <v>3.1912000000000001E-32</v>
      </c>
      <c r="N4" s="126">
        <v>1.0608E-27</v>
      </c>
      <c r="O4" s="127">
        <v>7.9601999999999995E-27</v>
      </c>
      <c r="P4" s="127">
        <v>8.0477E-22</v>
      </c>
      <c r="Q4" s="126">
        <v>0</v>
      </c>
      <c r="R4" s="127">
        <v>0</v>
      </c>
      <c r="S4" s="127">
        <v>0</v>
      </c>
      <c r="T4" s="126">
        <v>1.549E-21</v>
      </c>
      <c r="U4" s="127">
        <v>1.9965E-16</v>
      </c>
      <c r="V4" s="127">
        <v>1.4019999999999999E-16</v>
      </c>
      <c r="W4" s="126">
        <v>4.0181999999999999E-16</v>
      </c>
      <c r="X4" s="127">
        <v>2.4764999999999999E-16</v>
      </c>
      <c r="Y4" s="127">
        <v>3.0553000000000001E-17</v>
      </c>
    </row>
    <row r="5" spans="1:25" x14ac:dyDescent="0.35">
      <c r="A5" s="144" t="s">
        <v>73</v>
      </c>
      <c r="B5" s="124">
        <v>0.08</v>
      </c>
      <c r="C5" s="125">
        <v>0.08</v>
      </c>
      <c r="D5" s="125">
        <v>0.08</v>
      </c>
      <c r="E5" s="124">
        <v>0.08</v>
      </c>
      <c r="F5" s="125">
        <v>0.08</v>
      </c>
      <c r="G5" s="125">
        <v>0.08</v>
      </c>
      <c r="H5" s="124">
        <v>9.4169999999999998E-6</v>
      </c>
      <c r="I5" s="125">
        <v>0</v>
      </c>
      <c r="J5" s="125">
        <v>0</v>
      </c>
      <c r="K5" s="124">
        <v>0</v>
      </c>
      <c r="L5" s="125">
        <v>0</v>
      </c>
      <c r="M5" s="125">
        <v>0</v>
      </c>
      <c r="N5" s="124">
        <v>0</v>
      </c>
      <c r="O5" s="125">
        <v>0</v>
      </c>
      <c r="P5" s="125">
        <v>0</v>
      </c>
      <c r="Q5" s="124">
        <v>0</v>
      </c>
      <c r="R5" s="125">
        <v>0</v>
      </c>
      <c r="S5" s="125">
        <v>0</v>
      </c>
      <c r="T5" s="124">
        <v>0</v>
      </c>
      <c r="U5" s="125">
        <v>0</v>
      </c>
      <c r="V5" s="125">
        <v>0</v>
      </c>
      <c r="W5" s="125">
        <v>0</v>
      </c>
      <c r="X5" s="125">
        <v>0</v>
      </c>
      <c r="Y5" s="125">
        <v>0</v>
      </c>
    </row>
    <row r="6" spans="1:25" x14ac:dyDescent="0.35">
      <c r="A6" s="144" t="s">
        <v>93</v>
      </c>
      <c r="B6" s="124">
        <v>0</v>
      </c>
      <c r="C6" s="125">
        <v>0</v>
      </c>
      <c r="D6" s="125">
        <v>0</v>
      </c>
      <c r="E6" s="124">
        <v>1.9796999999999999E-16</v>
      </c>
      <c r="F6" s="125">
        <v>2.9409999999999998E-14</v>
      </c>
      <c r="G6" s="125">
        <v>4.8259999999999998E-13</v>
      </c>
      <c r="H6" s="124">
        <v>9.8313000000000002E-9</v>
      </c>
      <c r="I6" s="125">
        <v>4.1867999999999999E-7</v>
      </c>
      <c r="J6" s="125">
        <v>8.6727999999999994E-8</v>
      </c>
      <c r="K6" s="124">
        <v>2.0033000000000001E-8</v>
      </c>
      <c r="L6" s="125">
        <v>1.0852E-8</v>
      </c>
      <c r="M6" s="125">
        <v>6.8733999999999999E-9</v>
      </c>
      <c r="N6" s="124">
        <v>7.1539000000000005E-10</v>
      </c>
      <c r="O6" s="125">
        <v>1.5396E-12</v>
      </c>
      <c r="P6" s="125">
        <v>5.8738000000000004E-14</v>
      </c>
      <c r="Q6" s="124">
        <v>0</v>
      </c>
      <c r="R6" s="125">
        <v>0</v>
      </c>
      <c r="S6" s="125">
        <v>0</v>
      </c>
      <c r="T6" s="124">
        <v>3.4091000000000002E-21</v>
      </c>
      <c r="U6" s="125">
        <v>9.3509999999999995E-16</v>
      </c>
      <c r="V6" s="125">
        <v>1.0298000000000001E-15</v>
      </c>
      <c r="W6" s="125">
        <v>4.5093000000000001E-15</v>
      </c>
      <c r="X6" s="125">
        <v>5.0934000000000003E-15</v>
      </c>
      <c r="Y6" s="125">
        <v>1.4836000000000001E-15</v>
      </c>
    </row>
    <row r="7" spans="1:25" x14ac:dyDescent="0.35">
      <c r="A7" s="146" t="s">
        <v>55</v>
      </c>
      <c r="B7" s="126">
        <v>2.1506000000000001E-28</v>
      </c>
      <c r="C7" s="127">
        <v>2.6453000000000001E-22</v>
      </c>
      <c r="D7" s="127">
        <v>6.6138999999999997E-15</v>
      </c>
      <c r="E7" s="126">
        <v>2.8119999999999999E-15</v>
      </c>
      <c r="F7" s="127">
        <v>6.2836000000000002E-18</v>
      </c>
      <c r="G7" s="127">
        <v>3.9844999999999998E-27</v>
      </c>
      <c r="H7" s="126">
        <v>0</v>
      </c>
      <c r="I7" s="127">
        <v>0</v>
      </c>
      <c r="J7" s="127">
        <v>0</v>
      </c>
      <c r="K7" s="126">
        <v>6.2286000000000004E-22</v>
      </c>
      <c r="L7" s="127">
        <v>2.2982999999999999E-18</v>
      </c>
      <c r="M7" s="127">
        <v>3.2938E-15</v>
      </c>
      <c r="N7" s="126">
        <v>1.0578E-13</v>
      </c>
      <c r="O7" s="127">
        <v>7.1865000000000005E-14</v>
      </c>
      <c r="P7" s="127">
        <v>3.3106000000000001E-12</v>
      </c>
      <c r="Q7" s="126">
        <v>0</v>
      </c>
      <c r="R7" s="127">
        <v>0</v>
      </c>
      <c r="S7" s="127">
        <v>2.6065999999999998E-25</v>
      </c>
      <c r="T7" s="126">
        <v>4.8185999999999997E-12</v>
      </c>
      <c r="U7" s="127">
        <v>4.0570000000000004E-9</v>
      </c>
      <c r="V7" s="127">
        <v>4.8291000000000002E-9</v>
      </c>
      <c r="W7" s="126">
        <v>1.1358999999999999E-8</v>
      </c>
      <c r="X7" s="127">
        <v>1.3866999999999999E-8</v>
      </c>
      <c r="Y7" s="127">
        <v>8.9612999999999996E-9</v>
      </c>
    </row>
    <row r="8" spans="1:25" x14ac:dyDescent="0.35">
      <c r="A8" s="144" t="s">
        <v>70</v>
      </c>
      <c r="B8" s="124">
        <v>0.08</v>
      </c>
      <c r="C8" s="125">
        <v>0.08</v>
      </c>
      <c r="D8" s="125">
        <v>0.08</v>
      </c>
      <c r="E8" s="124">
        <v>0.08</v>
      </c>
      <c r="F8" s="125">
        <v>0.08</v>
      </c>
      <c r="G8" s="125">
        <v>0.08</v>
      </c>
      <c r="H8" s="124">
        <v>7.2220999999999994E-2</v>
      </c>
      <c r="I8" s="125">
        <v>7.0798E-2</v>
      </c>
      <c r="J8" s="125">
        <v>6.3155000000000003E-2</v>
      </c>
      <c r="K8" s="124">
        <v>5.1404999999999999E-2</v>
      </c>
      <c r="L8" s="125">
        <v>4.7522000000000002E-2</v>
      </c>
      <c r="M8" s="125">
        <v>4.3043999999999999E-2</v>
      </c>
      <c r="N8" s="124">
        <v>3.7679999999999998E-2</v>
      </c>
      <c r="O8" s="125">
        <v>3.0896E-2</v>
      </c>
      <c r="P8" s="125">
        <v>2.1690999999999998E-2</v>
      </c>
      <c r="Q8" s="124">
        <v>5.8101000000000003E-3</v>
      </c>
      <c r="R8" s="125">
        <v>4.7276000000000003E-6</v>
      </c>
      <c r="S8" s="125">
        <v>7.5853999999999996E-7</v>
      </c>
      <c r="T8" s="124">
        <v>5.5864000000000003E-8</v>
      </c>
      <c r="U8" s="125">
        <v>1.0514000000000001E-8</v>
      </c>
      <c r="V8" s="125">
        <v>3.2319E-9</v>
      </c>
      <c r="W8" s="124">
        <v>2.1988999999999999E-9</v>
      </c>
      <c r="X8" s="125">
        <v>7.9513000000000002E-10</v>
      </c>
      <c r="Y8" s="125">
        <v>1.3322999999999999E-10</v>
      </c>
    </row>
    <row r="9" spans="1:25" x14ac:dyDescent="0.35">
      <c r="A9" s="144" t="s">
        <v>3</v>
      </c>
      <c r="B9" s="124">
        <v>0</v>
      </c>
      <c r="C9" s="125">
        <v>0</v>
      </c>
      <c r="D9" s="125">
        <v>0</v>
      </c>
      <c r="E9" s="124">
        <v>0</v>
      </c>
      <c r="F9" s="125">
        <v>0</v>
      </c>
      <c r="G9" s="125">
        <v>0</v>
      </c>
      <c r="H9" s="124">
        <v>7.6019000000000001E-36</v>
      </c>
      <c r="I9" s="125">
        <v>1.1745999999999999E-34</v>
      </c>
      <c r="J9" s="125">
        <v>1.4288E-30</v>
      </c>
      <c r="K9" s="124">
        <v>2.5398999999999999E-27</v>
      </c>
      <c r="L9" s="125">
        <v>1.3033999999999999E-26</v>
      </c>
      <c r="M9" s="125">
        <v>6.1694000000000004E-26</v>
      </c>
      <c r="N9" s="124">
        <v>2.7098E-25</v>
      </c>
      <c r="O9" s="125">
        <v>1.1096E-24</v>
      </c>
      <c r="P9" s="125">
        <v>4.2442999999999996E-24</v>
      </c>
      <c r="Q9" s="124">
        <v>1.5529999999999999E-23</v>
      </c>
      <c r="R9" s="125">
        <v>6.5511000000000001E-23</v>
      </c>
      <c r="S9" s="125">
        <v>2.5210999999999999E-22</v>
      </c>
      <c r="T9" s="124">
        <v>3.3492999999999997E-20</v>
      </c>
      <c r="U9" s="125">
        <v>2.3163000000000001E-18</v>
      </c>
      <c r="V9" s="125">
        <v>6.1555999999999998E-18</v>
      </c>
      <c r="W9" s="124">
        <v>1.5905E-17</v>
      </c>
      <c r="X9" s="125">
        <v>4.0031999999999998E-17</v>
      </c>
      <c r="Y9" s="125">
        <v>9.8315000000000001E-17</v>
      </c>
    </row>
    <row r="10" spans="1:25" x14ac:dyDescent="0.35">
      <c r="A10" s="144" t="s">
        <v>4</v>
      </c>
      <c r="B10" s="124">
        <v>0</v>
      </c>
      <c r="C10" s="125">
        <v>0</v>
      </c>
      <c r="D10" s="125">
        <v>0</v>
      </c>
      <c r="E10" s="124">
        <v>0</v>
      </c>
      <c r="F10" s="125">
        <v>0</v>
      </c>
      <c r="G10" s="125">
        <v>0</v>
      </c>
      <c r="H10" s="124">
        <v>0</v>
      </c>
      <c r="I10" s="125">
        <v>1.8714999999999999E-36</v>
      </c>
      <c r="J10" s="125">
        <v>4.8484000000000002E-33</v>
      </c>
      <c r="K10" s="124">
        <v>2.4863E-30</v>
      </c>
      <c r="L10" s="125">
        <v>9.6233000000000002E-30</v>
      </c>
      <c r="M10" s="125">
        <v>3.4537E-29</v>
      </c>
      <c r="N10" s="124">
        <v>1.1504999999999999E-28</v>
      </c>
      <c r="O10" s="125">
        <v>3.5489000000000001E-28</v>
      </c>
      <c r="P10" s="125">
        <v>1.0045E-27</v>
      </c>
      <c r="Q10" s="124">
        <v>2.6342E-27</v>
      </c>
      <c r="R10" s="125">
        <v>1.1249E-26</v>
      </c>
      <c r="S10" s="125">
        <v>4.4876000000000002E-26</v>
      </c>
      <c r="T10" s="125">
        <v>7.0625000000000003E-24</v>
      </c>
      <c r="U10" s="125">
        <v>5.9982000000000001E-22</v>
      </c>
      <c r="V10" s="125">
        <v>1.6872E-21</v>
      </c>
      <c r="W10" s="124">
        <v>4.6244E-21</v>
      </c>
      <c r="X10" s="125">
        <v>1.2375E-20</v>
      </c>
      <c r="Y10" s="125">
        <v>3.2385000000000003E-20</v>
      </c>
    </row>
    <row r="11" spans="1:25" x14ac:dyDescent="0.35">
      <c r="A11" s="146" t="s">
        <v>94</v>
      </c>
      <c r="B11" s="126">
        <v>0</v>
      </c>
      <c r="C11" s="127">
        <v>0</v>
      </c>
      <c r="D11" s="127">
        <v>0</v>
      </c>
      <c r="E11" s="126">
        <v>7.5161000000000002E-28</v>
      </c>
      <c r="F11" s="127">
        <v>3.889E-26</v>
      </c>
      <c r="G11" s="127">
        <v>1.6030000000000001E-24</v>
      </c>
      <c r="H11" s="126">
        <v>5.3794000000000001E-23</v>
      </c>
      <c r="I11" s="127">
        <v>1.498E-21</v>
      </c>
      <c r="J11" s="127">
        <v>1.8924999999999999E-16</v>
      </c>
      <c r="K11" s="126">
        <v>3.4079E-12</v>
      </c>
      <c r="L11" s="127">
        <v>3.1061999999999998E-11</v>
      </c>
      <c r="M11" s="127">
        <v>2.6058999999999998E-10</v>
      </c>
      <c r="N11" s="126">
        <v>2.0207999999999999E-9</v>
      </c>
      <c r="O11" s="127">
        <v>1.4578999999999999E-8</v>
      </c>
      <c r="P11" s="127">
        <v>9.9068999999999999E-8</v>
      </c>
      <c r="Q11" s="126">
        <v>5.7369000000000005E-7</v>
      </c>
      <c r="R11" s="127">
        <v>6.6188000000000005E-7</v>
      </c>
      <c r="S11" s="127">
        <v>8.2706000000000005E-7</v>
      </c>
      <c r="T11" s="126">
        <v>1.7097999999999999E-6</v>
      </c>
      <c r="U11" s="127">
        <v>2.6139999999999999E-6</v>
      </c>
      <c r="V11" s="127">
        <v>2.7458999999999998E-6</v>
      </c>
      <c r="W11" s="126">
        <v>2.8115000000000001E-6</v>
      </c>
      <c r="X11" s="127">
        <v>2.8022999999999998E-6</v>
      </c>
      <c r="Y11" s="127">
        <v>2.7172E-6</v>
      </c>
    </row>
    <row r="12" spans="1:25" x14ac:dyDescent="0.35">
      <c r="A12" s="144" t="s">
        <v>790</v>
      </c>
      <c r="B12" s="124">
        <v>0</v>
      </c>
      <c r="C12" s="125">
        <v>2.3150000000000001E-32</v>
      </c>
      <c r="D12" s="125">
        <v>5.1894000000000002E-28</v>
      </c>
      <c r="E12" s="124">
        <v>6.7150999999999996E-25</v>
      </c>
      <c r="F12" s="125">
        <v>2.9560000000000001E-24</v>
      </c>
      <c r="G12" s="125">
        <v>1.1782E-23</v>
      </c>
      <c r="H12" s="124">
        <v>4.2927000000000002E-23</v>
      </c>
      <c r="I12" s="125">
        <v>1.4416E-22</v>
      </c>
      <c r="J12" s="125">
        <v>9.2846999999999997E-21</v>
      </c>
      <c r="K12" s="124">
        <v>2.5660999999999998E-19</v>
      </c>
      <c r="L12" s="125">
        <v>5.3058999999999996E-19</v>
      </c>
      <c r="M12" s="125">
        <v>1.0587999999999999E-18</v>
      </c>
      <c r="N12" s="124">
        <v>2.0449000000000002E-18</v>
      </c>
      <c r="O12" s="125">
        <v>3.8296E-18</v>
      </c>
      <c r="P12" s="125">
        <v>6.9592000000000007E-18</v>
      </c>
      <c r="Q12" s="124">
        <v>1.2320999999999999E-17</v>
      </c>
      <c r="R12" s="125">
        <v>2.0048E-17</v>
      </c>
      <c r="S12" s="125">
        <v>3.1373000000000001E-17</v>
      </c>
      <c r="T12" s="124">
        <v>1.5749E-16</v>
      </c>
      <c r="U12" s="125">
        <v>6.2748999999999997E-16</v>
      </c>
      <c r="V12" s="125">
        <v>8.6123999999999997E-16</v>
      </c>
      <c r="W12" s="124">
        <v>1.1702999999999999E-15</v>
      </c>
      <c r="X12" s="125">
        <v>1.5752E-15</v>
      </c>
      <c r="Y12" s="125">
        <v>2.1011999999999999E-15</v>
      </c>
    </row>
    <row r="13" spans="1:25" x14ac:dyDescent="0.35">
      <c r="A13" s="146" t="s">
        <v>61</v>
      </c>
      <c r="B13" s="126">
        <v>0</v>
      </c>
      <c r="C13" s="127">
        <v>0</v>
      </c>
      <c r="D13" s="127">
        <v>0</v>
      </c>
      <c r="E13" s="126">
        <v>0</v>
      </c>
      <c r="F13" s="127">
        <v>0</v>
      </c>
      <c r="G13" s="127">
        <v>3.2156999999999999E-36</v>
      </c>
      <c r="H13" s="126">
        <v>5.9175000000000005E-35</v>
      </c>
      <c r="I13" s="127">
        <v>3.4099999999999999E-34</v>
      </c>
      <c r="J13" s="127">
        <v>1.4020999999999999E-31</v>
      </c>
      <c r="K13" s="126">
        <v>1.5939000000000001E-29</v>
      </c>
      <c r="L13" s="127">
        <v>4.3741000000000001E-29</v>
      </c>
      <c r="M13" s="127">
        <v>1.1205000000000001E-28</v>
      </c>
      <c r="N13" s="126">
        <v>2.6689999999999999E-28</v>
      </c>
      <c r="O13" s="127">
        <v>5.8553000000000001E-28</v>
      </c>
      <c r="P13" s="127">
        <v>1.1575E-27</v>
      </c>
      <c r="Q13" s="126">
        <v>2.0569999999999998E-27</v>
      </c>
      <c r="R13" s="127">
        <v>7.9338000000000006E-27</v>
      </c>
      <c r="S13" s="127">
        <v>2.8855999999999998E-26</v>
      </c>
      <c r="T13" s="126">
        <v>3.3442000000000003E-24</v>
      </c>
      <c r="U13" s="127">
        <v>2.2961999999999999E-22</v>
      </c>
      <c r="V13" s="127">
        <v>6.2107999999999996E-22</v>
      </c>
      <c r="W13" s="126">
        <v>1.6459E-21</v>
      </c>
      <c r="X13" s="127">
        <v>4.2818000000000002E-21</v>
      </c>
      <c r="Y13" s="127">
        <v>1.0951E-20</v>
      </c>
    </row>
    <row r="14" spans="1:25" x14ac:dyDescent="0.35">
      <c r="A14" s="160" t="s">
        <v>1</v>
      </c>
      <c r="B14" s="179">
        <v>0.2</v>
      </c>
      <c r="C14" s="180">
        <v>0.2</v>
      </c>
      <c r="D14" s="180">
        <v>0.2</v>
      </c>
      <c r="E14" s="179">
        <v>0.2</v>
      </c>
      <c r="F14" s="180">
        <v>0.2</v>
      </c>
      <c r="G14" s="180">
        <v>0.2</v>
      </c>
      <c r="H14" s="179">
        <v>0.2</v>
      </c>
      <c r="I14" s="180">
        <v>0.2</v>
      </c>
      <c r="J14" s="180">
        <v>0.2</v>
      </c>
      <c r="K14" s="179">
        <v>0.2</v>
      </c>
      <c r="L14" s="180">
        <v>0.2</v>
      </c>
      <c r="M14" s="180">
        <v>0.2</v>
      </c>
      <c r="N14" s="181">
        <v>0.2</v>
      </c>
      <c r="O14" s="181">
        <v>0.2</v>
      </c>
      <c r="P14" s="181">
        <v>0.2</v>
      </c>
      <c r="Q14" s="181">
        <v>0.2</v>
      </c>
      <c r="R14" s="181">
        <v>0.2</v>
      </c>
      <c r="S14" s="181">
        <v>0.2</v>
      </c>
      <c r="T14" s="181">
        <v>0.2</v>
      </c>
      <c r="U14" s="181">
        <v>0.2</v>
      </c>
      <c r="V14" s="181">
        <v>0.2</v>
      </c>
      <c r="W14" s="181">
        <v>0.2</v>
      </c>
      <c r="X14" s="181">
        <v>0.2</v>
      </c>
      <c r="Y14" s="181">
        <v>0.2</v>
      </c>
    </row>
    <row r="15" spans="1:25" x14ac:dyDescent="0.35">
      <c r="A15" s="160" t="s">
        <v>944</v>
      </c>
      <c r="B15" s="179">
        <v>0</v>
      </c>
      <c r="C15" s="180">
        <v>0</v>
      </c>
      <c r="D15" s="180">
        <v>4.2926999999999997E-29</v>
      </c>
      <c r="E15" s="179">
        <v>1.528E-27</v>
      </c>
      <c r="F15" s="180">
        <v>1.3889999999999999E-26</v>
      </c>
      <c r="G15" s="180">
        <v>2.2388E-25</v>
      </c>
      <c r="H15" s="179">
        <v>2.2129E-17</v>
      </c>
      <c r="I15" s="180">
        <v>3.4805999999999998E-17</v>
      </c>
      <c r="J15" s="180">
        <v>1.6838000000000001E-16</v>
      </c>
      <c r="K15" s="179">
        <v>6.1978999999999996E-16</v>
      </c>
      <c r="L15" s="180">
        <v>8.3619999999999996E-16</v>
      </c>
      <c r="M15" s="180">
        <v>1.1229999999999999E-15</v>
      </c>
      <c r="N15" s="181">
        <v>1.5087E-15</v>
      </c>
      <c r="O15" s="181">
        <v>2.0414E-15</v>
      </c>
      <c r="P15" s="181">
        <v>2.8093000000000001E-15</v>
      </c>
      <c r="Q15" s="181">
        <v>4.1203000000000003E-15</v>
      </c>
      <c r="R15" s="181">
        <v>7.6187999999999999E-15</v>
      </c>
      <c r="S15" s="181">
        <v>1.3351999999999999E-14</v>
      </c>
      <c r="T15" s="181">
        <v>1.0661E-13</v>
      </c>
      <c r="U15" s="181">
        <v>6.9133000000000004E-13</v>
      </c>
      <c r="V15" s="181">
        <v>1.0774E-12</v>
      </c>
      <c r="W15" s="181">
        <v>1.6667E-12</v>
      </c>
      <c r="X15" s="181">
        <v>2.5620000000000002E-12</v>
      </c>
      <c r="Y15" s="181">
        <v>3.9161000000000002E-12</v>
      </c>
    </row>
    <row r="16" spans="1:25" x14ac:dyDescent="0.35">
      <c r="A16" s="149" t="s">
        <v>945</v>
      </c>
      <c r="B16" s="182">
        <v>4.3009000000000001E-28</v>
      </c>
      <c r="C16" s="181">
        <v>1.9315E-21</v>
      </c>
      <c r="D16" s="181">
        <v>5.3163999999999997E-14</v>
      </c>
      <c r="E16" s="182">
        <v>8.3560000000000003E-12</v>
      </c>
      <c r="F16" s="181">
        <v>2.8249999999999999E-11</v>
      </c>
      <c r="G16" s="181">
        <v>1.8240999999999999E-10</v>
      </c>
      <c r="H16" s="182">
        <v>7.9158000000000006E-3</v>
      </c>
      <c r="I16" s="181">
        <v>9.4190999999999997E-3</v>
      </c>
      <c r="J16" s="181">
        <v>1.8027000000000001E-2</v>
      </c>
      <c r="K16" s="182">
        <v>3.4126999999999998E-2</v>
      </c>
      <c r="L16" s="181">
        <v>4.0586999999999998E-2</v>
      </c>
      <c r="M16" s="181">
        <v>4.8936E-2</v>
      </c>
      <c r="N16" s="181">
        <v>6.0302000000000001E-2</v>
      </c>
      <c r="O16" s="181">
        <v>7.6891000000000001E-2</v>
      </c>
      <c r="P16" s="181">
        <v>0.10359</v>
      </c>
      <c r="Q16" s="181">
        <v>0.15382000000000001</v>
      </c>
      <c r="R16" s="181">
        <v>0.16</v>
      </c>
      <c r="S16" s="181">
        <v>0.16</v>
      </c>
      <c r="T16" s="181">
        <v>0.16</v>
      </c>
      <c r="U16" s="181">
        <v>0.16</v>
      </c>
      <c r="V16" s="181">
        <v>0.16</v>
      </c>
      <c r="W16" s="181">
        <v>0.16</v>
      </c>
      <c r="X16" s="181">
        <v>0.16</v>
      </c>
      <c r="Y16" s="181">
        <v>0.16</v>
      </c>
    </row>
    <row r="17" spans="1:25" x14ac:dyDescent="0.35">
      <c r="A17" s="149" t="s">
        <v>946</v>
      </c>
      <c r="B17" s="182">
        <v>0</v>
      </c>
      <c r="C17" s="181">
        <v>0</v>
      </c>
      <c r="D17" s="181">
        <v>0</v>
      </c>
      <c r="E17" s="182">
        <v>0</v>
      </c>
      <c r="F17" s="181">
        <v>1.5625000000000001E-35</v>
      </c>
      <c r="G17" s="181">
        <v>5.2563999999999996E-34</v>
      </c>
      <c r="H17" s="182">
        <v>1.0626E-25</v>
      </c>
      <c r="I17" s="181">
        <v>5.3219000000000003E-25</v>
      </c>
      <c r="J17" s="181">
        <v>1.3702000000000001E-22</v>
      </c>
      <c r="K17" s="182">
        <v>1.2194E-20</v>
      </c>
      <c r="L17" s="181">
        <v>3.3404999999999998E-20</v>
      </c>
      <c r="M17" s="181">
        <v>8.8790000000000006E-20</v>
      </c>
      <c r="N17" s="181">
        <v>2.3161000000000001E-19</v>
      </c>
      <c r="O17" s="181">
        <v>6.0183000000000004E-19</v>
      </c>
      <c r="P17" s="181">
        <v>1.5927E-18</v>
      </c>
      <c r="Q17" s="181">
        <v>4.5671999999999999E-18</v>
      </c>
      <c r="R17" s="181">
        <v>1.1522999999999999E-17</v>
      </c>
      <c r="S17" s="181">
        <v>2.6543000000000001E-17</v>
      </c>
      <c r="T17" s="181">
        <v>5.4709999999999996E-16</v>
      </c>
      <c r="U17" s="181">
        <v>7.5218000000000001E-15</v>
      </c>
      <c r="V17" s="181">
        <v>1.3773E-14</v>
      </c>
      <c r="W17" s="181">
        <v>2.4790000000000001E-14</v>
      </c>
      <c r="X17" s="181">
        <v>4.3917000000000001E-14</v>
      </c>
      <c r="Y17" s="181">
        <v>7.6666000000000004E-14</v>
      </c>
    </row>
    <row r="18" spans="1:25" x14ac:dyDescent="0.35">
      <c r="A18" s="149" t="s">
        <v>998</v>
      </c>
      <c r="B18" s="182">
        <v>8.5407E-34</v>
      </c>
      <c r="C18" s="181">
        <v>4.631E-26</v>
      </c>
      <c r="D18" s="181">
        <v>1.0972E-18</v>
      </c>
      <c r="E18" s="182">
        <v>5.5654000000000001E-14</v>
      </c>
      <c r="F18" s="181">
        <v>2.6254000000000001E-13</v>
      </c>
      <c r="G18" s="181">
        <v>2.3273E-12</v>
      </c>
      <c r="H18" s="179">
        <v>1.3664999999999999E-4</v>
      </c>
      <c r="I18" s="180">
        <v>2.1709999999999999E-4</v>
      </c>
      <c r="J18" s="180">
        <v>1.1815E-3</v>
      </c>
      <c r="K18" s="182">
        <v>5.5315E-3</v>
      </c>
      <c r="L18" s="181">
        <v>8.1081999999999994E-3</v>
      </c>
      <c r="M18" s="181">
        <v>1.1976000000000001E-2</v>
      </c>
      <c r="N18" s="181">
        <v>1.7968999999999999E-2</v>
      </c>
      <c r="O18" s="181">
        <v>2.7751999999999999E-2</v>
      </c>
      <c r="P18" s="181">
        <v>4.5186999999999998E-2</v>
      </c>
      <c r="Q18" s="181">
        <v>7.9377000000000003E-2</v>
      </c>
      <c r="R18" s="181">
        <v>7.9633999999999996E-2</v>
      </c>
      <c r="S18" s="181">
        <v>7.9467999999999997E-2</v>
      </c>
      <c r="T18" s="181">
        <v>7.7993000000000007E-2</v>
      </c>
      <c r="U18" s="181">
        <v>7.4115E-2</v>
      </c>
      <c r="V18" s="181">
        <v>7.2593000000000005E-2</v>
      </c>
      <c r="W18" s="181">
        <v>7.0820999999999995E-2</v>
      </c>
      <c r="X18" s="181">
        <v>6.8801000000000001E-2</v>
      </c>
      <c r="Y18" s="181">
        <v>6.6546999999999995E-2</v>
      </c>
    </row>
    <row r="19" spans="1:25" x14ac:dyDescent="0.35">
      <c r="A19" s="149" t="s">
        <v>970</v>
      </c>
      <c r="B19" s="182">
        <v>0</v>
      </c>
      <c r="C19" s="181">
        <v>1.3872E-27</v>
      </c>
      <c r="D19" s="181">
        <v>1.2252999999999999E-16</v>
      </c>
      <c r="E19" s="182">
        <v>4.4653999999999999E-12</v>
      </c>
      <c r="F19" s="181">
        <v>4.4539E-11</v>
      </c>
      <c r="G19" s="181">
        <v>7.7643999999999996E-10</v>
      </c>
      <c r="H19" s="181">
        <v>7.9991000000000007E-2</v>
      </c>
      <c r="I19" s="181">
        <v>0.08</v>
      </c>
      <c r="J19" s="181">
        <v>0.08</v>
      </c>
      <c r="K19" s="182">
        <v>0.08</v>
      </c>
      <c r="L19" s="181">
        <v>0.08</v>
      </c>
      <c r="M19" s="181">
        <v>0.08</v>
      </c>
      <c r="N19" s="181">
        <v>0.08</v>
      </c>
      <c r="O19" s="181">
        <v>0.08</v>
      </c>
      <c r="P19" s="181">
        <v>0.08</v>
      </c>
      <c r="Q19" s="181">
        <v>0.08</v>
      </c>
      <c r="R19" s="181">
        <v>0.08</v>
      </c>
      <c r="S19" s="181">
        <v>0.08</v>
      </c>
      <c r="T19" s="181">
        <v>0.08</v>
      </c>
      <c r="U19" s="181">
        <v>0.08</v>
      </c>
      <c r="V19" s="181">
        <v>0.08</v>
      </c>
      <c r="W19" s="181">
        <v>0.08</v>
      </c>
      <c r="X19" s="181">
        <v>0.08</v>
      </c>
      <c r="Y19" s="181">
        <v>0.08</v>
      </c>
    </row>
    <row r="20" spans="1:25" x14ac:dyDescent="0.35">
      <c r="A20" s="149" t="s">
        <v>49</v>
      </c>
      <c r="B20" s="182">
        <v>-18.62</v>
      </c>
      <c r="C20" s="181">
        <v>-18.63</v>
      </c>
      <c r="D20" s="181">
        <v>-18.72</v>
      </c>
      <c r="E20" s="182">
        <v>-18.84</v>
      </c>
      <c r="F20" s="181">
        <v>-18.87</v>
      </c>
      <c r="G20" s="181">
        <v>-18.899999999999999</v>
      </c>
      <c r="H20" s="182">
        <v>-18.940000000000001</v>
      </c>
      <c r="I20" s="181">
        <v>-18.97</v>
      </c>
      <c r="J20" s="181">
        <v>-19.11</v>
      </c>
      <c r="K20" s="182">
        <v>-19.25</v>
      </c>
      <c r="L20" s="181">
        <v>-19.28</v>
      </c>
      <c r="M20" s="181">
        <v>-19.32</v>
      </c>
      <c r="N20" s="181">
        <v>-19.350000000000001</v>
      </c>
      <c r="O20" s="181">
        <v>-19.38</v>
      </c>
      <c r="P20" s="181">
        <v>-19.420000000000002</v>
      </c>
      <c r="Q20" s="181">
        <v>-19.45</v>
      </c>
      <c r="R20" s="181">
        <v>-19.48</v>
      </c>
      <c r="S20" s="181">
        <v>-19.52</v>
      </c>
      <c r="T20" s="181">
        <v>-19.649999999999999</v>
      </c>
      <c r="U20" s="181">
        <v>-19.78</v>
      </c>
      <c r="V20" s="181">
        <v>-19.809999999999999</v>
      </c>
      <c r="W20" s="180">
        <v>-19.850000000000001</v>
      </c>
      <c r="X20" s="180">
        <v>-19.88</v>
      </c>
      <c r="Y20" s="180">
        <v>-19.91</v>
      </c>
    </row>
    <row r="21" spans="1:25" x14ac:dyDescent="0.35">
      <c r="A21" s="149" t="s">
        <v>948</v>
      </c>
      <c r="B21" s="182">
        <v>-64.92</v>
      </c>
      <c r="C21" s="181">
        <v>-53.11</v>
      </c>
      <c r="D21" s="181">
        <v>-42.49</v>
      </c>
      <c r="E21" s="182">
        <v>-43.73</v>
      </c>
      <c r="F21" s="181">
        <v>-42.69</v>
      </c>
      <c r="G21" s="181">
        <v>-41.74</v>
      </c>
      <c r="H21" s="182">
        <v>-40.880000000000003</v>
      </c>
      <c r="I21" s="181">
        <v>-40.57</v>
      </c>
      <c r="J21" s="181">
        <v>-39.549999999999997</v>
      </c>
      <c r="K21" s="182">
        <v>-38.83</v>
      </c>
      <c r="L21" s="181">
        <v>-38.700000000000003</v>
      </c>
      <c r="M21" s="181">
        <v>-38.590000000000003</v>
      </c>
      <c r="N21" s="181">
        <v>-38.5</v>
      </c>
      <c r="O21" s="181">
        <v>-38.43</v>
      </c>
      <c r="P21" s="181">
        <v>-38.409999999999997</v>
      </c>
      <c r="Q21" s="181">
        <v>-38.43</v>
      </c>
      <c r="R21" s="181">
        <v>-37.909999999999997</v>
      </c>
      <c r="S21" s="181">
        <v>-37.43</v>
      </c>
      <c r="T21" s="181">
        <v>-35.64</v>
      </c>
      <c r="U21" s="181">
        <v>-34.03</v>
      </c>
      <c r="V21" s="181">
        <v>-33.64</v>
      </c>
      <c r="W21" s="181">
        <v>-33.26</v>
      </c>
      <c r="X21" s="181">
        <v>-32.89</v>
      </c>
      <c r="Y21" s="181">
        <v>-32.520000000000003</v>
      </c>
    </row>
    <row r="22" spans="1:25" x14ac:dyDescent="0.35">
      <c r="A22" s="149" t="s">
        <v>949</v>
      </c>
      <c r="B22" s="182">
        <v>-15.86</v>
      </c>
      <c r="C22" s="181">
        <v>-13.76</v>
      </c>
      <c r="D22" s="181">
        <v>-10.61</v>
      </c>
      <c r="E22" s="182">
        <v>-14.31</v>
      </c>
      <c r="F22" s="181">
        <v>-14.22</v>
      </c>
      <c r="G22" s="181">
        <v>-14.14</v>
      </c>
      <c r="H22" s="182">
        <v>-14.08</v>
      </c>
      <c r="I22" s="181">
        <v>-14.03</v>
      </c>
      <c r="J22" s="181">
        <v>-13.94</v>
      </c>
      <c r="K22" s="182">
        <v>-13.97</v>
      </c>
      <c r="L22" s="181">
        <v>-13.99</v>
      </c>
      <c r="M22" s="181">
        <v>-14.02</v>
      </c>
      <c r="N22" s="181">
        <v>-14.05</v>
      </c>
      <c r="O22" s="181">
        <v>-14.08</v>
      </c>
      <c r="P22" s="181">
        <v>-14.12</v>
      </c>
      <c r="Q22" s="181">
        <v>-14.15</v>
      </c>
      <c r="R22" s="181">
        <v>-13.98</v>
      </c>
      <c r="S22" s="181">
        <v>-13.86</v>
      </c>
      <c r="T22" s="181">
        <v>-13.4</v>
      </c>
      <c r="U22" s="181">
        <v>-12.99</v>
      </c>
      <c r="V22" s="181">
        <v>-12.89</v>
      </c>
      <c r="W22" s="181">
        <v>-12.79</v>
      </c>
      <c r="X22" s="181">
        <v>-12.69</v>
      </c>
      <c r="Y22" s="181">
        <v>-12.58</v>
      </c>
    </row>
    <row r="23" spans="1:25" x14ac:dyDescent="0.35">
      <c r="A23" s="153" t="s">
        <v>1020</v>
      </c>
      <c r="B23" s="183">
        <v>-23.95</v>
      </c>
      <c r="C23" s="184">
        <v>-20.149999999999999</v>
      </c>
      <c r="D23" s="184">
        <v>-19.53</v>
      </c>
      <c r="E23" s="183">
        <v>-13.26</v>
      </c>
      <c r="F23" s="184">
        <v>-12.83</v>
      </c>
      <c r="G23" s="184">
        <v>-12.43</v>
      </c>
      <c r="H23" s="183">
        <v>-12.06</v>
      </c>
      <c r="I23" s="184">
        <v>-11.7</v>
      </c>
      <c r="J23" s="184">
        <v>-10.45</v>
      </c>
      <c r="K23" s="183">
        <v>-9.4139999999999997</v>
      </c>
      <c r="L23" s="184">
        <v>-9.18</v>
      </c>
      <c r="M23" s="184">
        <v>-8.9559999999999995</v>
      </c>
      <c r="N23" s="184">
        <v>-8.74</v>
      </c>
      <c r="O23" s="184">
        <v>-8.532</v>
      </c>
      <c r="P23" s="184">
        <v>-8.33</v>
      </c>
      <c r="Q23" s="184">
        <v>-8.1509999999999998</v>
      </c>
      <c r="R23" s="184">
        <v>-8.2379999999999995</v>
      </c>
      <c r="S23" s="184">
        <v>-8.3070000000000004</v>
      </c>
      <c r="T23" s="184">
        <v>-8.5830000000000002</v>
      </c>
      <c r="U23" s="184">
        <v>-8.8680000000000003</v>
      </c>
      <c r="V23" s="184">
        <v>-8.9429999999999996</v>
      </c>
      <c r="W23" s="184">
        <v>-9.0210000000000008</v>
      </c>
      <c r="X23" s="184">
        <v>-9.1010000000000009</v>
      </c>
      <c r="Y23" s="184">
        <v>-9.1839999999999993</v>
      </c>
    </row>
  </sheetData>
  <conditionalFormatting sqref="B1:Y23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B4ED-252D-4790-A83F-E088D262FBBC}">
  <dimension ref="A1:AI20"/>
  <sheetViews>
    <sheetView topLeftCell="O1" workbookViewId="0">
      <selection sqref="A1:AG20"/>
    </sheetView>
  </sheetViews>
  <sheetFormatPr defaultRowHeight="21" x14ac:dyDescent="0.35"/>
  <cols>
    <col min="1" max="16384" width="8.7265625" style="128"/>
  </cols>
  <sheetData>
    <row r="1" spans="1:35" x14ac:dyDescent="0.35">
      <c r="A1" s="149" t="s">
        <v>68</v>
      </c>
      <c r="B1" s="150" t="s">
        <v>90</v>
      </c>
      <c r="C1" s="151" t="s">
        <v>95</v>
      </c>
      <c r="D1" s="152" t="s">
        <v>96</v>
      </c>
      <c r="E1" s="149" t="s">
        <v>68</v>
      </c>
      <c r="F1" s="150" t="s">
        <v>97</v>
      </c>
      <c r="G1" s="151" t="s">
        <v>98</v>
      </c>
      <c r="H1" s="152" t="s">
        <v>99</v>
      </c>
      <c r="I1" s="149" t="s">
        <v>943</v>
      </c>
      <c r="J1" s="150" t="s">
        <v>100</v>
      </c>
      <c r="K1" s="151" t="s">
        <v>101</v>
      </c>
      <c r="L1" s="152" t="s">
        <v>105</v>
      </c>
      <c r="M1" s="149" t="s">
        <v>68</v>
      </c>
      <c r="N1" s="150" t="s">
        <v>106</v>
      </c>
      <c r="O1" s="151" t="s">
        <v>854</v>
      </c>
      <c r="P1" s="152" t="s">
        <v>864</v>
      </c>
      <c r="Q1" s="148" t="s">
        <v>68</v>
      </c>
      <c r="R1" s="163" t="s">
        <v>874</v>
      </c>
      <c r="S1" s="151" t="s">
        <v>107</v>
      </c>
      <c r="T1" s="152" t="s">
        <v>108</v>
      </c>
      <c r="U1" s="148" t="s">
        <v>68</v>
      </c>
      <c r="V1" s="163" t="s">
        <v>109</v>
      </c>
      <c r="W1" s="151" t="s">
        <v>110</v>
      </c>
      <c r="X1" s="152" t="s">
        <v>111</v>
      </c>
      <c r="Y1" s="148" t="s">
        <v>68</v>
      </c>
      <c r="Z1" s="163" t="s">
        <v>112</v>
      </c>
      <c r="AA1" s="151" t="s">
        <v>113</v>
      </c>
      <c r="AB1" s="152" t="s">
        <v>114</v>
      </c>
      <c r="AC1" s="148" t="s">
        <v>68</v>
      </c>
      <c r="AD1" s="178" t="s">
        <v>121</v>
      </c>
      <c r="AE1" s="151" t="s">
        <v>128</v>
      </c>
      <c r="AF1" s="152" t="s">
        <v>129</v>
      </c>
      <c r="AG1" s="174" t="s">
        <v>724</v>
      </c>
      <c r="AH1" s="172"/>
      <c r="AI1" s="173"/>
    </row>
    <row r="2" spans="1:35" x14ac:dyDescent="0.35">
      <c r="A2" s="156" t="s">
        <v>4</v>
      </c>
      <c r="B2" s="157" t="s">
        <v>77</v>
      </c>
      <c r="C2" s="158" t="s">
        <v>77</v>
      </c>
      <c r="D2" s="158" t="s">
        <v>77</v>
      </c>
      <c r="E2" s="156" t="s">
        <v>4</v>
      </c>
      <c r="F2" s="158" t="s">
        <v>77</v>
      </c>
      <c r="G2" s="158" t="s">
        <v>77</v>
      </c>
      <c r="H2" s="158" t="s">
        <v>77</v>
      </c>
      <c r="I2" s="156" t="s">
        <v>4</v>
      </c>
      <c r="J2" s="158" t="s">
        <v>77</v>
      </c>
      <c r="K2" s="158" t="s">
        <v>827</v>
      </c>
      <c r="L2" s="158" t="s">
        <v>836</v>
      </c>
      <c r="M2" s="156" t="s">
        <v>4</v>
      </c>
      <c r="N2" s="157" t="s">
        <v>845</v>
      </c>
      <c r="O2" s="158" t="s">
        <v>855</v>
      </c>
      <c r="P2" s="158" t="s">
        <v>865</v>
      </c>
      <c r="Q2" s="165" t="s">
        <v>4</v>
      </c>
      <c r="R2" s="158" t="s">
        <v>875</v>
      </c>
      <c r="S2" s="158" t="s">
        <v>884</v>
      </c>
      <c r="T2" s="158" t="s">
        <v>893</v>
      </c>
      <c r="U2" s="165" t="s">
        <v>4</v>
      </c>
      <c r="V2" s="158" t="s">
        <v>902</v>
      </c>
      <c r="W2" s="158" t="s">
        <v>911</v>
      </c>
      <c r="X2" s="158" t="s">
        <v>920</v>
      </c>
      <c r="Y2" s="165" t="s">
        <v>4</v>
      </c>
      <c r="Z2" s="158" t="s">
        <v>925</v>
      </c>
      <c r="AA2" s="158" t="s">
        <v>928</v>
      </c>
      <c r="AB2" s="158" t="s">
        <v>931</v>
      </c>
      <c r="AC2" s="165" t="s">
        <v>4</v>
      </c>
      <c r="AD2" s="158" t="s">
        <v>934</v>
      </c>
      <c r="AE2" s="158" t="s">
        <v>937</v>
      </c>
      <c r="AF2" s="158" t="s">
        <v>940</v>
      </c>
      <c r="AG2" s="170" t="s">
        <v>770</v>
      </c>
      <c r="AH2" s="155"/>
      <c r="AI2" s="169"/>
    </row>
    <row r="3" spans="1:35" x14ac:dyDescent="0.35">
      <c r="A3" s="160" t="s">
        <v>94</v>
      </c>
      <c r="B3" s="161" t="s">
        <v>77</v>
      </c>
      <c r="C3" s="162" t="s">
        <v>77</v>
      </c>
      <c r="D3" s="162" t="s">
        <v>77</v>
      </c>
      <c r="E3" s="160" t="s">
        <v>94</v>
      </c>
      <c r="F3" s="162" t="s">
        <v>797</v>
      </c>
      <c r="G3" s="162" t="s">
        <v>804</v>
      </c>
      <c r="H3" s="162" t="s">
        <v>811</v>
      </c>
      <c r="I3" s="160" t="s">
        <v>94</v>
      </c>
      <c r="J3" s="162" t="s">
        <v>819</v>
      </c>
      <c r="K3" s="162" t="s">
        <v>828</v>
      </c>
      <c r="L3" s="162" t="s">
        <v>837</v>
      </c>
      <c r="M3" s="160" t="s">
        <v>94</v>
      </c>
      <c r="N3" s="161" t="s">
        <v>846</v>
      </c>
      <c r="O3" s="162" t="s">
        <v>856</v>
      </c>
      <c r="P3" s="162" t="s">
        <v>866</v>
      </c>
      <c r="Q3" s="159" t="s">
        <v>94</v>
      </c>
      <c r="R3" s="162" t="s">
        <v>876</v>
      </c>
      <c r="S3" s="162" t="s">
        <v>885</v>
      </c>
      <c r="T3" s="162" t="s">
        <v>894</v>
      </c>
      <c r="U3" s="159" t="s">
        <v>94</v>
      </c>
      <c r="V3" s="162" t="s">
        <v>903</v>
      </c>
      <c r="W3" s="162" t="s">
        <v>912</v>
      </c>
      <c r="X3" s="162" t="s">
        <v>921</v>
      </c>
      <c r="Y3" s="159" t="s">
        <v>94</v>
      </c>
      <c r="Z3" s="162" t="s">
        <v>745</v>
      </c>
      <c r="AA3" s="162" t="s">
        <v>756</v>
      </c>
      <c r="AB3" s="162" t="s">
        <v>115</v>
      </c>
      <c r="AC3" s="159" t="s">
        <v>94</v>
      </c>
      <c r="AD3" s="162" t="s">
        <v>122</v>
      </c>
      <c r="AE3" s="162" t="s">
        <v>778</v>
      </c>
      <c r="AF3" s="162" t="s">
        <v>130</v>
      </c>
      <c r="AG3" s="170" t="s">
        <v>725</v>
      </c>
      <c r="AH3" s="158"/>
      <c r="AI3" s="170"/>
    </row>
    <row r="4" spans="1:35" x14ac:dyDescent="0.35">
      <c r="A4" s="149" t="s">
        <v>790</v>
      </c>
      <c r="B4" s="150" t="s">
        <v>77</v>
      </c>
      <c r="C4" s="163" t="s">
        <v>791</v>
      </c>
      <c r="D4" s="163" t="s">
        <v>793</v>
      </c>
      <c r="E4" s="149" t="s">
        <v>790</v>
      </c>
      <c r="F4" s="150" t="s">
        <v>798</v>
      </c>
      <c r="G4" s="163" t="s">
        <v>805</v>
      </c>
      <c r="H4" s="163" t="s">
        <v>812</v>
      </c>
      <c r="I4" s="149" t="s">
        <v>790</v>
      </c>
      <c r="J4" s="163" t="s">
        <v>820</v>
      </c>
      <c r="K4" s="163" t="s">
        <v>829</v>
      </c>
      <c r="L4" s="163" t="s">
        <v>838</v>
      </c>
      <c r="M4" s="149" t="s">
        <v>790</v>
      </c>
      <c r="N4" s="150" t="s">
        <v>847</v>
      </c>
      <c r="O4" s="163" t="s">
        <v>857</v>
      </c>
      <c r="P4" s="163" t="s">
        <v>867</v>
      </c>
      <c r="Q4" s="148" t="s">
        <v>790</v>
      </c>
      <c r="R4" s="163" t="s">
        <v>877</v>
      </c>
      <c r="S4" s="163" t="s">
        <v>886</v>
      </c>
      <c r="T4" s="163" t="s">
        <v>895</v>
      </c>
      <c r="U4" s="148" t="s">
        <v>790</v>
      </c>
      <c r="V4" s="163" t="s">
        <v>904</v>
      </c>
      <c r="W4" s="163" t="s">
        <v>913</v>
      </c>
      <c r="X4" s="163" t="s">
        <v>922</v>
      </c>
      <c r="Y4" s="148" t="s">
        <v>790</v>
      </c>
      <c r="Z4" s="163" t="s">
        <v>926</v>
      </c>
      <c r="AA4" s="163" t="s">
        <v>929</v>
      </c>
      <c r="AB4" s="163" t="s">
        <v>932</v>
      </c>
      <c r="AC4" s="148" t="s">
        <v>790</v>
      </c>
      <c r="AD4" s="163" t="s">
        <v>935</v>
      </c>
      <c r="AE4" s="163" t="s">
        <v>938</v>
      </c>
      <c r="AF4" s="163" t="s">
        <v>941</v>
      </c>
      <c r="AG4" s="174" t="s">
        <v>81</v>
      </c>
      <c r="AH4" s="162"/>
      <c r="AI4" s="170"/>
    </row>
    <row r="5" spans="1:35" x14ac:dyDescent="0.35">
      <c r="A5" s="149" t="s">
        <v>58</v>
      </c>
      <c r="B5" s="150" t="s">
        <v>77</v>
      </c>
      <c r="C5" s="163" t="s">
        <v>77</v>
      </c>
      <c r="D5" s="163" t="s">
        <v>77</v>
      </c>
      <c r="E5" s="149" t="s">
        <v>58</v>
      </c>
      <c r="F5" s="150" t="s">
        <v>799</v>
      </c>
      <c r="G5" s="163" t="s">
        <v>806</v>
      </c>
      <c r="H5" s="163" t="s">
        <v>813</v>
      </c>
      <c r="I5" s="149" t="s">
        <v>58</v>
      </c>
      <c r="J5" s="163" t="s">
        <v>821</v>
      </c>
      <c r="K5" s="163" t="s">
        <v>830</v>
      </c>
      <c r="L5" s="163" t="s">
        <v>839</v>
      </c>
      <c r="M5" s="149" t="s">
        <v>58</v>
      </c>
      <c r="N5" s="150" t="s">
        <v>848</v>
      </c>
      <c r="O5" s="163" t="s">
        <v>858</v>
      </c>
      <c r="P5" s="163" t="s">
        <v>868</v>
      </c>
      <c r="Q5" s="148" t="s">
        <v>58</v>
      </c>
      <c r="R5" s="163" t="s">
        <v>878</v>
      </c>
      <c r="S5" s="163" t="s">
        <v>887</v>
      </c>
      <c r="T5" s="163" t="s">
        <v>896</v>
      </c>
      <c r="U5" s="148" t="s">
        <v>58</v>
      </c>
      <c r="V5" s="163" t="s">
        <v>905</v>
      </c>
      <c r="W5" s="163" t="s">
        <v>914</v>
      </c>
      <c r="X5" s="163" t="s">
        <v>923</v>
      </c>
      <c r="Y5" s="148" t="s">
        <v>58</v>
      </c>
      <c r="Z5" s="163" t="s">
        <v>744</v>
      </c>
      <c r="AA5" s="163" t="s">
        <v>755</v>
      </c>
      <c r="AB5" s="163" t="s">
        <v>116</v>
      </c>
      <c r="AC5" s="148" t="s">
        <v>58</v>
      </c>
      <c r="AD5" s="163" t="s">
        <v>123</v>
      </c>
      <c r="AE5" s="163" t="s">
        <v>777</v>
      </c>
      <c r="AF5" s="163" t="s">
        <v>131</v>
      </c>
      <c r="AG5" s="174" t="s">
        <v>75</v>
      </c>
      <c r="AH5" s="163"/>
      <c r="AI5" s="174"/>
    </row>
    <row r="6" spans="1:35" x14ac:dyDescent="0.35">
      <c r="A6" s="149" t="s">
        <v>57</v>
      </c>
      <c r="B6" s="150" t="s">
        <v>77</v>
      </c>
      <c r="C6" s="163" t="s">
        <v>77</v>
      </c>
      <c r="D6" s="163" t="s">
        <v>77</v>
      </c>
      <c r="E6" s="149" t="s">
        <v>57</v>
      </c>
      <c r="F6" s="150" t="s">
        <v>800</v>
      </c>
      <c r="G6" s="163" t="s">
        <v>807</v>
      </c>
      <c r="H6" s="163" t="s">
        <v>814</v>
      </c>
      <c r="I6" s="149" t="s">
        <v>57</v>
      </c>
      <c r="J6" s="150" t="s">
        <v>822</v>
      </c>
      <c r="K6" s="163" t="s">
        <v>831</v>
      </c>
      <c r="L6" s="163" t="s">
        <v>840</v>
      </c>
      <c r="M6" s="149" t="s">
        <v>57</v>
      </c>
      <c r="N6" s="150" t="s">
        <v>849</v>
      </c>
      <c r="O6" s="163" t="s">
        <v>859</v>
      </c>
      <c r="P6" s="163" t="s">
        <v>869</v>
      </c>
      <c r="Q6" s="148" t="s">
        <v>57</v>
      </c>
      <c r="R6" s="163" t="s">
        <v>879</v>
      </c>
      <c r="S6" s="163" t="s">
        <v>888</v>
      </c>
      <c r="T6" s="163" t="s">
        <v>897</v>
      </c>
      <c r="U6" s="148" t="s">
        <v>57</v>
      </c>
      <c r="V6" s="163" t="s">
        <v>906</v>
      </c>
      <c r="W6" s="163" t="s">
        <v>915</v>
      </c>
      <c r="X6" s="163" t="s">
        <v>734</v>
      </c>
      <c r="Y6" s="148" t="s">
        <v>57</v>
      </c>
      <c r="Z6" s="163" t="s">
        <v>743</v>
      </c>
      <c r="AA6" s="163" t="s">
        <v>754</v>
      </c>
      <c r="AB6" s="163" t="s">
        <v>117</v>
      </c>
      <c r="AC6" s="148" t="s">
        <v>57</v>
      </c>
      <c r="AD6" s="163" t="s">
        <v>124</v>
      </c>
      <c r="AE6" s="163" t="s">
        <v>776</v>
      </c>
      <c r="AF6" s="163" t="s">
        <v>132</v>
      </c>
      <c r="AG6" s="174" t="s">
        <v>82</v>
      </c>
      <c r="AH6" s="163"/>
      <c r="AI6" s="175"/>
    </row>
    <row r="7" spans="1:35" x14ac:dyDescent="0.35">
      <c r="A7" s="160" t="s">
        <v>61</v>
      </c>
      <c r="B7" s="161" t="s">
        <v>77</v>
      </c>
      <c r="C7" s="162" t="s">
        <v>77</v>
      </c>
      <c r="D7" s="162" t="s">
        <v>77</v>
      </c>
      <c r="E7" s="160" t="s">
        <v>61</v>
      </c>
      <c r="F7" s="161" t="s">
        <v>77</v>
      </c>
      <c r="G7" s="162" t="s">
        <v>77</v>
      </c>
      <c r="H7" s="162" t="s">
        <v>815</v>
      </c>
      <c r="I7" s="160" t="s">
        <v>61</v>
      </c>
      <c r="J7" s="161" t="s">
        <v>823</v>
      </c>
      <c r="K7" s="162" t="s">
        <v>832</v>
      </c>
      <c r="L7" s="162" t="s">
        <v>841</v>
      </c>
      <c r="M7" s="160" t="s">
        <v>61</v>
      </c>
      <c r="N7" s="161" t="s">
        <v>850</v>
      </c>
      <c r="O7" s="162" t="s">
        <v>860</v>
      </c>
      <c r="P7" s="162" t="s">
        <v>870</v>
      </c>
      <c r="Q7" s="159" t="s">
        <v>61</v>
      </c>
      <c r="R7" s="162" t="s">
        <v>880</v>
      </c>
      <c r="S7" s="162" t="s">
        <v>889</v>
      </c>
      <c r="T7" s="162" t="s">
        <v>898</v>
      </c>
      <c r="U7" s="159" t="s">
        <v>61</v>
      </c>
      <c r="V7" s="162" t="s">
        <v>907</v>
      </c>
      <c r="W7" s="162" t="s">
        <v>916</v>
      </c>
      <c r="X7" s="162" t="s">
        <v>924</v>
      </c>
      <c r="Y7" s="159" t="s">
        <v>61</v>
      </c>
      <c r="Z7" s="162" t="s">
        <v>927</v>
      </c>
      <c r="AA7" s="162" t="s">
        <v>930</v>
      </c>
      <c r="AB7" s="162" t="s">
        <v>933</v>
      </c>
      <c r="AC7" s="159" t="s">
        <v>61</v>
      </c>
      <c r="AD7" s="162" t="s">
        <v>936</v>
      </c>
      <c r="AE7" s="162" t="s">
        <v>939</v>
      </c>
      <c r="AF7" s="162" t="s">
        <v>942</v>
      </c>
      <c r="AG7" s="169"/>
      <c r="AH7" s="163"/>
      <c r="AI7" s="174"/>
    </row>
    <row r="8" spans="1:35" x14ac:dyDescent="0.35">
      <c r="A8" s="160" t="s">
        <v>59</v>
      </c>
      <c r="B8" s="161" t="s">
        <v>77</v>
      </c>
      <c r="C8" s="162" t="s">
        <v>77</v>
      </c>
      <c r="D8" s="162" t="s">
        <v>794</v>
      </c>
      <c r="E8" s="160" t="s">
        <v>59</v>
      </c>
      <c r="F8" s="161" t="s">
        <v>801</v>
      </c>
      <c r="G8" s="162" t="s">
        <v>808</v>
      </c>
      <c r="H8" s="162" t="s">
        <v>816</v>
      </c>
      <c r="I8" s="160" t="s">
        <v>59</v>
      </c>
      <c r="J8" s="161" t="s">
        <v>824</v>
      </c>
      <c r="K8" s="162" t="s">
        <v>833</v>
      </c>
      <c r="L8" s="162" t="s">
        <v>842</v>
      </c>
      <c r="M8" s="160" t="s">
        <v>59</v>
      </c>
      <c r="N8" s="161" t="s">
        <v>851</v>
      </c>
      <c r="O8" s="162" t="s">
        <v>861</v>
      </c>
      <c r="P8" s="162" t="s">
        <v>871</v>
      </c>
      <c r="Q8" s="159" t="s">
        <v>59</v>
      </c>
      <c r="R8" s="162" t="s">
        <v>881</v>
      </c>
      <c r="S8" s="162" t="s">
        <v>890</v>
      </c>
      <c r="T8" s="162" t="s">
        <v>899</v>
      </c>
      <c r="U8" s="159" t="s">
        <v>59</v>
      </c>
      <c r="V8" s="162" t="s">
        <v>908</v>
      </c>
      <c r="W8" s="162" t="s">
        <v>917</v>
      </c>
      <c r="X8" s="162" t="s">
        <v>735</v>
      </c>
      <c r="Y8" s="159" t="s">
        <v>59</v>
      </c>
      <c r="Z8" s="162" t="s">
        <v>746</v>
      </c>
      <c r="AA8" s="162" t="s">
        <v>757</v>
      </c>
      <c r="AB8" s="162" t="s">
        <v>118</v>
      </c>
      <c r="AC8" s="159" t="s">
        <v>59</v>
      </c>
      <c r="AD8" s="162" t="s">
        <v>125</v>
      </c>
      <c r="AE8" s="162" t="s">
        <v>779</v>
      </c>
      <c r="AF8" s="162" t="s">
        <v>133</v>
      </c>
      <c r="AG8" s="170" t="s">
        <v>83</v>
      </c>
      <c r="AH8" s="162"/>
      <c r="AI8" s="169"/>
    </row>
    <row r="9" spans="1:35" x14ac:dyDescent="0.35">
      <c r="A9" s="160" t="s">
        <v>60</v>
      </c>
      <c r="B9" s="161" t="s">
        <v>77</v>
      </c>
      <c r="C9" s="162" t="s">
        <v>792</v>
      </c>
      <c r="D9" s="162" t="s">
        <v>795</v>
      </c>
      <c r="E9" s="160" t="s">
        <v>60</v>
      </c>
      <c r="F9" s="161" t="s">
        <v>802</v>
      </c>
      <c r="G9" s="162" t="s">
        <v>809</v>
      </c>
      <c r="H9" s="162" t="s">
        <v>817</v>
      </c>
      <c r="I9" s="160" t="s">
        <v>60</v>
      </c>
      <c r="J9" s="161" t="s">
        <v>825</v>
      </c>
      <c r="K9" s="162" t="s">
        <v>834</v>
      </c>
      <c r="L9" s="162" t="s">
        <v>843</v>
      </c>
      <c r="M9" s="160" t="s">
        <v>60</v>
      </c>
      <c r="N9" s="161" t="s">
        <v>852</v>
      </c>
      <c r="O9" s="162" t="s">
        <v>862</v>
      </c>
      <c r="P9" s="162" t="s">
        <v>872</v>
      </c>
      <c r="Q9" s="159" t="s">
        <v>60</v>
      </c>
      <c r="R9" s="162" t="s">
        <v>882</v>
      </c>
      <c r="S9" s="162" t="s">
        <v>891</v>
      </c>
      <c r="T9" s="162" t="s">
        <v>900</v>
      </c>
      <c r="U9" s="159" t="s">
        <v>60</v>
      </c>
      <c r="V9" s="162" t="s">
        <v>909</v>
      </c>
      <c r="W9" s="162" t="s">
        <v>918</v>
      </c>
      <c r="X9" s="162" t="s">
        <v>736</v>
      </c>
      <c r="Y9" s="159" t="s">
        <v>60</v>
      </c>
      <c r="Z9" s="162" t="s">
        <v>747</v>
      </c>
      <c r="AA9" s="162" t="s">
        <v>758</v>
      </c>
      <c r="AB9" s="162" t="s">
        <v>119</v>
      </c>
      <c r="AC9" s="159" t="s">
        <v>60</v>
      </c>
      <c r="AD9" s="162" t="s">
        <v>126</v>
      </c>
      <c r="AE9" s="162" t="s">
        <v>780</v>
      </c>
      <c r="AF9" s="162" t="s">
        <v>134</v>
      </c>
      <c r="AG9" s="169"/>
      <c r="AH9" s="162"/>
      <c r="AI9" s="170"/>
    </row>
    <row r="10" spans="1:35" x14ac:dyDescent="0.35">
      <c r="A10" s="160" t="s">
        <v>2</v>
      </c>
      <c r="B10" s="161" t="s">
        <v>77</v>
      </c>
      <c r="C10" s="162" t="s">
        <v>77</v>
      </c>
      <c r="D10" s="162" t="s">
        <v>796</v>
      </c>
      <c r="E10" s="160" t="s">
        <v>2</v>
      </c>
      <c r="F10" s="161" t="s">
        <v>803</v>
      </c>
      <c r="G10" s="162" t="s">
        <v>810</v>
      </c>
      <c r="H10" s="162" t="s">
        <v>818</v>
      </c>
      <c r="I10" s="160" t="s">
        <v>2</v>
      </c>
      <c r="J10" s="161" t="s">
        <v>826</v>
      </c>
      <c r="K10" s="162" t="s">
        <v>835</v>
      </c>
      <c r="L10" s="162" t="s">
        <v>844</v>
      </c>
      <c r="M10" s="160" t="s">
        <v>2</v>
      </c>
      <c r="N10" s="161" t="s">
        <v>853</v>
      </c>
      <c r="O10" s="162" t="s">
        <v>863</v>
      </c>
      <c r="P10" s="162" t="s">
        <v>873</v>
      </c>
      <c r="Q10" s="159" t="s">
        <v>2</v>
      </c>
      <c r="R10" s="162" t="s">
        <v>883</v>
      </c>
      <c r="S10" s="162" t="s">
        <v>892</v>
      </c>
      <c r="T10" s="162" t="s">
        <v>901</v>
      </c>
      <c r="U10" s="159" t="s">
        <v>2</v>
      </c>
      <c r="V10" s="162" t="s">
        <v>910</v>
      </c>
      <c r="W10" s="162" t="s">
        <v>919</v>
      </c>
      <c r="X10" s="162" t="s">
        <v>737</v>
      </c>
      <c r="Y10" s="159" t="s">
        <v>2</v>
      </c>
      <c r="Z10" s="162" t="s">
        <v>748</v>
      </c>
      <c r="AA10" s="162" t="s">
        <v>759</v>
      </c>
      <c r="AB10" s="162" t="s">
        <v>120</v>
      </c>
      <c r="AC10" s="148" t="s">
        <v>2</v>
      </c>
      <c r="AD10" s="163" t="s">
        <v>127</v>
      </c>
      <c r="AE10" s="163" t="s">
        <v>781</v>
      </c>
      <c r="AF10" s="163" t="s">
        <v>135</v>
      </c>
      <c r="AG10" s="177" t="s">
        <v>75</v>
      </c>
      <c r="AH10" s="162"/>
      <c r="AI10" s="169"/>
    </row>
    <row r="11" spans="1:35" x14ac:dyDescent="0.35">
      <c r="A11" s="160" t="s">
        <v>1</v>
      </c>
      <c r="B11" s="161" t="s">
        <v>102</v>
      </c>
      <c r="C11" s="162" t="s">
        <v>102</v>
      </c>
      <c r="D11" s="162" t="s">
        <v>102</v>
      </c>
      <c r="E11" s="160" t="s">
        <v>1</v>
      </c>
      <c r="F11" s="161" t="s">
        <v>102</v>
      </c>
      <c r="G11" s="162" t="s">
        <v>102</v>
      </c>
      <c r="H11" s="162" t="s">
        <v>102</v>
      </c>
      <c r="I11" s="160" t="s">
        <v>1</v>
      </c>
      <c r="J11" s="161" t="s">
        <v>102</v>
      </c>
      <c r="K11" s="162" t="s">
        <v>102</v>
      </c>
      <c r="L11" s="162" t="s">
        <v>102</v>
      </c>
      <c r="M11" s="160" t="s">
        <v>1</v>
      </c>
      <c r="N11" s="161" t="s">
        <v>102</v>
      </c>
      <c r="O11" s="162" t="s">
        <v>102</v>
      </c>
      <c r="P11" s="162" t="s">
        <v>102</v>
      </c>
      <c r="Q11" s="148" t="s">
        <v>1</v>
      </c>
      <c r="R11" s="163" t="s">
        <v>102</v>
      </c>
      <c r="S11" s="163" t="s">
        <v>102</v>
      </c>
      <c r="T11" s="163" t="s">
        <v>102</v>
      </c>
      <c r="U11" s="148" t="s">
        <v>1</v>
      </c>
      <c r="V11" s="163" t="s">
        <v>102</v>
      </c>
      <c r="W11" s="163" t="s">
        <v>102</v>
      </c>
      <c r="X11" s="163" t="s">
        <v>102</v>
      </c>
      <c r="Y11" s="148" t="s">
        <v>1</v>
      </c>
      <c r="Z11" s="163" t="s">
        <v>102</v>
      </c>
      <c r="AA11" s="163" t="s">
        <v>102</v>
      </c>
      <c r="AB11" s="163" t="s">
        <v>102</v>
      </c>
      <c r="AC11" s="148" t="s">
        <v>1</v>
      </c>
      <c r="AD11" s="163" t="s">
        <v>102</v>
      </c>
      <c r="AE11" s="163" t="s">
        <v>102</v>
      </c>
      <c r="AF11" s="163" t="s">
        <v>102</v>
      </c>
      <c r="AG11" s="164"/>
      <c r="AH11" s="163"/>
      <c r="AI11" s="177"/>
    </row>
    <row r="12" spans="1:35" x14ac:dyDescent="0.35">
      <c r="A12" s="160" t="s">
        <v>944</v>
      </c>
      <c r="B12" s="161" t="s">
        <v>77</v>
      </c>
      <c r="C12" s="162" t="s">
        <v>77</v>
      </c>
      <c r="D12" s="162" t="s">
        <v>956</v>
      </c>
      <c r="E12" s="160" t="s">
        <v>944</v>
      </c>
      <c r="F12" s="161" t="s">
        <v>963</v>
      </c>
      <c r="G12" s="162" t="s">
        <v>971</v>
      </c>
      <c r="H12" s="162" t="s">
        <v>980</v>
      </c>
      <c r="I12" s="160" t="s">
        <v>944</v>
      </c>
      <c r="J12" s="161" t="s">
        <v>989</v>
      </c>
      <c r="K12" s="162" t="s">
        <v>999</v>
      </c>
      <c r="L12" s="162" t="s">
        <v>1006</v>
      </c>
      <c r="M12" s="160" t="s">
        <v>944</v>
      </c>
      <c r="N12" s="161" t="s">
        <v>1013</v>
      </c>
      <c r="O12" s="162" t="s">
        <v>1021</v>
      </c>
      <c r="P12" s="162" t="s">
        <v>1029</v>
      </c>
      <c r="Q12" s="148" t="s">
        <v>1045</v>
      </c>
      <c r="R12" s="163" t="s">
        <v>1037</v>
      </c>
      <c r="S12" s="163" t="s">
        <v>1048</v>
      </c>
      <c r="T12" s="163" t="s">
        <v>1054</v>
      </c>
      <c r="U12" s="148" t="s">
        <v>1045</v>
      </c>
      <c r="V12" s="163" t="s">
        <v>1062</v>
      </c>
      <c r="W12" s="163" t="s">
        <v>1070</v>
      </c>
      <c r="X12" s="163" t="s">
        <v>1077</v>
      </c>
      <c r="Y12" s="148" t="s">
        <v>1045</v>
      </c>
      <c r="Z12" s="163" t="s">
        <v>1079</v>
      </c>
      <c r="AA12" s="163" t="s">
        <v>1081</v>
      </c>
      <c r="AB12" s="163" t="s">
        <v>1083</v>
      </c>
      <c r="AC12" s="148" t="s">
        <v>1045</v>
      </c>
      <c r="AD12" s="163" t="s">
        <v>1085</v>
      </c>
      <c r="AE12" s="163" t="s">
        <v>1087</v>
      </c>
      <c r="AF12" s="163" t="s">
        <v>1089</v>
      </c>
      <c r="AG12" s="171" t="s">
        <v>726</v>
      </c>
      <c r="AH12" s="163"/>
      <c r="AI12" s="164"/>
    </row>
    <row r="13" spans="1:35" x14ac:dyDescent="0.35">
      <c r="A13" s="149" t="s">
        <v>945</v>
      </c>
      <c r="B13" s="150" t="s">
        <v>1091</v>
      </c>
      <c r="C13" s="163" t="s">
        <v>950</v>
      </c>
      <c r="D13" s="163" t="s">
        <v>957</v>
      </c>
      <c r="E13" s="149" t="s">
        <v>945</v>
      </c>
      <c r="F13" s="150" t="s">
        <v>964</v>
      </c>
      <c r="G13" s="163" t="s">
        <v>972</v>
      </c>
      <c r="H13" s="163" t="s">
        <v>981</v>
      </c>
      <c r="I13" s="149" t="s">
        <v>945</v>
      </c>
      <c r="J13" s="150" t="s">
        <v>990</v>
      </c>
      <c r="K13" s="163" t="s">
        <v>1000</v>
      </c>
      <c r="L13" s="163" t="s">
        <v>1007</v>
      </c>
      <c r="M13" s="149" t="s">
        <v>945</v>
      </c>
      <c r="N13" s="150" t="s">
        <v>1014</v>
      </c>
      <c r="O13" s="163" t="s">
        <v>1022</v>
      </c>
      <c r="P13" s="163" t="s">
        <v>1030</v>
      </c>
      <c r="Q13" s="148" t="s">
        <v>997</v>
      </c>
      <c r="R13" s="163" t="s">
        <v>1038</v>
      </c>
      <c r="S13" s="163" t="s">
        <v>1049</v>
      </c>
      <c r="T13" s="163" t="s">
        <v>1055</v>
      </c>
      <c r="U13" s="148" t="s">
        <v>997</v>
      </c>
      <c r="V13" s="163" t="s">
        <v>1063</v>
      </c>
      <c r="W13" s="163" t="s">
        <v>78</v>
      </c>
      <c r="X13" s="163" t="s">
        <v>78</v>
      </c>
      <c r="Y13" s="148" t="s">
        <v>997</v>
      </c>
      <c r="Z13" s="163" t="s">
        <v>78</v>
      </c>
      <c r="AA13" s="163" t="s">
        <v>78</v>
      </c>
      <c r="AB13" s="163" t="s">
        <v>78</v>
      </c>
      <c r="AC13" s="148" t="s">
        <v>997</v>
      </c>
      <c r="AD13" s="163" t="s">
        <v>78</v>
      </c>
      <c r="AE13" s="163" t="s">
        <v>78</v>
      </c>
      <c r="AF13" s="163" t="s">
        <v>78</v>
      </c>
      <c r="AG13" s="148" t="s">
        <v>84</v>
      </c>
      <c r="AH13" s="163"/>
      <c r="AI13" s="171"/>
    </row>
    <row r="14" spans="1:35" x14ac:dyDescent="0.35">
      <c r="A14" s="149" t="s">
        <v>946</v>
      </c>
      <c r="B14" s="150" t="s">
        <v>77</v>
      </c>
      <c r="C14" s="163" t="s">
        <v>77</v>
      </c>
      <c r="D14" s="163" t="s">
        <v>77</v>
      </c>
      <c r="E14" s="149" t="s">
        <v>946</v>
      </c>
      <c r="F14" s="150" t="s">
        <v>77</v>
      </c>
      <c r="G14" s="163" t="s">
        <v>973</v>
      </c>
      <c r="H14" s="163" t="s">
        <v>982</v>
      </c>
      <c r="I14" s="149" t="s">
        <v>946</v>
      </c>
      <c r="J14" s="150" t="s">
        <v>991</v>
      </c>
      <c r="K14" s="163" t="s">
        <v>1001</v>
      </c>
      <c r="L14" s="163" t="s">
        <v>1008</v>
      </c>
      <c r="M14" s="149" t="s">
        <v>946</v>
      </c>
      <c r="N14" s="150" t="s">
        <v>1015</v>
      </c>
      <c r="O14" s="163" t="s">
        <v>1023</v>
      </c>
      <c r="P14" s="163" t="s">
        <v>1031</v>
      </c>
      <c r="Q14" s="148" t="s">
        <v>1046</v>
      </c>
      <c r="R14" s="163" t="s">
        <v>1039</v>
      </c>
      <c r="S14" s="163" t="s">
        <v>1050</v>
      </c>
      <c r="T14" s="163" t="s">
        <v>1056</v>
      </c>
      <c r="U14" s="148" t="s">
        <v>1046</v>
      </c>
      <c r="V14" s="163" t="s">
        <v>1064</v>
      </c>
      <c r="W14" s="163" t="s">
        <v>1071</v>
      </c>
      <c r="X14" s="163" t="s">
        <v>1078</v>
      </c>
      <c r="Y14" s="148" t="s">
        <v>1046</v>
      </c>
      <c r="Z14" s="163" t="s">
        <v>1080</v>
      </c>
      <c r="AA14" s="163" t="s">
        <v>1082</v>
      </c>
      <c r="AB14" s="163" t="s">
        <v>1084</v>
      </c>
      <c r="AC14" s="148" t="s">
        <v>1046</v>
      </c>
      <c r="AD14" s="163" t="s">
        <v>1086</v>
      </c>
      <c r="AE14" s="163" t="s">
        <v>1088</v>
      </c>
      <c r="AF14" s="163" t="s">
        <v>1090</v>
      </c>
      <c r="AG14" s="147"/>
      <c r="AH14" s="163"/>
      <c r="AI14" s="148"/>
    </row>
    <row r="15" spans="1:35" x14ac:dyDescent="0.35">
      <c r="A15" s="149" t="s">
        <v>998</v>
      </c>
      <c r="B15" s="150" t="s">
        <v>1092</v>
      </c>
      <c r="C15" s="163" t="s">
        <v>951</v>
      </c>
      <c r="D15" s="163" t="s">
        <v>958</v>
      </c>
      <c r="E15" s="149" t="s">
        <v>998</v>
      </c>
      <c r="F15" s="150" t="s">
        <v>965</v>
      </c>
      <c r="G15" s="163" t="s">
        <v>974</v>
      </c>
      <c r="H15" s="163" t="s">
        <v>983</v>
      </c>
      <c r="I15" s="160" t="s">
        <v>947</v>
      </c>
      <c r="J15" s="161" t="s">
        <v>992</v>
      </c>
      <c r="K15" s="162" t="s">
        <v>1002</v>
      </c>
      <c r="L15" s="162" t="s">
        <v>1009</v>
      </c>
      <c r="M15" s="149" t="s">
        <v>998</v>
      </c>
      <c r="N15" s="150" t="s">
        <v>1016</v>
      </c>
      <c r="O15" s="163" t="s">
        <v>1024</v>
      </c>
      <c r="P15" s="163" t="s">
        <v>1032</v>
      </c>
      <c r="Q15" s="148" t="s">
        <v>998</v>
      </c>
      <c r="R15" s="163" t="s">
        <v>1040</v>
      </c>
      <c r="S15" s="163" t="s">
        <v>1051</v>
      </c>
      <c r="T15" s="163" t="s">
        <v>1057</v>
      </c>
      <c r="U15" s="148" t="s">
        <v>998</v>
      </c>
      <c r="V15" s="163" t="s">
        <v>1065</v>
      </c>
      <c r="W15" s="163" t="s">
        <v>1072</v>
      </c>
      <c r="X15" s="163" t="s">
        <v>738</v>
      </c>
      <c r="Y15" s="148" t="s">
        <v>1047</v>
      </c>
      <c r="Z15" s="163" t="s">
        <v>749</v>
      </c>
      <c r="AA15" s="163" t="s">
        <v>760</v>
      </c>
      <c r="AB15" s="163" t="s">
        <v>765</v>
      </c>
      <c r="AC15" s="148" t="s">
        <v>998</v>
      </c>
      <c r="AD15" s="163" t="s">
        <v>771</v>
      </c>
      <c r="AE15" s="163" t="s">
        <v>782</v>
      </c>
      <c r="AF15" s="163" t="s">
        <v>154</v>
      </c>
      <c r="AG15" s="148" t="s">
        <v>1069</v>
      </c>
      <c r="AH15" s="163"/>
      <c r="AI15" s="147"/>
    </row>
    <row r="16" spans="1:35" x14ac:dyDescent="0.35">
      <c r="A16" s="149" t="s">
        <v>970</v>
      </c>
      <c r="B16" s="150" t="s">
        <v>77</v>
      </c>
      <c r="C16" s="163" t="s">
        <v>952</v>
      </c>
      <c r="D16" s="163" t="s">
        <v>959</v>
      </c>
      <c r="E16" s="149" t="s">
        <v>970</v>
      </c>
      <c r="F16" s="150" t="s">
        <v>966</v>
      </c>
      <c r="G16" s="163" t="s">
        <v>975</v>
      </c>
      <c r="H16" s="163" t="s">
        <v>984</v>
      </c>
      <c r="I16" s="149" t="s">
        <v>970</v>
      </c>
      <c r="J16" s="163" t="s">
        <v>80</v>
      </c>
      <c r="K16" s="163" t="s">
        <v>79</v>
      </c>
      <c r="L16" s="163" t="s">
        <v>79</v>
      </c>
      <c r="M16" s="149" t="s">
        <v>970</v>
      </c>
      <c r="N16" s="150" t="s">
        <v>79</v>
      </c>
      <c r="O16" s="163" t="s">
        <v>79</v>
      </c>
      <c r="P16" s="163" t="s">
        <v>79</v>
      </c>
      <c r="Q16" s="148" t="s">
        <v>970</v>
      </c>
      <c r="R16" s="163" t="s">
        <v>79</v>
      </c>
      <c r="S16" s="163" t="s">
        <v>79</v>
      </c>
      <c r="T16" s="163" t="s">
        <v>79</v>
      </c>
      <c r="U16" s="148" t="s">
        <v>970</v>
      </c>
      <c r="V16" s="163" t="s">
        <v>79</v>
      </c>
      <c r="W16" s="163" t="s">
        <v>79</v>
      </c>
      <c r="X16" s="163" t="s">
        <v>79</v>
      </c>
      <c r="Y16" s="148" t="s">
        <v>970</v>
      </c>
      <c r="Z16" s="163" t="s">
        <v>79</v>
      </c>
      <c r="AA16" s="163" t="s">
        <v>79</v>
      </c>
      <c r="AB16" s="163" t="s">
        <v>79</v>
      </c>
      <c r="AC16" s="148" t="s">
        <v>970</v>
      </c>
      <c r="AD16" s="163" t="s">
        <v>79</v>
      </c>
      <c r="AE16" s="163" t="s">
        <v>79</v>
      </c>
      <c r="AF16" s="163" t="s">
        <v>79</v>
      </c>
      <c r="AG16" s="166" t="s">
        <v>85</v>
      </c>
      <c r="AH16" s="163"/>
      <c r="AI16" s="148"/>
    </row>
    <row r="17" spans="1:35" x14ac:dyDescent="0.35">
      <c r="A17" s="149" t="s">
        <v>49</v>
      </c>
      <c r="B17" s="150" t="s">
        <v>723</v>
      </c>
      <c r="C17" s="163" t="s">
        <v>728</v>
      </c>
      <c r="D17" s="163" t="s">
        <v>729</v>
      </c>
      <c r="E17" s="149" t="s">
        <v>49</v>
      </c>
      <c r="F17" s="150" t="s">
        <v>730</v>
      </c>
      <c r="G17" s="163" t="s">
        <v>976</v>
      </c>
      <c r="H17" s="163" t="s">
        <v>985</v>
      </c>
      <c r="I17" s="149" t="s">
        <v>49</v>
      </c>
      <c r="J17" s="150" t="s">
        <v>993</v>
      </c>
      <c r="K17" s="163" t="s">
        <v>731</v>
      </c>
      <c r="L17" s="163" t="s">
        <v>732</v>
      </c>
      <c r="M17" s="149" t="s">
        <v>49</v>
      </c>
      <c r="N17" s="150" t="s">
        <v>733</v>
      </c>
      <c r="O17" s="163" t="s">
        <v>1025</v>
      </c>
      <c r="P17" s="163" t="s">
        <v>1033</v>
      </c>
      <c r="Q17" s="148" t="s">
        <v>49</v>
      </c>
      <c r="R17" s="163" t="s">
        <v>1041</v>
      </c>
      <c r="S17" s="163" t="s">
        <v>153</v>
      </c>
      <c r="T17" s="163" t="s">
        <v>1058</v>
      </c>
      <c r="U17" s="148" t="s">
        <v>49</v>
      </c>
      <c r="V17" s="163" t="s">
        <v>1066</v>
      </c>
      <c r="W17" s="163" t="s">
        <v>1073</v>
      </c>
      <c r="X17" s="163" t="s">
        <v>739</v>
      </c>
      <c r="Y17" s="148" t="s">
        <v>49</v>
      </c>
      <c r="Z17" s="163" t="s">
        <v>750</v>
      </c>
      <c r="AA17" s="163" t="s">
        <v>761</v>
      </c>
      <c r="AB17" s="163" t="s">
        <v>766</v>
      </c>
      <c r="AC17" s="159" t="s">
        <v>49</v>
      </c>
      <c r="AD17" s="162" t="s">
        <v>772</v>
      </c>
      <c r="AE17" s="162" t="s">
        <v>783</v>
      </c>
      <c r="AF17" s="162" t="s">
        <v>155</v>
      </c>
      <c r="AG17" s="159" t="s">
        <v>86</v>
      </c>
      <c r="AH17" s="163"/>
      <c r="AI17" s="166"/>
    </row>
    <row r="18" spans="1:35" x14ac:dyDescent="0.35">
      <c r="A18" s="149" t="s">
        <v>948</v>
      </c>
      <c r="B18" s="150" t="s">
        <v>1093</v>
      </c>
      <c r="C18" s="163" t="s">
        <v>953</v>
      </c>
      <c r="D18" s="163" t="s">
        <v>960</v>
      </c>
      <c r="E18" s="149" t="s">
        <v>948</v>
      </c>
      <c r="F18" s="150" t="s">
        <v>967</v>
      </c>
      <c r="G18" s="163" t="s">
        <v>977</v>
      </c>
      <c r="H18" s="163" t="s">
        <v>986</v>
      </c>
      <c r="I18" s="149" t="s">
        <v>948</v>
      </c>
      <c r="J18" s="150" t="s">
        <v>994</v>
      </c>
      <c r="K18" s="163" t="s">
        <v>1003</v>
      </c>
      <c r="L18" s="163" t="s">
        <v>1010</v>
      </c>
      <c r="M18" s="149" t="s">
        <v>948</v>
      </c>
      <c r="N18" s="150" t="s">
        <v>1017</v>
      </c>
      <c r="O18" s="163" t="s">
        <v>1026</v>
      </c>
      <c r="P18" s="163" t="s">
        <v>1034</v>
      </c>
      <c r="Q18" s="148" t="s">
        <v>948</v>
      </c>
      <c r="R18" s="163" t="s">
        <v>1042</v>
      </c>
      <c r="S18" s="163" t="s">
        <v>1052</v>
      </c>
      <c r="T18" s="163" t="s">
        <v>1059</v>
      </c>
      <c r="U18" s="148" t="s">
        <v>948</v>
      </c>
      <c r="V18" s="163" t="s">
        <v>1052</v>
      </c>
      <c r="W18" s="163" t="s">
        <v>1074</v>
      </c>
      <c r="X18" s="163" t="s">
        <v>740</v>
      </c>
      <c r="Y18" s="148" t="s">
        <v>948</v>
      </c>
      <c r="Z18" s="163" t="s">
        <v>751</v>
      </c>
      <c r="AA18" s="163" t="s">
        <v>762</v>
      </c>
      <c r="AB18" s="163" t="s">
        <v>767</v>
      </c>
      <c r="AC18" s="148" t="s">
        <v>948</v>
      </c>
      <c r="AD18" s="163" t="s">
        <v>773</v>
      </c>
      <c r="AE18" s="163" t="s">
        <v>784</v>
      </c>
      <c r="AF18" s="163" t="s">
        <v>156</v>
      </c>
      <c r="AG18" s="148" t="s">
        <v>87</v>
      </c>
      <c r="AH18" s="162"/>
      <c r="AI18" s="159"/>
    </row>
    <row r="19" spans="1:35" x14ac:dyDescent="0.35">
      <c r="A19" s="149" t="s">
        <v>949</v>
      </c>
      <c r="B19" s="150" t="s">
        <v>1094</v>
      </c>
      <c r="C19" s="163" t="s">
        <v>954</v>
      </c>
      <c r="D19" s="163" t="s">
        <v>961</v>
      </c>
      <c r="E19" s="149" t="s">
        <v>949</v>
      </c>
      <c r="F19" s="150" t="s">
        <v>968</v>
      </c>
      <c r="G19" s="163" t="s">
        <v>978</v>
      </c>
      <c r="H19" s="163" t="s">
        <v>987</v>
      </c>
      <c r="I19" s="149" t="s">
        <v>949</v>
      </c>
      <c r="J19" s="150" t="s">
        <v>995</v>
      </c>
      <c r="K19" s="163" t="s">
        <v>1004</v>
      </c>
      <c r="L19" s="163" t="s">
        <v>1011</v>
      </c>
      <c r="M19" s="149" t="s">
        <v>949</v>
      </c>
      <c r="N19" s="150" t="s">
        <v>1018</v>
      </c>
      <c r="O19" s="163" t="s">
        <v>1027</v>
      </c>
      <c r="P19" s="163" t="s">
        <v>1035</v>
      </c>
      <c r="Q19" s="148" t="s">
        <v>50</v>
      </c>
      <c r="R19" s="163" t="s">
        <v>1043</v>
      </c>
      <c r="S19" s="163" t="s">
        <v>995</v>
      </c>
      <c r="T19" s="163" t="s">
        <v>1060</v>
      </c>
      <c r="U19" s="148" t="s">
        <v>50</v>
      </c>
      <c r="V19" s="163" t="s">
        <v>1067</v>
      </c>
      <c r="W19" s="163" t="s">
        <v>1075</v>
      </c>
      <c r="X19" s="163" t="s">
        <v>741</v>
      </c>
      <c r="Y19" s="148" t="s">
        <v>50</v>
      </c>
      <c r="Z19" s="163" t="s">
        <v>752</v>
      </c>
      <c r="AA19" s="163" t="s">
        <v>763</v>
      </c>
      <c r="AB19" s="163" t="s">
        <v>768</v>
      </c>
      <c r="AC19" s="148" t="s">
        <v>50</v>
      </c>
      <c r="AD19" s="163" t="s">
        <v>774</v>
      </c>
      <c r="AE19" s="163" t="s">
        <v>785</v>
      </c>
      <c r="AF19" s="163" t="s">
        <v>157</v>
      </c>
      <c r="AG19" s="147"/>
      <c r="AH19" s="163"/>
      <c r="AI19" s="148"/>
    </row>
    <row r="20" spans="1:35" x14ac:dyDescent="0.35">
      <c r="A20" s="153" t="s">
        <v>1020</v>
      </c>
      <c r="B20" s="154" t="s">
        <v>1095</v>
      </c>
      <c r="C20" s="167" t="s">
        <v>955</v>
      </c>
      <c r="D20" s="167" t="s">
        <v>962</v>
      </c>
      <c r="E20" s="153" t="s">
        <v>1020</v>
      </c>
      <c r="F20" s="154" t="s">
        <v>969</v>
      </c>
      <c r="G20" s="167" t="s">
        <v>979</v>
      </c>
      <c r="H20" s="167" t="s">
        <v>988</v>
      </c>
      <c r="I20" s="153" t="s">
        <v>63</v>
      </c>
      <c r="J20" s="154" t="s">
        <v>996</v>
      </c>
      <c r="K20" s="167" t="s">
        <v>1005</v>
      </c>
      <c r="L20" s="167" t="s">
        <v>1012</v>
      </c>
      <c r="M20" s="153" t="s">
        <v>1020</v>
      </c>
      <c r="N20" s="154" t="s">
        <v>1019</v>
      </c>
      <c r="O20" s="167" t="s">
        <v>1028</v>
      </c>
      <c r="P20" s="167" t="s">
        <v>1036</v>
      </c>
      <c r="Q20" s="168" t="s">
        <v>63</v>
      </c>
      <c r="R20" s="167" t="s">
        <v>1044</v>
      </c>
      <c r="S20" s="167" t="s">
        <v>1053</v>
      </c>
      <c r="T20" s="167" t="s">
        <v>1061</v>
      </c>
      <c r="U20" s="168" t="s">
        <v>63</v>
      </c>
      <c r="V20" s="167" t="s">
        <v>1068</v>
      </c>
      <c r="W20" s="167" t="s">
        <v>1076</v>
      </c>
      <c r="X20" s="167" t="s">
        <v>742</v>
      </c>
      <c r="Y20" s="168" t="s">
        <v>63</v>
      </c>
      <c r="Z20" s="167" t="s">
        <v>753</v>
      </c>
      <c r="AA20" s="167" t="s">
        <v>764</v>
      </c>
      <c r="AB20" s="167" t="s">
        <v>769</v>
      </c>
      <c r="AC20" s="168" t="s">
        <v>63</v>
      </c>
      <c r="AD20" s="167" t="s">
        <v>775</v>
      </c>
      <c r="AE20" s="167" t="s">
        <v>786</v>
      </c>
      <c r="AF20" s="167" t="s">
        <v>158</v>
      </c>
      <c r="AG20" s="176"/>
      <c r="AH20" s="163"/>
      <c r="AI20" s="14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2" activePane="bottomLeft" state="frozen"/>
      <selection pane="bottomLeft" activeCell="B34" sqref="B3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2">
        <v>300</v>
      </c>
      <c r="C1" s="56">
        <v>1000</v>
      </c>
      <c r="D1" s="57" t="s">
        <v>17</v>
      </c>
      <c r="E1" s="58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289.7</v>
      </c>
      <c r="D2" s="4">
        <f>IFERROR(FLUID!H45,0)</f>
        <v>306.2</v>
      </c>
      <c r="E2" s="4">
        <f>IFERROR(FLUID!I45,0)</f>
        <v>322.7</v>
      </c>
      <c r="F2" s="4">
        <f>IFERROR(FLUID!J45,0)</f>
        <v>339.2</v>
      </c>
      <c r="G2" s="4">
        <f>IFERROR(FLUID!K45,0)</f>
        <v>405.3</v>
      </c>
      <c r="H2" s="4">
        <f>IFERROR(FLUID!L45,0)</f>
        <v>421.8</v>
      </c>
      <c r="I2" s="4">
        <f>IFERROR(FLUID!M45,0)</f>
        <v>438.3</v>
      </c>
      <c r="J2" s="4">
        <f>IFERROR(FLUID!N45,0)</f>
        <v>454.9</v>
      </c>
      <c r="K2" s="4">
        <f>IFERROR(FLUID!O45,0)</f>
        <v>471.4</v>
      </c>
      <c r="L2" s="4">
        <f>IFERROR(FLUID!P45,0)</f>
        <v>537.5</v>
      </c>
      <c r="M2" s="4">
        <f>IFERROR(FLUID!Q45,0)</f>
        <v>603.5</v>
      </c>
      <c r="N2" s="4">
        <f>IFERROR(FLUID!R45,0)</f>
        <v>669.6</v>
      </c>
      <c r="O2" s="4">
        <f>IFERROR(FLUID!S45,0)</f>
        <v>735.7</v>
      </c>
      <c r="P2" s="4">
        <f>IFERROR(FLUID!T45,0)</f>
        <v>801.8</v>
      </c>
      <c r="Q2" s="4">
        <f>IFERROR(FLUID!U45,0)</f>
        <v>818.3</v>
      </c>
      <c r="R2" s="4">
        <f>IFERROR(FLUID!V45,0)</f>
        <v>834.8</v>
      </c>
      <c r="S2" s="4">
        <f>IFERROR(FLUID!W45,0)</f>
        <v>851.3</v>
      </c>
      <c r="T2" s="4">
        <f>IFERROR(FLUID!X45,0)</f>
        <v>867.8</v>
      </c>
      <c r="U2" s="4">
        <f>IFERROR(FLUID!Y45,0)</f>
        <v>884.4</v>
      </c>
      <c r="V2" s="4">
        <f>IFERROR(FLUID!Z45,0)</f>
        <v>900.9</v>
      </c>
      <c r="W2" s="4">
        <f>IFERROR(FLUID!AA45,0)</f>
        <v>917.4</v>
      </c>
      <c r="X2" s="4">
        <f>IFERROR(FLUID!AB45,0)</f>
        <v>933.9</v>
      </c>
      <c r="Y2" s="4">
        <f>IFERROR(FLUID!AC45,0)</f>
        <v>950.4</v>
      </c>
      <c r="Z2" s="4">
        <f>IFERROR(FLUID!AD45,0)</f>
        <v>967</v>
      </c>
      <c r="AA2" s="4">
        <f>IFERROR(FLUID!AE45,0)</f>
        <v>983.5</v>
      </c>
      <c r="AB2" s="4">
        <f>IFERROR(FLUID!AF45,0)</f>
        <v>1000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4" t="str">
        <f>IFERROR(FLUID!E46,0)</f>
        <v>*GeSe[l]</v>
      </c>
      <c r="B3" s="16">
        <f ca="1">IFERROR(FLUID!F46,0)</f>
        <v>-33.865000000000002</v>
      </c>
      <c r="C3" s="16">
        <f ca="1">IFERROR(FLUID!G46,0)</f>
        <v>-32.594999999999999</v>
      </c>
      <c r="D3" s="16">
        <f ca="1">IFERROR(FLUID!H46,0)</f>
        <v>-31.481999999999999</v>
      </c>
      <c r="E3" s="16">
        <f ca="1">IFERROR(FLUID!I46,0)</f>
        <v>-30.503</v>
      </c>
      <c r="F3" s="16">
        <f ca="1">IFERROR(FLUID!J46,0)</f>
        <v>-29.637</v>
      </c>
      <c r="G3" s="16">
        <f ca="1">IFERROR(FLUID!K46,0)</f>
        <v>-27.026</v>
      </c>
      <c r="H3" s="16">
        <f ca="1">IFERROR(FLUID!L46,0)</f>
        <v>-26.533000000000001</v>
      </c>
      <c r="I3" s="16">
        <f ca="1">IFERROR(FLUID!M46,0)</f>
        <v>-26.089999999999996</v>
      </c>
      <c r="J3" s="16">
        <f ca="1">IFERROR(FLUID!N46,0)</f>
        <v>-25.684999999999999</v>
      </c>
      <c r="K3" s="16">
        <f ca="1">IFERROR(FLUID!O46,0)</f>
        <v>-25.32</v>
      </c>
      <c r="L3" s="16">
        <f ca="1">IFERROR(FLUID!P46,0)</f>
        <v>-24.175000000000001</v>
      </c>
      <c r="M3" s="16">
        <f ca="1">IFERROR(FLUID!Q46,0)</f>
        <v>-23.377000000000002</v>
      </c>
      <c r="N3" s="16">
        <f ca="1">IFERROR(FLUID!R46,0)</f>
        <v>-22.815999999999999</v>
      </c>
      <c r="O3" s="16">
        <f ca="1">IFERROR(FLUID!S46,0)</f>
        <v>-22.435000000000002</v>
      </c>
      <c r="P3" s="16">
        <f ca="1">IFERROR(FLUID!T46,0)</f>
        <v>-22.167000000000002</v>
      </c>
      <c r="Q3" s="16">
        <f ca="1">IFERROR(FLUID!U46,0)</f>
        <v>-22.106000000000002</v>
      </c>
      <c r="R3" s="16">
        <f ca="1">IFERROR(FLUID!V46,0)</f>
        <v>-22.064999999999998</v>
      </c>
      <c r="S3" s="16">
        <f ca="1">IFERROR(FLUID!W46,0)</f>
        <v>-22.013999999999999</v>
      </c>
      <c r="T3" s="16">
        <f ca="1">IFERROR(FLUID!X46,0)</f>
        <v>-21.983000000000001</v>
      </c>
      <c r="U3" s="16">
        <f ca="1">IFERROR(FLUID!Y46,0)</f>
        <v>-21.942</v>
      </c>
      <c r="V3" s="16">
        <f ca="1">IFERROR(FLUID!Z46,0)</f>
        <v>-21.913</v>
      </c>
      <c r="W3" s="16">
        <f ca="1">IFERROR(FLUID!AA46,0)</f>
        <v>-21.884</v>
      </c>
      <c r="X3" s="16">
        <f ca="1">IFERROR(FLUID!AB46,0)</f>
        <v>-21.858000000000001</v>
      </c>
      <c r="Y3" s="16">
        <f ca="1">IFERROR(FLUID!AC46,0)</f>
        <v>-21.832999999999998</v>
      </c>
      <c r="Z3" s="16">
        <f ca="1">IFERROR(FLUID!AD46,0)</f>
        <v>-21.811</v>
      </c>
      <c r="AA3" s="16">
        <f ca="1">IFERROR(FLUID!AE46,0)</f>
        <v>-21.791</v>
      </c>
      <c r="AB3" s="16">
        <f ca="1">IFERROR(FLUID!AF46,0)</f>
        <v>-21.763999999999999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4" t="str">
        <f>IFERROR(FLUID!E47,0)</f>
        <v>Se4</v>
      </c>
      <c r="B4" s="16">
        <f ca="1">IFERROR(FLUID!F47,0)</f>
        <v>-22.3</v>
      </c>
      <c r="C4" s="16">
        <f ca="1">IFERROR(FLUID!G47,0)</f>
        <v>-22.62</v>
      </c>
      <c r="D4" s="16">
        <f ca="1">IFERROR(FLUID!H47,0)</f>
        <v>-22.968</v>
      </c>
      <c r="E4" s="16">
        <f ca="1">IFERROR(FLUID!I47,0)</f>
        <v>-23.332000000000001</v>
      </c>
      <c r="F4" s="16">
        <f ca="1">IFERROR(FLUID!J47,0)</f>
        <v>-23.707999999999998</v>
      </c>
      <c r="G4" s="16">
        <f ca="1">IFERROR(FLUID!K47,0)</f>
        <v>-25.263999999999999</v>
      </c>
      <c r="H4" s="16">
        <f ca="1">IFERROR(FLUID!L47,0)</f>
        <v>-25.652000000000001</v>
      </c>
      <c r="I4" s="16">
        <f ca="1">IFERROR(FLUID!M47,0)</f>
        <v>-26.04</v>
      </c>
      <c r="J4" s="16">
        <f ca="1">IFERROR(FLUID!N47,0)</f>
        <v>-26.42</v>
      </c>
      <c r="K4" s="16">
        <f ca="1">IFERROR(FLUID!O47,0)</f>
        <v>-26.8</v>
      </c>
      <c r="L4" s="16">
        <f ca="1">IFERROR(FLUID!P47,0)</f>
        <v>-28.26</v>
      </c>
      <c r="M4" s="16">
        <f ca="1">IFERROR(FLUID!Q47,0)</f>
        <v>-29.628</v>
      </c>
      <c r="N4" s="16">
        <f ca="1">IFERROR(FLUID!R47,0)</f>
        <v>-30.904</v>
      </c>
      <c r="O4" s="16">
        <f ca="1">IFERROR(FLUID!S47,0)</f>
        <v>-32.1</v>
      </c>
      <c r="P4" s="16">
        <f ca="1">IFERROR(FLUID!T47,0)</f>
        <v>-33.228000000000002</v>
      </c>
      <c r="Q4" s="16">
        <f ca="1">IFERROR(FLUID!U47,0)</f>
        <v>-33.503999999999998</v>
      </c>
      <c r="R4" s="16">
        <f ca="1">IFERROR(FLUID!V47,0)</f>
        <v>-33.78</v>
      </c>
      <c r="S4" s="16">
        <f ca="1">IFERROR(FLUID!W47,0)</f>
        <v>-34.055999999999997</v>
      </c>
      <c r="T4" s="16">
        <f ca="1">IFERROR(FLUID!X47,0)</f>
        <v>-34.332000000000001</v>
      </c>
      <c r="U4" s="16">
        <f ca="1">IFERROR(FLUID!Y47,0)</f>
        <v>-34.607999999999997</v>
      </c>
      <c r="V4" s="16">
        <f ca="1">IFERROR(FLUID!Z47,0)</f>
        <v>-34.892000000000003</v>
      </c>
      <c r="W4" s="16">
        <f ca="1">IFERROR(FLUID!AA47,0)</f>
        <v>-35.176000000000002</v>
      </c>
      <c r="X4" s="16">
        <f ca="1">IFERROR(FLUID!AB47,0)</f>
        <v>-35.472000000000001</v>
      </c>
      <c r="Y4" s="16">
        <f ca="1">IFERROR(FLUID!AC47,0)</f>
        <v>-35.771999999999998</v>
      </c>
      <c r="Z4" s="16">
        <f ca="1">IFERROR(FLUID!AD47,0)</f>
        <v>-36.084000000000003</v>
      </c>
      <c r="AA4" s="16">
        <f ca="1">IFERROR(FLUID!AE47,0)</f>
        <v>-36.404000000000003</v>
      </c>
      <c r="AB4" s="16">
        <f ca="1">IFERROR(FLUID!AF47,0)</f>
        <v>-36.735999999999997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4" t="str">
        <f>IFERROR(FLUID!E48,0)</f>
        <v>Se5</v>
      </c>
      <c r="B5" s="16">
        <f ca="1">IFERROR(FLUID!F48,0)</f>
        <v>-27.875</v>
      </c>
      <c r="C5" s="16">
        <f ca="1">IFERROR(FLUID!G48,0)</f>
        <v>-28.275000000000002</v>
      </c>
      <c r="D5" s="16">
        <f ca="1">IFERROR(FLUID!H48,0)</f>
        <v>-28.71</v>
      </c>
      <c r="E5" s="16">
        <f ca="1">IFERROR(FLUID!I48,0)</f>
        <v>-29.164999999999999</v>
      </c>
      <c r="F5" s="16">
        <f ca="1">IFERROR(FLUID!J48,0)</f>
        <v>-29.634999999999998</v>
      </c>
      <c r="G5" s="16">
        <f ca="1">IFERROR(FLUID!K48,0)</f>
        <v>-31.58</v>
      </c>
      <c r="H5" s="16">
        <f ca="1">IFERROR(FLUID!L48,0)</f>
        <v>-32.064999999999998</v>
      </c>
      <c r="I5" s="16">
        <f ca="1">IFERROR(FLUID!M48,0)</f>
        <v>-32.549999999999997</v>
      </c>
      <c r="J5" s="16">
        <f ca="1">IFERROR(FLUID!N48,0)</f>
        <v>-33.025000000000006</v>
      </c>
      <c r="K5" s="16">
        <f ca="1">IFERROR(FLUID!O48,0)</f>
        <v>-33.5</v>
      </c>
      <c r="L5" s="16">
        <f ca="1">IFERROR(FLUID!P48,0)</f>
        <v>-35.325000000000003</v>
      </c>
      <c r="M5" s="16">
        <f ca="1">IFERROR(FLUID!Q48,0)</f>
        <v>-37.034999999999997</v>
      </c>
      <c r="N5" s="16">
        <f ca="1">IFERROR(FLUID!R48,0)</f>
        <v>-38.630000000000003</v>
      </c>
      <c r="O5" s="16">
        <f ca="1">IFERROR(FLUID!S48,0)</f>
        <v>-40.125</v>
      </c>
      <c r="P5" s="16">
        <f ca="1">IFERROR(FLUID!T48,0)</f>
        <v>-41.535000000000004</v>
      </c>
      <c r="Q5" s="16">
        <f ca="1">IFERROR(FLUID!U48,0)</f>
        <v>-41.879999999999995</v>
      </c>
      <c r="R5" s="16">
        <f ca="1">IFERROR(FLUID!V48,0)</f>
        <v>-42.225000000000001</v>
      </c>
      <c r="S5" s="16">
        <f ca="1">IFERROR(FLUID!W48,0)</f>
        <v>-42.569999999999993</v>
      </c>
      <c r="T5" s="16">
        <f ca="1">IFERROR(FLUID!X48,0)</f>
        <v>-42.914999999999999</v>
      </c>
      <c r="U5" s="16">
        <f ca="1">IFERROR(FLUID!Y48,0)</f>
        <v>-43.26</v>
      </c>
      <c r="V5" s="16">
        <f ca="1">IFERROR(FLUID!Z48,0)</f>
        <v>-43.615000000000002</v>
      </c>
      <c r="W5" s="16">
        <f ca="1">IFERROR(FLUID!AA48,0)</f>
        <v>-43.97</v>
      </c>
      <c r="X5" s="16">
        <f ca="1">IFERROR(FLUID!AB48,0)</f>
        <v>-44.34</v>
      </c>
      <c r="Y5" s="16">
        <f ca="1">IFERROR(FLUID!AC48,0)</f>
        <v>-44.714999999999996</v>
      </c>
      <c r="Z5" s="16">
        <f ca="1">IFERROR(FLUID!AD48,0)</f>
        <v>-45.105000000000004</v>
      </c>
      <c r="AA5" s="16">
        <f ca="1">IFERROR(FLUID!AE48,0)</f>
        <v>-45.505000000000003</v>
      </c>
      <c r="AB5" s="16">
        <f ca="1">IFERROR(FLUID!AF48,0)</f>
        <v>-45.919999999999995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4" t="str">
        <f>IFERROR(FLUID!E49,0)</f>
        <v>Se6</v>
      </c>
      <c r="B6" s="16">
        <f ca="1">IFERROR(FLUID!F49,0)</f>
        <v>-33.450000000000003</v>
      </c>
      <c r="C6" s="16">
        <f ca="1">IFERROR(FLUID!G49,0)</f>
        <v>-33.93</v>
      </c>
      <c r="D6" s="16">
        <f ca="1">IFERROR(FLUID!H49,0)</f>
        <v>-34.451999999999998</v>
      </c>
      <c r="E6" s="16">
        <f ca="1">IFERROR(FLUID!I49,0)</f>
        <v>-34.998000000000005</v>
      </c>
      <c r="F6" s="16">
        <f ca="1">IFERROR(FLUID!J49,0)</f>
        <v>-35.561999999999998</v>
      </c>
      <c r="G6" s="16">
        <f ca="1">IFERROR(FLUID!K49,0)</f>
        <v>-37.896000000000001</v>
      </c>
      <c r="H6" s="16">
        <f ca="1">IFERROR(FLUID!L49,0)</f>
        <v>-38.478000000000002</v>
      </c>
      <c r="I6" s="16">
        <f ca="1">IFERROR(FLUID!M49,0)</f>
        <v>-39.06</v>
      </c>
      <c r="J6" s="16">
        <f ca="1">IFERROR(FLUID!N49,0)</f>
        <v>-39.630000000000003</v>
      </c>
      <c r="K6" s="16">
        <f ca="1">IFERROR(FLUID!O49,0)</f>
        <v>-40.200000000000003</v>
      </c>
      <c r="L6" s="16">
        <f ca="1">IFERROR(FLUID!P49,0)</f>
        <v>-42.39</v>
      </c>
      <c r="M6" s="16">
        <f ca="1">IFERROR(FLUID!Q49,0)</f>
        <v>-44.442</v>
      </c>
      <c r="N6" s="16">
        <f ca="1">IFERROR(FLUID!R49,0)</f>
        <v>-46.356000000000002</v>
      </c>
      <c r="O6" s="16">
        <f ca="1">IFERROR(FLUID!S49,0)</f>
        <v>-48.150000000000006</v>
      </c>
      <c r="P6" s="16">
        <f ca="1">IFERROR(FLUID!T49,0)</f>
        <v>-49.841999999999999</v>
      </c>
      <c r="Q6" s="16">
        <f ca="1">IFERROR(FLUID!U49,0)</f>
        <v>-50.256</v>
      </c>
      <c r="R6" s="16">
        <f ca="1">IFERROR(FLUID!V49,0)</f>
        <v>-50.67</v>
      </c>
      <c r="S6" s="16">
        <f ca="1">IFERROR(FLUID!W49,0)</f>
        <v>-51.083999999999996</v>
      </c>
      <c r="T6" s="16">
        <f ca="1">IFERROR(FLUID!X49,0)</f>
        <v>-51.498000000000005</v>
      </c>
      <c r="U6" s="16">
        <f ca="1">IFERROR(FLUID!Y49,0)</f>
        <v>-51.911999999999992</v>
      </c>
      <c r="V6" s="16">
        <f ca="1">IFERROR(FLUID!Z49,0)</f>
        <v>-52.338000000000008</v>
      </c>
      <c r="W6" s="16">
        <f ca="1">IFERROR(FLUID!AA49,0)</f>
        <v>-52.764000000000003</v>
      </c>
      <c r="X6" s="16">
        <f ca="1">IFERROR(FLUID!AB49,0)</f>
        <v>-53.207999999999998</v>
      </c>
      <c r="Y6" s="16">
        <f ca="1">IFERROR(FLUID!AC49,0)</f>
        <v>-53.658000000000001</v>
      </c>
      <c r="Z6" s="16">
        <f ca="1">IFERROR(FLUID!AD49,0)</f>
        <v>-54.126000000000005</v>
      </c>
      <c r="AA6" s="16">
        <f ca="1">IFERROR(FLUID!AE49,0)</f>
        <v>-54.606000000000009</v>
      </c>
      <c r="AB6" s="16">
        <f ca="1">IFERROR(FLUID!AF49,0)</f>
        <v>-55.103999999999999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4" t="str">
        <f>IFERROR(FLUID!E50,0)</f>
        <v>Se?</v>
      </c>
      <c r="B7" s="16">
        <f ca="1">IFERROR(FLUID!F50,0)</f>
        <v>-5.5750000000000002</v>
      </c>
      <c r="C7" s="16">
        <f ca="1">IFERROR(FLUID!G50,0)</f>
        <v>-5.6550000000000002</v>
      </c>
      <c r="D7" s="16">
        <f ca="1">IFERROR(FLUID!H50,0)</f>
        <v>-5.742</v>
      </c>
      <c r="E7" s="16">
        <f ca="1">IFERROR(FLUID!I50,0)</f>
        <v>-5.8330000000000002</v>
      </c>
      <c r="F7" s="16">
        <f ca="1">IFERROR(FLUID!J50,0)</f>
        <v>-5.9269999999999996</v>
      </c>
      <c r="G7" s="16">
        <f ca="1">IFERROR(FLUID!K50,0)</f>
        <v>-6.3159999999999998</v>
      </c>
      <c r="H7" s="16">
        <f ca="1">IFERROR(FLUID!L50,0)</f>
        <v>-6.4130000000000003</v>
      </c>
      <c r="I7" s="16">
        <f ca="1">IFERROR(FLUID!M50,0)</f>
        <v>-6.51</v>
      </c>
      <c r="J7" s="16">
        <f ca="1">IFERROR(FLUID!N50,0)</f>
        <v>-6.6050000000000004</v>
      </c>
      <c r="K7" s="16">
        <f ca="1">IFERROR(FLUID!O50,0)</f>
        <v>-6.7</v>
      </c>
      <c r="L7" s="16">
        <f ca="1">IFERROR(FLUID!P50,0)</f>
        <v>-7.0650000000000004</v>
      </c>
      <c r="M7" s="16">
        <f ca="1">IFERROR(FLUID!Q50,0)</f>
        <v>-7.407</v>
      </c>
      <c r="N7" s="16">
        <f ca="1">IFERROR(FLUID!R50,0)</f>
        <v>-7.726</v>
      </c>
      <c r="O7" s="16">
        <f ca="1">IFERROR(FLUID!S50,0)</f>
        <v>-8.0250000000000004</v>
      </c>
      <c r="P7" s="16">
        <f ca="1">IFERROR(FLUID!T50,0)</f>
        <v>-8.3070000000000004</v>
      </c>
      <c r="Q7" s="16">
        <f ca="1">IFERROR(FLUID!U50,0)</f>
        <v>-8.3759999999999994</v>
      </c>
      <c r="R7" s="16">
        <f ca="1">IFERROR(FLUID!V50,0)</f>
        <v>-8.4450000000000003</v>
      </c>
      <c r="S7" s="16">
        <f ca="1">IFERROR(FLUID!W50,0)</f>
        <v>-8.5139999999999993</v>
      </c>
      <c r="T7" s="16">
        <f ca="1">IFERROR(FLUID!X50,0)</f>
        <v>-8.5830000000000002</v>
      </c>
      <c r="U7" s="16">
        <f ca="1">IFERROR(FLUID!Y50,0)</f>
        <v>-8.6519999999999992</v>
      </c>
      <c r="V7" s="16">
        <f ca="1">IFERROR(FLUID!Z50,0)</f>
        <v>-8.7230000000000008</v>
      </c>
      <c r="W7" s="16">
        <f ca="1">IFERROR(FLUID!AA50,0)</f>
        <v>-8.7940000000000005</v>
      </c>
      <c r="X7" s="16">
        <f ca="1">IFERROR(FLUID!AB50,0)</f>
        <v>-8.8680000000000003</v>
      </c>
      <c r="Y7" s="16">
        <f ca="1">IFERROR(FLUID!AC50,0)</f>
        <v>-8.9429999999999996</v>
      </c>
      <c r="Z7" s="16">
        <f ca="1">IFERROR(FLUID!AD50,0)</f>
        <v>-9.0210000000000008</v>
      </c>
      <c r="AA7" s="16">
        <f ca="1">IFERROR(FLUID!AE50,0)</f>
        <v>-9.1010000000000009</v>
      </c>
      <c r="AB7" s="16">
        <f ca="1">IFERROR(FLUID!AF50,0)</f>
        <v>-9.1839999999999993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4" t="str">
        <f>IFERROR(FLUID!E51,0)</f>
        <v>Se8</v>
      </c>
      <c r="B8" s="16">
        <f ca="1">IFERROR(FLUID!F51,0)</f>
        <v>-44.6</v>
      </c>
      <c r="C8" s="16">
        <f ca="1">IFERROR(FLUID!G51,0)</f>
        <v>-45.24</v>
      </c>
      <c r="D8" s="16">
        <f ca="1">IFERROR(FLUID!H51,0)</f>
        <v>-45.936</v>
      </c>
      <c r="E8" s="16">
        <f ca="1">IFERROR(FLUID!I51,0)</f>
        <v>-46.664000000000001</v>
      </c>
      <c r="F8" s="16">
        <f ca="1">IFERROR(FLUID!J51,0)</f>
        <v>-47.415999999999997</v>
      </c>
      <c r="G8" s="16">
        <f ca="1">IFERROR(FLUID!K51,0)</f>
        <v>-50.527999999999999</v>
      </c>
      <c r="H8" s="16">
        <f ca="1">IFERROR(FLUID!L51,0)</f>
        <v>-51.304000000000002</v>
      </c>
      <c r="I8" s="16">
        <f ca="1">IFERROR(FLUID!M51,0)</f>
        <v>-52.08</v>
      </c>
      <c r="J8" s="16">
        <f ca="1">IFERROR(FLUID!N51,0)</f>
        <v>-52.84</v>
      </c>
      <c r="K8" s="16">
        <f ca="1">IFERROR(FLUID!O51,0)</f>
        <v>-53.6</v>
      </c>
      <c r="L8" s="16">
        <f ca="1">IFERROR(FLUID!P51,0)</f>
        <v>-56.52</v>
      </c>
      <c r="M8" s="16">
        <f ca="1">IFERROR(FLUID!Q51,0)</f>
        <v>-59.256</v>
      </c>
      <c r="N8" s="16">
        <f ca="1">IFERROR(FLUID!R51,0)</f>
        <v>-61.808</v>
      </c>
      <c r="O8" s="16">
        <f ca="1">IFERROR(FLUID!S51,0)</f>
        <v>-64.2</v>
      </c>
      <c r="P8" s="16">
        <f ca="1">IFERROR(FLUID!T51,0)</f>
        <v>-66.456000000000003</v>
      </c>
      <c r="Q8" s="16">
        <f ca="1">IFERROR(FLUID!U51,0)</f>
        <v>-67.007999999999996</v>
      </c>
      <c r="R8" s="16">
        <f ca="1">IFERROR(FLUID!V51,0)</f>
        <v>-67.56</v>
      </c>
      <c r="S8" s="16">
        <f ca="1">IFERROR(FLUID!W51,0)</f>
        <v>-68.111999999999995</v>
      </c>
      <c r="T8" s="16">
        <f ca="1">IFERROR(FLUID!X51,0)</f>
        <v>-68.664000000000001</v>
      </c>
      <c r="U8" s="16">
        <f ca="1">IFERROR(FLUID!Y51,0)</f>
        <v>-69.215999999999994</v>
      </c>
      <c r="V8" s="16">
        <f ca="1">IFERROR(FLUID!Z51,0)</f>
        <v>-69.784000000000006</v>
      </c>
      <c r="W8" s="16">
        <f ca="1">IFERROR(FLUID!AA51,0)</f>
        <v>-70.352000000000004</v>
      </c>
      <c r="X8" s="16">
        <f ca="1">IFERROR(FLUID!AB51,0)</f>
        <v>-70.944000000000003</v>
      </c>
      <c r="Y8" s="16">
        <f ca="1">IFERROR(FLUID!AC51,0)</f>
        <v>-71.543999999999997</v>
      </c>
      <c r="Z8" s="16">
        <f ca="1">IFERROR(FLUID!AD51,0)</f>
        <v>-72.168000000000006</v>
      </c>
      <c r="AA8" s="16">
        <f ca="1">IFERROR(FLUID!AE51,0)</f>
        <v>-72.808000000000007</v>
      </c>
      <c r="AB8" s="16">
        <f ca="1">IFERROR(FLUID!AF51,0)</f>
        <v>-73.471999999999994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4" t="str">
        <f>IFERROR(FLUID!E52,0)</f>
        <v>Se3</v>
      </c>
      <c r="B9" s="16">
        <f ca="1">IFERROR(FLUID!F52,0)</f>
        <v>-16.725000000000001</v>
      </c>
      <c r="C9" s="16">
        <f ca="1">IFERROR(FLUID!G52,0)</f>
        <v>-16.965</v>
      </c>
      <c r="D9" s="16">
        <f ca="1">IFERROR(FLUID!H52,0)</f>
        <v>-17.225999999999999</v>
      </c>
      <c r="E9" s="16">
        <f ca="1">IFERROR(FLUID!I52,0)</f>
        <v>-17.499000000000002</v>
      </c>
      <c r="F9" s="16">
        <f ca="1">IFERROR(FLUID!J52,0)</f>
        <v>-17.780999999999999</v>
      </c>
      <c r="G9" s="16">
        <f ca="1">IFERROR(FLUID!K52,0)</f>
        <v>-18.948</v>
      </c>
      <c r="H9" s="16">
        <f ca="1">IFERROR(FLUID!L52,0)</f>
        <v>-19.239000000000001</v>
      </c>
      <c r="I9" s="16">
        <f ca="1">IFERROR(FLUID!M52,0)</f>
        <v>-19.53</v>
      </c>
      <c r="J9" s="16">
        <f ca="1">IFERROR(FLUID!N52,0)</f>
        <v>-19.815000000000001</v>
      </c>
      <c r="K9" s="16">
        <f ca="1">IFERROR(FLUID!O52,0)</f>
        <v>-20.100000000000001</v>
      </c>
      <c r="L9" s="16">
        <f ca="1">IFERROR(FLUID!P52,0)</f>
        <v>-21.195</v>
      </c>
      <c r="M9" s="16">
        <f ca="1">IFERROR(FLUID!Q52,0)</f>
        <v>-22.221</v>
      </c>
      <c r="N9" s="16">
        <f ca="1">IFERROR(FLUID!R52,0)</f>
        <v>-23.178000000000001</v>
      </c>
      <c r="O9" s="16">
        <f ca="1">IFERROR(FLUID!S52,0)</f>
        <v>-24.075000000000003</v>
      </c>
      <c r="P9" s="16">
        <f ca="1">IFERROR(FLUID!T52,0)</f>
        <v>-24.920999999999999</v>
      </c>
      <c r="Q9" s="16">
        <f ca="1">IFERROR(FLUID!U52,0)</f>
        <v>-25.128</v>
      </c>
      <c r="R9" s="16">
        <f ca="1">IFERROR(FLUID!V52,0)</f>
        <v>-25.335000000000001</v>
      </c>
      <c r="S9" s="16">
        <f ca="1">IFERROR(FLUID!W52,0)</f>
        <v>-25.541999999999998</v>
      </c>
      <c r="T9" s="16">
        <f ca="1">IFERROR(FLUID!X52,0)</f>
        <v>-25.749000000000002</v>
      </c>
      <c r="U9" s="16">
        <f ca="1">IFERROR(FLUID!Y52,0)</f>
        <v>-25.955999999999996</v>
      </c>
      <c r="V9" s="16">
        <f ca="1">IFERROR(FLUID!Z52,0)</f>
        <v>-26.169000000000004</v>
      </c>
      <c r="W9" s="16">
        <f ca="1">IFERROR(FLUID!AA52,0)</f>
        <v>-26.382000000000001</v>
      </c>
      <c r="X9" s="16">
        <f ca="1">IFERROR(FLUID!AB52,0)</f>
        <v>-26.603999999999999</v>
      </c>
      <c r="Y9" s="16">
        <f ca="1">IFERROR(FLUID!AC52,0)</f>
        <v>-26.829000000000001</v>
      </c>
      <c r="Z9" s="16">
        <f ca="1">IFERROR(FLUID!AD52,0)</f>
        <v>-27.063000000000002</v>
      </c>
      <c r="AA9" s="16">
        <f ca="1">IFERROR(FLUID!AE52,0)</f>
        <v>-27.303000000000004</v>
      </c>
      <c r="AB9" s="16">
        <f ca="1">IFERROR(FLUID!AF52,0)</f>
        <v>-27.552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4" t="str">
        <f>IFERROR(FLUID!E53,0)</f>
        <v>Se2</v>
      </c>
      <c r="B10" s="16">
        <f ca="1">IFERROR(FLUID!F53,0)</f>
        <v>-11.15</v>
      </c>
      <c r="C10" s="16">
        <f ca="1">IFERROR(FLUID!G53,0)</f>
        <v>-11.31</v>
      </c>
      <c r="D10" s="16">
        <f ca="1">IFERROR(FLUID!H53,0)</f>
        <v>-11.484</v>
      </c>
      <c r="E10" s="16">
        <f ca="1">IFERROR(FLUID!I53,0)</f>
        <v>-11.666</v>
      </c>
      <c r="F10" s="16">
        <f ca="1">IFERROR(FLUID!J53,0)</f>
        <v>-11.853999999999999</v>
      </c>
      <c r="G10" s="16">
        <f ca="1">IFERROR(FLUID!K53,0)</f>
        <v>-12.632</v>
      </c>
      <c r="H10" s="16">
        <f ca="1">IFERROR(FLUID!L53,0)</f>
        <v>-12.826000000000001</v>
      </c>
      <c r="I10" s="16">
        <f ca="1">IFERROR(FLUID!M53,0)</f>
        <v>-13.02</v>
      </c>
      <c r="J10" s="16">
        <f ca="1">IFERROR(FLUID!N53,0)</f>
        <v>-13.21</v>
      </c>
      <c r="K10" s="16">
        <f ca="1">IFERROR(FLUID!O53,0)</f>
        <v>-13.4</v>
      </c>
      <c r="L10" s="16">
        <f ca="1">IFERROR(FLUID!P53,0)</f>
        <v>-14.13</v>
      </c>
      <c r="M10" s="16">
        <f ca="1">IFERROR(FLUID!Q53,0)</f>
        <v>-14.814</v>
      </c>
      <c r="N10" s="16">
        <f ca="1">IFERROR(FLUID!R53,0)</f>
        <v>-15.452</v>
      </c>
      <c r="O10" s="16">
        <f ca="1">IFERROR(FLUID!S53,0)</f>
        <v>-16.05</v>
      </c>
      <c r="P10" s="16">
        <f ca="1">IFERROR(FLUID!T53,0)</f>
        <v>-16.614000000000001</v>
      </c>
      <c r="Q10" s="16">
        <f ca="1">IFERROR(FLUID!U53,0)</f>
        <v>-16.751999999999999</v>
      </c>
      <c r="R10" s="16">
        <f ca="1">IFERROR(FLUID!V53,0)</f>
        <v>-16.89</v>
      </c>
      <c r="S10" s="16">
        <f ca="1">IFERROR(FLUID!W53,0)</f>
        <v>-17.027999999999999</v>
      </c>
      <c r="T10" s="16">
        <f ca="1">IFERROR(FLUID!X53,0)</f>
        <v>-17.166</v>
      </c>
      <c r="U10" s="16">
        <f ca="1">IFERROR(FLUID!Y53,0)</f>
        <v>-17.303999999999998</v>
      </c>
      <c r="V10" s="16">
        <f ca="1">IFERROR(FLUID!Z53,0)</f>
        <v>-17.446000000000002</v>
      </c>
      <c r="W10" s="16">
        <f ca="1">IFERROR(FLUID!AA53,0)</f>
        <v>-17.588000000000001</v>
      </c>
      <c r="X10" s="16">
        <f ca="1">IFERROR(FLUID!AB53,0)</f>
        <v>-17.736000000000001</v>
      </c>
      <c r="Y10" s="16">
        <f ca="1">IFERROR(FLUID!AC53,0)</f>
        <v>-17.885999999999999</v>
      </c>
      <c r="Z10" s="16">
        <f ca="1">IFERROR(FLUID!AD53,0)</f>
        <v>-18.042000000000002</v>
      </c>
      <c r="AA10" s="16">
        <f ca="1">IFERROR(FLUID!AE53,0)</f>
        <v>-18.202000000000002</v>
      </c>
      <c r="AB10" s="16">
        <f ca="1">IFERROR(FLUID!AF53,0)</f>
        <v>-18.367999999999999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4" t="str">
        <f>IFERROR(FLUID!E54,0)</f>
        <v>Se</v>
      </c>
      <c r="B11" s="16">
        <f ca="1">IFERROR(FLUID!F54,0)</f>
        <v>-5.5750000000000002</v>
      </c>
      <c r="C11" s="16">
        <f ca="1">IFERROR(FLUID!G54,0)</f>
        <v>-5.6550000000000002</v>
      </c>
      <c r="D11" s="16">
        <f ca="1">IFERROR(FLUID!H54,0)</f>
        <v>-5.742</v>
      </c>
      <c r="E11" s="16">
        <f ca="1">IFERROR(FLUID!I54,0)</f>
        <v>-5.8330000000000002</v>
      </c>
      <c r="F11" s="16">
        <f ca="1">IFERROR(FLUID!J54,0)</f>
        <v>-5.9269999999999996</v>
      </c>
      <c r="G11" s="16">
        <f ca="1">IFERROR(FLUID!K54,0)</f>
        <v>-6.3159999999999998</v>
      </c>
      <c r="H11" s="16">
        <f ca="1">IFERROR(FLUID!L54,0)</f>
        <v>-6.4130000000000003</v>
      </c>
      <c r="I11" s="16">
        <f ca="1">IFERROR(FLUID!M54,0)</f>
        <v>-6.51</v>
      </c>
      <c r="J11" s="16">
        <f ca="1">IFERROR(FLUID!N54,0)</f>
        <v>-6.6050000000000004</v>
      </c>
      <c r="K11" s="16">
        <f ca="1">IFERROR(FLUID!O54,0)</f>
        <v>-6.7</v>
      </c>
      <c r="L11" s="16">
        <f ca="1">IFERROR(FLUID!P54,0)</f>
        <v>-7.0650000000000004</v>
      </c>
      <c r="M11" s="16">
        <f ca="1">IFERROR(FLUID!Q54,0)</f>
        <v>-7.407</v>
      </c>
      <c r="N11" s="16">
        <f ca="1">IFERROR(FLUID!R54,0)</f>
        <v>-7.726</v>
      </c>
      <c r="O11" s="16">
        <f ca="1">IFERROR(FLUID!S54,0)</f>
        <v>-8.0250000000000004</v>
      </c>
      <c r="P11" s="16">
        <f ca="1">IFERROR(FLUID!T54,0)</f>
        <v>-8.3070000000000004</v>
      </c>
      <c r="Q11" s="16">
        <f ca="1">IFERROR(FLUID!U54,0)</f>
        <v>-8.3759999999999994</v>
      </c>
      <c r="R11" s="16">
        <f ca="1">IFERROR(FLUID!V54,0)</f>
        <v>-8.4450000000000003</v>
      </c>
      <c r="S11" s="16">
        <f ca="1">IFERROR(FLUID!W54,0)</f>
        <v>-8.5139999999999993</v>
      </c>
      <c r="T11" s="16">
        <f ca="1">IFERROR(FLUID!X54,0)</f>
        <v>-8.5830000000000002</v>
      </c>
      <c r="U11" s="16">
        <f ca="1">IFERROR(FLUID!Y54,0)</f>
        <v>-8.6519999999999992</v>
      </c>
      <c r="V11" s="16">
        <f ca="1">IFERROR(FLUID!Z54,0)</f>
        <v>-8.7230000000000008</v>
      </c>
      <c r="W11" s="16">
        <f ca="1">IFERROR(FLUID!AA54,0)</f>
        <v>-8.7940000000000005</v>
      </c>
      <c r="X11" s="16">
        <f ca="1">IFERROR(FLUID!AB54,0)</f>
        <v>-8.8680000000000003</v>
      </c>
      <c r="Y11" s="16">
        <f ca="1">IFERROR(FLUID!AC54,0)</f>
        <v>-8.9429999999999996</v>
      </c>
      <c r="Z11" s="16">
        <f ca="1">IFERROR(FLUID!AD54,0)</f>
        <v>-9.0210000000000008</v>
      </c>
      <c r="AA11" s="16">
        <f ca="1">IFERROR(FLUID!AE54,0)</f>
        <v>-9.1010000000000009</v>
      </c>
      <c r="AB11" s="16">
        <f ca="1">IFERROR(FLUID!AF54,0)</f>
        <v>-9.1839999999999993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4" t="str">
        <f>IFERROR(FLUID!E55,0)</f>
        <v>Ar</v>
      </c>
      <c r="B12" s="16">
        <f ca="1">IFERROR(FLUID!F55,0)</f>
        <v>-18.62</v>
      </c>
      <c r="C12" s="16">
        <f ca="1">IFERROR(FLUID!G55,0)</f>
        <v>-18.61</v>
      </c>
      <c r="D12" s="16">
        <f ca="1">IFERROR(FLUID!H55,0)</f>
        <v>-18.61</v>
      </c>
      <c r="E12" s="16">
        <f ca="1">IFERROR(FLUID!I55,0)</f>
        <v>-18.62</v>
      </c>
      <c r="F12" s="16">
        <f ca="1">IFERROR(FLUID!J55,0)</f>
        <v>-18.63</v>
      </c>
      <c r="G12" s="16">
        <f ca="1">IFERROR(FLUID!K55,0)</f>
        <v>-18.72</v>
      </c>
      <c r="H12" s="16">
        <f ca="1">IFERROR(FLUID!L55,0)</f>
        <v>-18.75</v>
      </c>
      <c r="I12" s="16">
        <f ca="1">IFERROR(FLUID!M55,0)</f>
        <v>-18.78</v>
      </c>
      <c r="J12" s="16">
        <f ca="1">IFERROR(FLUID!N55,0)</f>
        <v>-18.809999999999999</v>
      </c>
      <c r="K12" s="16">
        <f ca="1">IFERROR(FLUID!O55,0)</f>
        <v>-18.84</v>
      </c>
      <c r="L12" s="16">
        <f ca="1">IFERROR(FLUID!P55,0)</f>
        <v>-18.97</v>
      </c>
      <c r="M12" s="16">
        <f ca="1">IFERROR(FLUID!Q55,0)</f>
        <v>-19.11</v>
      </c>
      <c r="N12" s="16">
        <f ca="1">IFERROR(FLUID!R55,0)</f>
        <v>-19.25</v>
      </c>
      <c r="O12" s="16">
        <f ca="1">IFERROR(FLUID!S55,0)</f>
        <v>-19.38</v>
      </c>
      <c r="P12" s="16">
        <f ca="1">IFERROR(FLUID!T55,0)</f>
        <v>-19.52</v>
      </c>
      <c r="Q12" s="16">
        <f ca="1">IFERROR(FLUID!U55,0)</f>
        <v>-19.55</v>
      </c>
      <c r="R12" s="16">
        <f ca="1">IFERROR(FLUID!V55,0)</f>
        <v>-19.579999999999998</v>
      </c>
      <c r="S12" s="16">
        <f ca="1">IFERROR(FLUID!W55,0)</f>
        <v>-19.61</v>
      </c>
      <c r="T12" s="16">
        <f ca="1">IFERROR(FLUID!X55,0)</f>
        <v>-19.649999999999999</v>
      </c>
      <c r="U12" s="16">
        <f ca="1">IFERROR(FLUID!Y55,0)</f>
        <v>-19.68</v>
      </c>
      <c r="V12" s="16">
        <f ca="1">IFERROR(FLUID!Z55,0)</f>
        <v>-19.71</v>
      </c>
      <c r="W12" s="16">
        <f ca="1">IFERROR(FLUID!AA55,0)</f>
        <v>-19.739999999999998</v>
      </c>
      <c r="X12" s="16">
        <f ca="1">IFERROR(FLUID!AB55,0)</f>
        <v>-19.78</v>
      </c>
      <c r="Y12" s="16">
        <f ca="1">IFERROR(FLUID!AC55,0)</f>
        <v>-19.809999999999999</v>
      </c>
      <c r="Z12" s="16">
        <f ca="1">IFERROR(FLUID!AD55,0)</f>
        <v>-19.850000000000001</v>
      </c>
      <c r="AA12" s="16">
        <f ca="1">IFERROR(FLUID!AE55,0)</f>
        <v>-19.88</v>
      </c>
      <c r="AB12" s="16">
        <f ca="1">IFERROR(FLUID!AF55,0)</f>
        <v>-19.91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4" t="str">
        <f>IFERROR(FLUID!E56,0)</f>
        <v>(l)Se[l]</v>
      </c>
      <c r="B13" s="16">
        <f ca="1">IFERROR(FLUID!F56,0)</f>
        <v>-5.5750000000000002</v>
      </c>
      <c r="C13" s="16">
        <f ca="1">IFERROR(FLUID!G56,0)</f>
        <v>-5.6550000000000002</v>
      </c>
      <c r="D13" s="16">
        <f ca="1">IFERROR(FLUID!H56,0)</f>
        <v>-5.742</v>
      </c>
      <c r="E13" s="16">
        <f ca="1">IFERROR(FLUID!I56,0)</f>
        <v>-5.8330000000000002</v>
      </c>
      <c r="F13" s="16">
        <f ca="1">IFERROR(FLUID!J56,0)</f>
        <v>-5.9269999999999996</v>
      </c>
      <c r="G13" s="16">
        <f ca="1">IFERROR(FLUID!K56,0)</f>
        <v>-6.3159999999999998</v>
      </c>
      <c r="H13" s="16">
        <f ca="1">IFERROR(FLUID!L56,0)</f>
        <v>-6.4130000000000003</v>
      </c>
      <c r="I13" s="16">
        <f ca="1">IFERROR(FLUID!M56,0)</f>
        <v>-6.51</v>
      </c>
      <c r="J13" s="16">
        <f ca="1">IFERROR(FLUID!N56,0)</f>
        <v>-6.6050000000000004</v>
      </c>
      <c r="K13" s="16">
        <f ca="1">IFERROR(FLUID!O56,0)</f>
        <v>-6.7</v>
      </c>
      <c r="L13" s="16">
        <f ca="1">IFERROR(FLUID!P56,0)</f>
        <v>-7.0650000000000004</v>
      </c>
      <c r="M13" s="16">
        <f ca="1">IFERROR(FLUID!Q56,0)</f>
        <v>-7.407</v>
      </c>
      <c r="N13" s="16">
        <f ca="1">IFERROR(FLUID!R56,0)</f>
        <v>-7.726</v>
      </c>
      <c r="O13" s="16">
        <f ca="1">IFERROR(FLUID!S56,0)</f>
        <v>-8.0250000000000004</v>
      </c>
      <c r="P13" s="16">
        <f ca="1">IFERROR(FLUID!T56,0)</f>
        <v>-8.3070000000000004</v>
      </c>
      <c r="Q13" s="16">
        <f ca="1">IFERROR(FLUID!U56,0)</f>
        <v>-8.3759999999999994</v>
      </c>
      <c r="R13" s="16">
        <f ca="1">IFERROR(FLUID!V56,0)</f>
        <v>-8.4450000000000003</v>
      </c>
      <c r="S13" s="16">
        <f ca="1">IFERROR(FLUID!W56,0)</f>
        <v>-8.5139999999999993</v>
      </c>
      <c r="T13" s="16">
        <f ca="1">IFERROR(FLUID!X56,0)</f>
        <v>-8.5830000000000002</v>
      </c>
      <c r="U13" s="16">
        <f ca="1">IFERROR(FLUID!Y56,0)</f>
        <v>-8.6519999999999992</v>
      </c>
      <c r="V13" s="16">
        <f ca="1">IFERROR(FLUID!Z56,0)</f>
        <v>-8.7230000000000008</v>
      </c>
      <c r="W13" s="16">
        <f ca="1">IFERROR(FLUID!AA56,0)</f>
        <v>-8.7940000000000005</v>
      </c>
      <c r="X13" s="16">
        <f ca="1">IFERROR(FLUID!AB56,0)</f>
        <v>-8.8680000000000003</v>
      </c>
      <c r="Y13" s="16">
        <f ca="1">IFERROR(FLUID!AC56,0)</f>
        <v>-8.9429999999999996</v>
      </c>
      <c r="Z13" s="16">
        <f ca="1">IFERROR(FLUID!AD56,0)</f>
        <v>-9.0210000000000008</v>
      </c>
      <c r="AA13" s="16">
        <f ca="1">IFERROR(FLUID!AE56,0)</f>
        <v>-9.1010000000000009</v>
      </c>
      <c r="AB13" s="16">
        <f ca="1">IFERROR(FLUID!AF56,0)</f>
        <v>-9.1839999999999993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4" t="str">
        <f>IFERROR(FLUID!E57,0)</f>
        <v>(1)GeSe[l]</v>
      </c>
      <c r="B14" s="16">
        <f ca="1">IFERROR(FLUID!F57,0)</f>
        <v>-33.865000000000002</v>
      </c>
      <c r="C14" s="16">
        <f ca="1">IFERROR(FLUID!G57,0)</f>
        <v>-32.594999999999999</v>
      </c>
      <c r="D14" s="16">
        <f ca="1">IFERROR(FLUID!H57,0)</f>
        <v>-31.481999999999999</v>
      </c>
      <c r="E14" s="16">
        <f ca="1">IFERROR(FLUID!I57,0)</f>
        <v>-30.503</v>
      </c>
      <c r="F14" s="16">
        <f ca="1">IFERROR(FLUID!J57,0)</f>
        <v>-29.637</v>
      </c>
      <c r="G14" s="16">
        <f ca="1">IFERROR(FLUID!K57,0)</f>
        <v>-27.026</v>
      </c>
      <c r="H14" s="16">
        <f ca="1">IFERROR(FLUID!L57,0)</f>
        <v>-26.533000000000001</v>
      </c>
      <c r="I14" s="16">
        <f ca="1">IFERROR(FLUID!M57,0)</f>
        <v>-26.089999999999996</v>
      </c>
      <c r="J14" s="16">
        <f ca="1">IFERROR(FLUID!N57,0)</f>
        <v>-25.684999999999999</v>
      </c>
      <c r="K14" s="16">
        <f ca="1">IFERROR(FLUID!O57,0)</f>
        <v>-25.32</v>
      </c>
      <c r="L14" s="16">
        <f ca="1">IFERROR(FLUID!P57,0)</f>
        <v>-24.175000000000001</v>
      </c>
      <c r="M14" s="16">
        <f ca="1">IFERROR(FLUID!Q57,0)</f>
        <v>-23.377000000000002</v>
      </c>
      <c r="N14" s="16">
        <f ca="1">IFERROR(FLUID!R57,0)</f>
        <v>-22.815999999999999</v>
      </c>
      <c r="O14" s="16">
        <f ca="1">IFERROR(FLUID!S57,0)</f>
        <v>-22.435000000000002</v>
      </c>
      <c r="P14" s="16">
        <f ca="1">IFERROR(FLUID!T57,0)</f>
        <v>-22.167000000000002</v>
      </c>
      <c r="Q14" s="16">
        <f ca="1">IFERROR(FLUID!U57,0)</f>
        <v>-22.106000000000002</v>
      </c>
      <c r="R14" s="16">
        <f ca="1">IFERROR(FLUID!V57,0)</f>
        <v>-22.064999999999998</v>
      </c>
      <c r="S14" s="16">
        <f ca="1">IFERROR(FLUID!W57,0)</f>
        <v>-22.013999999999999</v>
      </c>
      <c r="T14" s="16">
        <f ca="1">IFERROR(FLUID!X57,0)</f>
        <v>-21.983000000000001</v>
      </c>
      <c r="U14" s="16">
        <f ca="1">IFERROR(FLUID!Y57,0)</f>
        <v>-21.942</v>
      </c>
      <c r="V14" s="16">
        <f ca="1">IFERROR(FLUID!Z57,0)</f>
        <v>-21.913</v>
      </c>
      <c r="W14" s="16">
        <f ca="1">IFERROR(FLUID!AA57,0)</f>
        <v>-21.884</v>
      </c>
      <c r="X14" s="16">
        <f ca="1">IFERROR(FLUID!AB57,0)</f>
        <v>-21.858000000000001</v>
      </c>
      <c r="Y14" s="16">
        <f ca="1">IFERROR(FLUID!AC57,0)</f>
        <v>-21.832999999999998</v>
      </c>
      <c r="Z14" s="16">
        <f ca="1">IFERROR(FLUID!AD57,0)</f>
        <v>-21.811</v>
      </c>
      <c r="AA14" s="16">
        <f ca="1">IFERROR(FLUID!AE57,0)</f>
        <v>-21.791</v>
      </c>
      <c r="AB14" s="16">
        <f ca="1">IFERROR(FLUID!AF57,0)</f>
        <v>-21.763999999999999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4" t="str">
        <f>IFERROR(FLUID!E58,0)</f>
        <v>(l)Ga2Se3[l]</v>
      </c>
      <c r="B15" s="16">
        <f ca="1">IFERROR(FLUID!F58,0)</f>
        <v>-169.565</v>
      </c>
      <c r="C15" s="16">
        <f ca="1">IFERROR(FLUID!G58,0)</f>
        <v>-163.54500000000002</v>
      </c>
      <c r="D15" s="16">
        <f ca="1">IFERROR(FLUID!H58,0)</f>
        <v>-158.14599999999999</v>
      </c>
      <c r="E15" s="16">
        <f ca="1">IFERROR(FLUID!I58,0)</f>
        <v>-153.31899999999999</v>
      </c>
      <c r="F15" s="16">
        <f ca="1">IFERROR(FLUID!J58,0)</f>
        <v>-148.96100000000001</v>
      </c>
      <c r="G15" s="16">
        <f ca="1">IFERROR(FLUID!K58,0)</f>
        <v>-135.048</v>
      </c>
      <c r="H15" s="16">
        <f ca="1">IFERROR(FLUID!L58,0)</f>
        <v>-132.25899999999999</v>
      </c>
      <c r="I15" s="16">
        <f ca="1">IFERROR(FLUID!M58,0)</f>
        <v>-129.67000000000002</v>
      </c>
      <c r="J15" s="16">
        <f ca="1">IFERROR(FLUID!N58,0)</f>
        <v>-127.27499999999999</v>
      </c>
      <c r="K15" s="16">
        <f ca="1">IFERROR(FLUID!O58,0)</f>
        <v>-125.06</v>
      </c>
      <c r="L15" s="16">
        <f ca="1">IFERROR(FLUID!P58,0)</f>
        <v>-117.51499999999999</v>
      </c>
      <c r="M15" s="16">
        <f ca="1">IFERROR(FLUID!Q58,0)</f>
        <v>-111.62100000000001</v>
      </c>
      <c r="N15" s="16">
        <f ca="1">IFERROR(FLUID!R58,0)</f>
        <v>-106.898</v>
      </c>
      <c r="O15" s="16">
        <f ca="1">IFERROR(FLUID!S58,0)</f>
        <v>-103.015</v>
      </c>
      <c r="P15" s="16">
        <f ca="1">IFERROR(FLUID!T58,0)</f>
        <v>-99.781000000000006</v>
      </c>
      <c r="Q15" s="16">
        <f ca="1">IFERROR(FLUID!U58,0)</f>
        <v>-99.048000000000002</v>
      </c>
      <c r="R15" s="16">
        <f ca="1">IFERROR(FLUID!V58,0)</f>
        <v>-98.35499999999999</v>
      </c>
      <c r="S15" s="16">
        <f ca="1">IFERROR(FLUID!W58,0)</f>
        <v>-97.682000000000002</v>
      </c>
      <c r="T15" s="16">
        <f ca="1">IFERROR(FLUID!X58,0)</f>
        <v>-97.028999999999996</v>
      </c>
      <c r="U15" s="16">
        <f ca="1">IFERROR(FLUID!Y58,0)</f>
        <v>-96.395999999999987</v>
      </c>
      <c r="V15" s="16">
        <f ca="1">IFERROR(FLUID!Z58,0)</f>
        <v>-95.789000000000016</v>
      </c>
      <c r="W15" s="16">
        <f ca="1">IFERROR(FLUID!AA58,0)</f>
        <v>-95.222000000000008</v>
      </c>
      <c r="X15" s="16">
        <f ca="1">IFERROR(FLUID!AB58,0)</f>
        <v>-94.664000000000001</v>
      </c>
      <c r="Y15" s="16">
        <f ca="1">IFERROR(FLUID!AC58,0)</f>
        <v>-94.109000000000009</v>
      </c>
      <c r="Z15" s="16">
        <f ca="1">IFERROR(FLUID!AD58,0)</f>
        <v>-93.582999999999998</v>
      </c>
      <c r="AA15" s="16">
        <f ca="1">IFERROR(FLUID!AE58,0)</f>
        <v>-93.082999999999998</v>
      </c>
      <c r="AB15" s="16">
        <f ca="1">IFERROR(FLUID!AF58,0)</f>
        <v>-92.592000000000013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4" t="str">
        <f>IFERROR(FLUID!E59,0)</f>
        <v>H (Ar)</v>
      </c>
      <c r="B16" s="16">
        <f ca="1">IFERROR(FLUID!F59,0)</f>
        <v>-18.62</v>
      </c>
      <c r="C16" s="16">
        <f ca="1">IFERROR(FLUID!G59,0)</f>
        <v>-18.61</v>
      </c>
      <c r="D16" s="16">
        <f ca="1">IFERROR(FLUID!H59,0)</f>
        <v>-18.61</v>
      </c>
      <c r="E16" s="16">
        <f ca="1">IFERROR(FLUID!I59,0)</f>
        <v>-18.62</v>
      </c>
      <c r="F16" s="16">
        <f ca="1">IFERROR(FLUID!J59,0)</f>
        <v>-18.63</v>
      </c>
      <c r="G16" s="16">
        <f ca="1">IFERROR(FLUID!K59,0)</f>
        <v>-18.72</v>
      </c>
      <c r="H16" s="16">
        <f ca="1">IFERROR(FLUID!L59,0)</f>
        <v>-18.75</v>
      </c>
      <c r="I16" s="16">
        <f ca="1">IFERROR(FLUID!M59,0)</f>
        <v>-18.78</v>
      </c>
      <c r="J16" s="16">
        <f ca="1">IFERROR(FLUID!N59,0)</f>
        <v>-18.809999999999999</v>
      </c>
      <c r="K16" s="16">
        <f ca="1">IFERROR(FLUID!O59,0)</f>
        <v>-18.84</v>
      </c>
      <c r="L16" s="16">
        <f ca="1">IFERROR(FLUID!P59,0)</f>
        <v>-18.97</v>
      </c>
      <c r="M16" s="16">
        <f ca="1">IFERROR(FLUID!Q59,0)</f>
        <v>-19.11</v>
      </c>
      <c r="N16" s="16">
        <f ca="1">IFERROR(FLUID!R59,0)</f>
        <v>-19.25</v>
      </c>
      <c r="O16" s="16">
        <f ca="1">IFERROR(FLUID!S59,0)</f>
        <v>-19.38</v>
      </c>
      <c r="P16" s="16">
        <f ca="1">IFERROR(FLUID!T59,0)</f>
        <v>-19.52</v>
      </c>
      <c r="Q16" s="16">
        <f ca="1">IFERROR(FLUID!U59,0)</f>
        <v>-19.55</v>
      </c>
      <c r="R16" s="16">
        <f ca="1">IFERROR(FLUID!V59,0)</f>
        <v>-19.579999999999998</v>
      </c>
      <c r="S16" s="16">
        <f ca="1">IFERROR(FLUID!W59,0)</f>
        <v>-19.61</v>
      </c>
      <c r="T16" s="16">
        <f ca="1">IFERROR(FLUID!X59,0)</f>
        <v>-19.649999999999999</v>
      </c>
      <c r="U16" s="16">
        <f ca="1">IFERROR(FLUID!Y59,0)</f>
        <v>-19.68</v>
      </c>
      <c r="V16" s="16">
        <f ca="1">IFERROR(FLUID!Z59,0)</f>
        <v>-19.71</v>
      </c>
      <c r="W16" s="16">
        <f ca="1">IFERROR(FLUID!AA59,0)</f>
        <v>-19.739999999999998</v>
      </c>
      <c r="X16" s="16">
        <f ca="1">IFERROR(FLUID!AB59,0)</f>
        <v>-19.78</v>
      </c>
      <c r="Y16" s="16">
        <f ca="1">IFERROR(FLUID!AC59,0)</f>
        <v>-19.809999999999999</v>
      </c>
      <c r="Z16" s="16">
        <f ca="1">IFERROR(FLUID!AD59,0)</f>
        <v>-19.850000000000001</v>
      </c>
      <c r="AA16" s="16">
        <f ca="1">IFERROR(FLUID!AE59,0)</f>
        <v>-19.88</v>
      </c>
      <c r="AB16" s="16">
        <f ca="1">IFERROR(FLUID!AF59,0)</f>
        <v>-19.91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4" t="str">
        <f>IFERROR(FLUID!E60,0)</f>
        <v>H (Ga)</v>
      </c>
      <c r="B17" s="16">
        <f ca="1">IFERROR(FLUID!F60,0)</f>
        <v>-76.42</v>
      </c>
      <c r="C17" s="16">
        <f ca="1">IFERROR(FLUID!G60,0)</f>
        <v>-73.290000000000006</v>
      </c>
      <c r="D17" s="16">
        <f ca="1">IFERROR(FLUID!H60,0)</f>
        <v>-70.459999999999994</v>
      </c>
      <c r="E17" s="16">
        <f ca="1">IFERROR(FLUID!I60,0)</f>
        <v>-67.91</v>
      </c>
      <c r="F17" s="16">
        <f ca="1">IFERROR(FLUID!J60,0)</f>
        <v>-65.59</v>
      </c>
      <c r="G17" s="16">
        <f ca="1">IFERROR(FLUID!K60,0)</f>
        <v>-58.05</v>
      </c>
      <c r="H17" s="16">
        <f ca="1">IFERROR(FLUID!L60,0)</f>
        <v>-56.51</v>
      </c>
      <c r="I17" s="16">
        <f ca="1">IFERROR(FLUID!M60,0)</f>
        <v>-55.07</v>
      </c>
      <c r="J17" s="16">
        <f ca="1">IFERROR(FLUID!N60,0)</f>
        <v>-53.73</v>
      </c>
      <c r="K17" s="16">
        <f ca="1">IFERROR(FLUID!O60,0)</f>
        <v>-52.48</v>
      </c>
      <c r="L17" s="16">
        <f ca="1">IFERROR(FLUID!P60,0)</f>
        <v>-48.16</v>
      </c>
      <c r="M17" s="16">
        <f ca="1">IFERROR(FLUID!Q60,0)</f>
        <v>-44.7</v>
      </c>
      <c r="N17" s="16">
        <f ca="1">IFERROR(FLUID!R60,0)</f>
        <v>-41.86</v>
      </c>
      <c r="O17" s="16">
        <f ca="1">IFERROR(FLUID!S60,0)</f>
        <v>-39.47</v>
      </c>
      <c r="P17" s="16">
        <f ca="1">IFERROR(FLUID!T60,0)</f>
        <v>-37.43</v>
      </c>
      <c r="Q17" s="16">
        <f ca="1">IFERROR(FLUID!U60,0)</f>
        <v>-36.96</v>
      </c>
      <c r="R17" s="16">
        <f ca="1">IFERROR(FLUID!V60,0)</f>
        <v>-36.51</v>
      </c>
      <c r="S17" s="16">
        <f ca="1">IFERROR(FLUID!W60,0)</f>
        <v>-36.07</v>
      </c>
      <c r="T17" s="16">
        <f ca="1">IFERROR(FLUID!X60,0)</f>
        <v>-35.64</v>
      </c>
      <c r="U17" s="16">
        <f ca="1">IFERROR(FLUID!Y60,0)</f>
        <v>-35.22</v>
      </c>
      <c r="V17" s="16">
        <f ca="1">IFERROR(FLUID!Z60,0)</f>
        <v>-34.81</v>
      </c>
      <c r="W17" s="16">
        <f ca="1">IFERROR(FLUID!AA60,0)</f>
        <v>-34.42</v>
      </c>
      <c r="X17" s="16">
        <f ca="1">IFERROR(FLUID!AB60,0)</f>
        <v>-34.03</v>
      </c>
      <c r="Y17" s="16">
        <f ca="1">IFERROR(FLUID!AC60,0)</f>
        <v>-33.64</v>
      </c>
      <c r="Z17" s="16">
        <f ca="1">IFERROR(FLUID!AD60,0)</f>
        <v>-33.26</v>
      </c>
      <c r="AA17" s="16">
        <f ca="1">IFERROR(FLUID!AE60,0)</f>
        <v>-32.89</v>
      </c>
      <c r="AB17" s="16">
        <f ca="1">IFERROR(FLUID!AF60,0)</f>
        <v>-32.520000000000003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4" t="str">
        <f>IFERROR(FLUID!E61,0)</f>
        <v>H (Ge)</v>
      </c>
      <c r="B18" s="16">
        <f ca="1">IFERROR(FLUID!F61,0)</f>
        <v>-28.29</v>
      </c>
      <c r="C18" s="16">
        <f ca="1">IFERROR(FLUID!G61,0)</f>
        <v>-26.94</v>
      </c>
      <c r="D18" s="16">
        <f ca="1">IFERROR(FLUID!H61,0)</f>
        <v>-25.74</v>
      </c>
      <c r="E18" s="16">
        <f ca="1">IFERROR(FLUID!I61,0)</f>
        <v>-24.67</v>
      </c>
      <c r="F18" s="16">
        <f ca="1">IFERROR(FLUID!J61,0)</f>
        <v>-23.71</v>
      </c>
      <c r="G18" s="16">
        <f ca="1">IFERROR(FLUID!K61,0)</f>
        <v>-20.71</v>
      </c>
      <c r="H18" s="16">
        <f ca="1">IFERROR(FLUID!L61,0)</f>
        <v>-20.12</v>
      </c>
      <c r="I18" s="16">
        <f ca="1">IFERROR(FLUID!M61,0)</f>
        <v>-19.579999999999998</v>
      </c>
      <c r="J18" s="16">
        <f ca="1">IFERROR(FLUID!N61,0)</f>
        <v>-19.079999999999998</v>
      </c>
      <c r="K18" s="16">
        <f ca="1">IFERROR(FLUID!O61,0)</f>
        <v>-18.62</v>
      </c>
      <c r="L18" s="16">
        <f ca="1">IFERROR(FLUID!P61,0)</f>
        <v>-17.11</v>
      </c>
      <c r="M18" s="16">
        <f ca="1">IFERROR(FLUID!Q61,0)</f>
        <v>-15.97</v>
      </c>
      <c r="N18" s="16">
        <f ca="1">IFERROR(FLUID!R61,0)</f>
        <v>-15.09</v>
      </c>
      <c r="O18" s="16">
        <f ca="1">IFERROR(FLUID!S61,0)</f>
        <v>-14.41</v>
      </c>
      <c r="P18" s="16">
        <f ca="1">IFERROR(FLUID!T61,0)</f>
        <v>-13.86</v>
      </c>
      <c r="Q18" s="16">
        <f ca="1">IFERROR(FLUID!U61,0)</f>
        <v>-13.73</v>
      </c>
      <c r="R18" s="16">
        <f ca="1">IFERROR(FLUID!V61,0)</f>
        <v>-13.62</v>
      </c>
      <c r="S18" s="16">
        <f ca="1">IFERROR(FLUID!W61,0)</f>
        <v>-13.5</v>
      </c>
      <c r="T18" s="16">
        <f ca="1">IFERROR(FLUID!X61,0)</f>
        <v>-13.4</v>
      </c>
      <c r="U18" s="16">
        <f ca="1">IFERROR(FLUID!Y61,0)</f>
        <v>-13.29</v>
      </c>
      <c r="V18" s="16">
        <f ca="1">IFERROR(FLUID!Z61,0)</f>
        <v>-13.19</v>
      </c>
      <c r="W18" s="16">
        <f ca="1">IFERROR(FLUID!AA61,0)</f>
        <v>-13.09</v>
      </c>
      <c r="X18" s="16">
        <f ca="1">IFERROR(FLUID!AB61,0)</f>
        <v>-12.99</v>
      </c>
      <c r="Y18" s="16">
        <f ca="1">IFERROR(FLUID!AC61,0)</f>
        <v>-12.89</v>
      </c>
      <c r="Z18" s="16">
        <f ca="1">IFERROR(FLUID!AD61,0)</f>
        <v>-12.79</v>
      </c>
      <c r="AA18" s="16">
        <f ca="1">IFERROR(FLUID!AE61,0)</f>
        <v>-12.69</v>
      </c>
      <c r="AB18" s="16">
        <f ca="1">IFERROR(FLUID!AF61,0)</f>
        <v>-12.58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4" t="str">
        <f>IFERROR(FLUID!E62,0)</f>
        <v>H (Se)</v>
      </c>
      <c r="B19" s="16">
        <f ca="1">IFERROR(FLUID!F62,0)</f>
        <v>-5.5750000000000002</v>
      </c>
      <c r="C19" s="16">
        <f ca="1">IFERROR(FLUID!G62,0)</f>
        <v>-5.6550000000000002</v>
      </c>
      <c r="D19" s="16">
        <f ca="1">IFERROR(FLUID!H62,0)</f>
        <v>-5.742</v>
      </c>
      <c r="E19" s="16">
        <f ca="1">IFERROR(FLUID!I62,0)</f>
        <v>-5.8330000000000002</v>
      </c>
      <c r="F19" s="16">
        <f ca="1">IFERROR(FLUID!J62,0)</f>
        <v>-5.9269999999999996</v>
      </c>
      <c r="G19" s="16">
        <f ca="1">IFERROR(FLUID!K62,0)</f>
        <v>-6.3159999999999998</v>
      </c>
      <c r="H19" s="16">
        <f ca="1">IFERROR(FLUID!L62,0)</f>
        <v>-6.4130000000000003</v>
      </c>
      <c r="I19" s="16">
        <f ca="1">IFERROR(FLUID!M62,0)</f>
        <v>-6.51</v>
      </c>
      <c r="J19" s="16">
        <f ca="1">IFERROR(FLUID!N62,0)</f>
        <v>-6.6050000000000004</v>
      </c>
      <c r="K19" s="16">
        <f ca="1">IFERROR(FLUID!O62,0)</f>
        <v>-6.7</v>
      </c>
      <c r="L19" s="16">
        <f ca="1">IFERROR(FLUID!P62,0)</f>
        <v>-7.0650000000000004</v>
      </c>
      <c r="M19" s="16">
        <f ca="1">IFERROR(FLUID!Q62,0)</f>
        <v>-7.407</v>
      </c>
      <c r="N19" s="16">
        <f ca="1">IFERROR(FLUID!R62,0)</f>
        <v>-7.726</v>
      </c>
      <c r="O19" s="16">
        <f ca="1">IFERROR(FLUID!S62,0)</f>
        <v>-8.0250000000000004</v>
      </c>
      <c r="P19" s="16">
        <f ca="1">IFERROR(FLUID!T62,0)</f>
        <v>-8.3070000000000004</v>
      </c>
      <c r="Q19" s="16">
        <f ca="1">IFERROR(FLUID!U62,0)</f>
        <v>-8.3759999999999994</v>
      </c>
      <c r="R19" s="16">
        <f ca="1">IFERROR(FLUID!V62,0)</f>
        <v>-8.4450000000000003</v>
      </c>
      <c r="S19" s="16">
        <f ca="1">IFERROR(FLUID!W62,0)</f>
        <v>-8.5139999999999993</v>
      </c>
      <c r="T19" s="16">
        <f ca="1">IFERROR(FLUID!X62,0)</f>
        <v>-8.5830000000000002</v>
      </c>
      <c r="U19" s="16">
        <f ca="1">IFERROR(FLUID!Y62,0)</f>
        <v>-8.6519999999999992</v>
      </c>
      <c r="V19" s="16">
        <f ca="1">IFERROR(FLUID!Z62,0)</f>
        <v>-8.7230000000000008</v>
      </c>
      <c r="W19" s="16">
        <f ca="1">IFERROR(FLUID!AA62,0)</f>
        <v>-8.7940000000000005</v>
      </c>
      <c r="X19" s="16">
        <f ca="1">IFERROR(FLUID!AB62,0)</f>
        <v>-8.8680000000000003</v>
      </c>
      <c r="Y19" s="16">
        <f ca="1">IFERROR(FLUID!AC62,0)</f>
        <v>-8.9429999999999996</v>
      </c>
      <c r="Z19" s="16">
        <f ca="1">IFERROR(FLUID!AD62,0)</f>
        <v>-9.0210000000000008</v>
      </c>
      <c r="AA19" s="16">
        <f ca="1">IFERROR(FLUID!AE62,0)</f>
        <v>-9.1010000000000009</v>
      </c>
      <c r="AB19" s="16">
        <f ca="1">IFERROR(FLUID!AF62,0)</f>
        <v>-9.1839999999999993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4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4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4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4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4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4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4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4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4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4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4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4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4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97"/>
      <c r="C33" s="97"/>
      <c r="D33" s="97"/>
      <c r="E33" s="97"/>
      <c r="F33" s="97">
        <f ca="1">IFERROR(AI35,0)</f>
        <v>0</v>
      </c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487.9</v>
      </c>
      <c r="G34" s="4">
        <f>IFERROR(SOLID!K45,0)</f>
        <v>504.4</v>
      </c>
      <c r="H34" s="4">
        <f>IFERROR(SOLID!L45,0)</f>
        <v>520.9</v>
      </c>
      <c r="I34" s="4">
        <f>IFERROR(SOLID!M45,0)</f>
        <v>537.5</v>
      </c>
      <c r="J34" s="4">
        <f>IFERROR(SOLID!N45,0)</f>
        <v>603.5</v>
      </c>
      <c r="K34" s="4">
        <f>IFERROR(SOLID!O45,0)</f>
        <v>669.6</v>
      </c>
      <c r="L34" s="4">
        <f>IFERROR(SOLID!P45,0)</f>
        <v>686.1</v>
      </c>
      <c r="M34" s="4">
        <f>IFERROR(SOLID!Q45,0)</f>
        <v>702.7</v>
      </c>
      <c r="N34" s="4">
        <f>IFERROR(SOLID!R45,0)</f>
        <v>719.2</v>
      </c>
      <c r="O34" s="4">
        <f>IFERROR(SOLID!S45,0)</f>
        <v>735.7</v>
      </c>
      <c r="P34" s="4">
        <f>IFERROR(SOLID!T45,0)</f>
        <v>752.2</v>
      </c>
      <c r="Q34" s="4">
        <f>IFERROR(SOLID!U45,0)</f>
        <v>768.7</v>
      </c>
      <c r="R34" s="4">
        <f>IFERROR(SOLID!V45,0)</f>
        <v>785.2</v>
      </c>
      <c r="S34" s="4">
        <f>IFERROR(SOLID!W45,0)</f>
        <v>801.8</v>
      </c>
      <c r="T34" s="4">
        <f>IFERROR(SOLID!X45,0)</f>
        <v>867.8</v>
      </c>
      <c r="U34" s="4">
        <f>IFERROR(SOLID!Y45,0)</f>
        <v>933.9</v>
      </c>
      <c r="V34" s="4">
        <f>IFERROR(SOLID!Z45,0)</f>
        <v>950.4</v>
      </c>
      <c r="W34" s="4">
        <f>IFERROR(SOLID!AA45,0)</f>
        <v>967</v>
      </c>
      <c r="X34" s="4">
        <f>IFERROR(SOLID!AB45,0)</f>
        <v>983.5</v>
      </c>
      <c r="Y34" s="4">
        <f>IFERROR(SOLID!AC45,0)</f>
        <v>1000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-39.880000000000003</v>
      </c>
      <c r="G35" s="16">
        <f ca="1">IFERROR(SOLID!K46,0)</f>
        <v>-39</v>
      </c>
      <c r="H35" s="16">
        <f ca="1">IFERROR(SOLID!L46,0)</f>
        <v>-38.200000000000003</v>
      </c>
      <c r="I35" s="16">
        <f ca="1">IFERROR(SOLID!M46,0)</f>
        <v>-37.43</v>
      </c>
      <c r="J35" s="16">
        <f ca="1">IFERROR(SOLID!N46,0)</f>
        <v>-34.839999999999996</v>
      </c>
      <c r="K35" s="16">
        <f ca="1">IFERROR(SOLID!O46,0)</f>
        <v>-32.798000000000002</v>
      </c>
      <c r="L35" s="16">
        <f ca="1">IFERROR(SOLID!P46,0)</f>
        <v>-32.35</v>
      </c>
      <c r="M35" s="16">
        <f ca="1">IFERROR(SOLID!Q46,0)</f>
        <v>-31.931999999999999</v>
      </c>
      <c r="N35" s="16">
        <f ca="1">IFERROR(SOLID!R46,0)</f>
        <v>-31.53</v>
      </c>
      <c r="O35" s="16">
        <f ca="1">IFERROR(SOLID!S46,0)</f>
        <v>-31.143999999999998</v>
      </c>
      <c r="P35" s="16">
        <f ca="1">IFERROR(SOLID!T46,0)</f>
        <v>-30.78</v>
      </c>
      <c r="Q35" s="16">
        <f ca="1">IFERROR(SOLID!U46,0)</f>
        <v>-30.451999999999998</v>
      </c>
      <c r="R35" s="16">
        <f ca="1">IFERROR(SOLID!V46,0)</f>
        <v>-30.456</v>
      </c>
      <c r="S35" s="16">
        <f ca="1">IFERROR(SOLID!W46,0)</f>
        <v>-30.474</v>
      </c>
      <c r="T35" s="16">
        <f ca="1">IFERROR(SOLID!X46,0)</f>
        <v>-30.566000000000003</v>
      </c>
      <c r="U35" s="16">
        <f ca="1">IFERROR(SOLID!Y46,0)</f>
        <v>-30.725999999999999</v>
      </c>
      <c r="V35" s="16">
        <f ca="1">IFERROR(SOLID!Z46,0)</f>
        <v>-30.776</v>
      </c>
      <c r="W35" s="16">
        <f ca="1">IFERROR(SOLID!AA46,0)</f>
        <v>-30.832000000000001</v>
      </c>
      <c r="X35" s="16">
        <f ca="1">IFERROR(SOLID!AB46,0)</f>
        <v>-30.892000000000003</v>
      </c>
      <c r="Y35" s="16">
        <f ca="1">IFERROR(SOLID!AC46,0)</f>
        <v>-30.948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</v>
      </c>
      <c r="B36" s="16">
        <f ca="1">IFERROR(SOLID!F47,0)</f>
        <v>-23.95</v>
      </c>
      <c r="C36" s="16">
        <f ca="1">IFERROR(SOLID!G47,0)</f>
        <v>-20.149999999999999</v>
      </c>
      <c r="D36" s="16">
        <f ca="1">IFERROR(SOLID!H47,0)</f>
        <v>-19.53</v>
      </c>
      <c r="E36" s="16">
        <f ca="1">IFERROR(SOLID!I47,0)</f>
        <v>-13.26</v>
      </c>
      <c r="F36" s="16">
        <f ca="1">IFERROR(SOLID!J47,0)</f>
        <v>-12.83</v>
      </c>
      <c r="G36" s="16">
        <f ca="1">IFERROR(SOLID!K47,0)</f>
        <v>-12.43</v>
      </c>
      <c r="H36" s="16">
        <f ca="1">IFERROR(SOLID!L47,0)</f>
        <v>-12.06</v>
      </c>
      <c r="I36" s="16">
        <f ca="1">IFERROR(SOLID!M47,0)</f>
        <v>-11.7</v>
      </c>
      <c r="J36" s="16">
        <f ca="1">IFERROR(SOLID!N47,0)</f>
        <v>-10.45</v>
      </c>
      <c r="K36" s="16">
        <f ca="1">IFERROR(SOLID!O47,0)</f>
        <v>-9.4139999999999997</v>
      </c>
      <c r="L36" s="16">
        <f ca="1">IFERROR(SOLID!P47,0)</f>
        <v>-9.18</v>
      </c>
      <c r="M36" s="16">
        <f ca="1">IFERROR(SOLID!Q47,0)</f>
        <v>-8.9559999999999995</v>
      </c>
      <c r="N36" s="16">
        <f ca="1">IFERROR(SOLID!R47,0)</f>
        <v>-8.74</v>
      </c>
      <c r="O36" s="16">
        <f ca="1">IFERROR(SOLID!S47,0)</f>
        <v>-8.532</v>
      </c>
      <c r="P36" s="16">
        <f ca="1">IFERROR(SOLID!T47,0)</f>
        <v>-8.33</v>
      </c>
      <c r="Q36" s="16">
        <f ca="1">IFERROR(SOLID!U47,0)</f>
        <v>-8.1509999999999998</v>
      </c>
      <c r="R36" s="16">
        <f ca="1">IFERROR(SOLID!V47,0)</f>
        <v>-8.2379999999999995</v>
      </c>
      <c r="S36" s="16">
        <f ca="1">IFERROR(SOLID!W47,0)</f>
        <v>-8.3070000000000004</v>
      </c>
      <c r="T36" s="16">
        <f ca="1">IFERROR(SOLID!X47,0)</f>
        <v>-8.5830000000000002</v>
      </c>
      <c r="U36" s="16">
        <f ca="1">IFERROR(SOLID!Y47,0)</f>
        <v>-8.8680000000000003</v>
      </c>
      <c r="V36" s="16">
        <f ca="1">IFERROR(SOLID!Z47,0)</f>
        <v>-8.9429999999999996</v>
      </c>
      <c r="W36" s="16">
        <f ca="1">IFERROR(SOLID!AA47,0)</f>
        <v>-9.0210000000000008</v>
      </c>
      <c r="X36" s="16">
        <f ca="1">IFERROR(SOLID!AB47,0)</f>
        <v>-9.1010000000000009</v>
      </c>
      <c r="Y36" s="16">
        <f ca="1">IFERROR(SOLID!AC47,0)</f>
        <v>-9.1839999999999993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*Se[l]</v>
      </c>
      <c r="B37" s="16">
        <f ca="1">IFERROR(SOLID!F48,0)</f>
        <v>-23.95</v>
      </c>
      <c r="C37" s="16">
        <f ca="1">IFERROR(SOLID!G48,0)</f>
        <v>-20.149999999999999</v>
      </c>
      <c r="D37" s="16">
        <f ca="1">IFERROR(SOLID!H48,0)</f>
        <v>-19.53</v>
      </c>
      <c r="E37" s="16">
        <f ca="1">IFERROR(SOLID!I48,0)</f>
        <v>-13.26</v>
      </c>
      <c r="F37" s="16">
        <f ca="1">IFERROR(SOLID!J48,0)</f>
        <v>-12.83</v>
      </c>
      <c r="G37" s="16">
        <f ca="1">IFERROR(SOLID!K48,0)</f>
        <v>-12.43</v>
      </c>
      <c r="H37" s="16">
        <f ca="1">IFERROR(SOLID!L48,0)</f>
        <v>-12.06</v>
      </c>
      <c r="I37" s="16">
        <f ca="1">IFERROR(SOLID!M48,0)</f>
        <v>-11.7</v>
      </c>
      <c r="J37" s="16">
        <f ca="1">IFERROR(SOLID!N48,0)</f>
        <v>-10.45</v>
      </c>
      <c r="K37" s="16">
        <f ca="1">IFERROR(SOLID!O48,0)</f>
        <v>-9.4139999999999997</v>
      </c>
      <c r="L37" s="16">
        <f ca="1">IFERROR(SOLID!P48,0)</f>
        <v>-9.18</v>
      </c>
      <c r="M37" s="16">
        <f ca="1">IFERROR(SOLID!Q48,0)</f>
        <v>-8.9559999999999995</v>
      </c>
      <c r="N37" s="16">
        <f ca="1">IFERROR(SOLID!R48,0)</f>
        <v>-8.74</v>
      </c>
      <c r="O37" s="16">
        <f ca="1">IFERROR(SOLID!S48,0)</f>
        <v>-8.532</v>
      </c>
      <c r="P37" s="16">
        <f ca="1">IFERROR(SOLID!T48,0)</f>
        <v>-8.33</v>
      </c>
      <c r="Q37" s="16">
        <f ca="1">IFERROR(SOLID!U48,0)</f>
        <v>-8.1509999999999998</v>
      </c>
      <c r="R37" s="16">
        <f ca="1">IFERROR(SOLID!V48,0)</f>
        <v>-8.2379999999999995</v>
      </c>
      <c r="S37" s="16">
        <f ca="1">IFERROR(SOLID!W48,0)</f>
        <v>-8.3070000000000004</v>
      </c>
      <c r="T37" s="16">
        <f ca="1">IFERROR(SOLID!X48,0)</f>
        <v>-8.5830000000000002</v>
      </c>
      <c r="U37" s="16">
        <f ca="1">IFERROR(SOLID!Y48,0)</f>
        <v>-8.8680000000000003</v>
      </c>
      <c r="V37" s="16">
        <f ca="1">IFERROR(SOLID!Z48,0)</f>
        <v>-8.9429999999999996</v>
      </c>
      <c r="W37" s="16">
        <f ca="1">IFERROR(SOLID!AA48,0)</f>
        <v>-9.0210000000000008</v>
      </c>
      <c r="X37" s="16">
        <f ca="1">IFERROR(SOLID!AB48,0)</f>
        <v>-9.1010000000000009</v>
      </c>
      <c r="Y37" s="16">
        <f ca="1">IFERROR(SOLID!AC48,0)</f>
        <v>-9.1839999999999993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-201.69</v>
      </c>
      <c r="C38" s="16">
        <f ca="1">IFERROR(SOLID!G49,0)</f>
        <v>-166.67</v>
      </c>
      <c r="D38" s="16">
        <f ca="1">IFERROR(SOLID!H49,0)</f>
        <v>-143.57</v>
      </c>
      <c r="E38" s="16">
        <f ca="1">IFERROR(SOLID!I49,0)</f>
        <v>-127.24</v>
      </c>
      <c r="F38" s="16">
        <f ca="1">IFERROR(SOLID!J49,0)</f>
        <v>-123.87</v>
      </c>
      <c r="G38" s="16">
        <f ca="1">IFERROR(SOLID!K49,0)</f>
        <v>-120.77000000000001</v>
      </c>
      <c r="H38" s="16">
        <f ca="1">IFERROR(SOLID!L49,0)</f>
        <v>-117.94</v>
      </c>
      <c r="I38" s="16">
        <f ca="1">IFERROR(SOLID!M49,0)</f>
        <v>-116.24</v>
      </c>
      <c r="J38" s="16">
        <f ca="1">IFERROR(SOLID!N49,0)</f>
        <v>-110.44999999999999</v>
      </c>
      <c r="K38" s="16">
        <f ca="1">IFERROR(SOLID!O49,0)</f>
        <v>-105.90199999999999</v>
      </c>
      <c r="L38" s="16">
        <f ca="1">IFERROR(SOLID!P49,0)</f>
        <v>-104.94</v>
      </c>
      <c r="M38" s="16">
        <f ca="1">IFERROR(SOLID!Q49,0)</f>
        <v>-104.048</v>
      </c>
      <c r="N38" s="16">
        <f ca="1">IFERROR(SOLID!R49,0)</f>
        <v>-103.22</v>
      </c>
      <c r="O38" s="16">
        <f ca="1">IFERROR(SOLID!S49,0)</f>
        <v>-102.456</v>
      </c>
      <c r="P38" s="16">
        <f ca="1">IFERROR(SOLID!T49,0)</f>
        <v>-101.81</v>
      </c>
      <c r="Q38" s="16">
        <f ca="1">IFERROR(SOLID!U49,0)</f>
        <v>-101.313</v>
      </c>
      <c r="R38" s="16">
        <f ca="1">IFERROR(SOLID!V49,0)</f>
        <v>-100.53399999999999</v>
      </c>
      <c r="S38" s="16">
        <f ca="1">IFERROR(SOLID!W49,0)</f>
        <v>-99.781000000000006</v>
      </c>
      <c r="T38" s="16">
        <f ca="1">IFERROR(SOLID!X49,0)</f>
        <v>-97.028999999999996</v>
      </c>
      <c r="U38" s="16">
        <f ca="1">IFERROR(SOLID!Y49,0)</f>
        <v>-94.664000000000001</v>
      </c>
      <c r="V38" s="16">
        <f ca="1">IFERROR(SOLID!Z49,0)</f>
        <v>-94.109000000000009</v>
      </c>
      <c r="W38" s="16">
        <f ca="1">IFERROR(SOLID!AA49,0)</f>
        <v>-93.582999999999998</v>
      </c>
      <c r="X38" s="16">
        <f ca="1">IFERROR(SOLID!AB49,0)</f>
        <v>-93.082999999999998</v>
      </c>
      <c r="Y38" s="16">
        <f ca="1">IFERROR(SOLID!AC49,0)</f>
        <v>-92.592000000000013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*Ga2Se3[l]</v>
      </c>
      <c r="B39" s="16">
        <f ca="1">IFERROR(SOLID!F50,0)</f>
        <v>-201.69</v>
      </c>
      <c r="C39" s="16">
        <f ca="1">IFERROR(SOLID!G50,0)</f>
        <v>-166.67</v>
      </c>
      <c r="D39" s="16">
        <f ca="1">IFERROR(SOLID!H50,0)</f>
        <v>-143.57</v>
      </c>
      <c r="E39" s="16">
        <f ca="1">IFERROR(SOLID!I50,0)</f>
        <v>-127.24</v>
      </c>
      <c r="F39" s="16">
        <f ca="1">IFERROR(SOLID!J50,0)</f>
        <v>-123.87</v>
      </c>
      <c r="G39" s="16">
        <f ca="1">IFERROR(SOLID!K50,0)</f>
        <v>-120.77000000000001</v>
      </c>
      <c r="H39" s="16">
        <f ca="1">IFERROR(SOLID!L50,0)</f>
        <v>-117.94</v>
      </c>
      <c r="I39" s="16">
        <f ca="1">IFERROR(SOLID!M50,0)</f>
        <v>-116.24</v>
      </c>
      <c r="J39" s="16">
        <f ca="1">IFERROR(SOLID!N50,0)</f>
        <v>-110.44999999999999</v>
      </c>
      <c r="K39" s="16">
        <f ca="1">IFERROR(SOLID!O50,0)</f>
        <v>-105.90199999999999</v>
      </c>
      <c r="L39" s="16">
        <f ca="1">IFERROR(SOLID!P50,0)</f>
        <v>-104.94</v>
      </c>
      <c r="M39" s="16">
        <f ca="1">IFERROR(SOLID!Q50,0)</f>
        <v>-104.048</v>
      </c>
      <c r="N39" s="16">
        <f ca="1">IFERROR(SOLID!R50,0)</f>
        <v>-103.22</v>
      </c>
      <c r="O39" s="16">
        <f ca="1">IFERROR(SOLID!S50,0)</f>
        <v>-102.456</v>
      </c>
      <c r="P39" s="16">
        <f ca="1">IFERROR(SOLID!T50,0)</f>
        <v>-101.81</v>
      </c>
      <c r="Q39" s="16">
        <f ca="1">IFERROR(SOLID!U50,0)</f>
        <v>-101.313</v>
      </c>
      <c r="R39" s="16">
        <f ca="1">IFERROR(SOLID!V50,0)</f>
        <v>-100.53399999999999</v>
      </c>
      <c r="S39" s="16">
        <f ca="1">IFERROR(SOLID!W50,0)</f>
        <v>-99.781000000000006</v>
      </c>
      <c r="T39" s="16">
        <f ca="1">IFERROR(SOLID!X50,0)</f>
        <v>-97.028999999999996</v>
      </c>
      <c r="U39" s="16">
        <f ca="1">IFERROR(SOLID!Y50,0)</f>
        <v>-94.664000000000001</v>
      </c>
      <c r="V39" s="16">
        <f ca="1">IFERROR(SOLID!Z50,0)</f>
        <v>-94.109000000000009</v>
      </c>
      <c r="W39" s="16">
        <f ca="1">IFERROR(SOLID!AA50,0)</f>
        <v>-93.582999999999998</v>
      </c>
      <c r="X39" s="16">
        <f ca="1">IFERROR(SOLID!AB50,0)</f>
        <v>-93.082999999999998</v>
      </c>
      <c r="Y39" s="16">
        <f ca="1">IFERROR(SOLID!AC50,0)</f>
        <v>-92.592000000000013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*GeSe[l]</v>
      </c>
      <c r="B40" s="16">
        <f ca="1">IFERROR(SOLID!F51,0)</f>
        <v>-39.81</v>
      </c>
      <c r="C40" s="16">
        <f ca="1">IFERROR(SOLID!G51,0)</f>
        <v>-33.909999999999997</v>
      </c>
      <c r="D40" s="16">
        <f ca="1">IFERROR(SOLID!H51,0)</f>
        <v>-30.14</v>
      </c>
      <c r="E40" s="16">
        <f ca="1">IFERROR(SOLID!I51,0)</f>
        <v>-27.57</v>
      </c>
      <c r="F40" s="16">
        <f ca="1">IFERROR(SOLID!J51,0)</f>
        <v>-27.05</v>
      </c>
      <c r="G40" s="16">
        <f ca="1">IFERROR(SOLID!K51,0)</f>
        <v>-26.57</v>
      </c>
      <c r="H40" s="16">
        <f ca="1">IFERROR(SOLID!L51,0)</f>
        <v>-26.14</v>
      </c>
      <c r="I40" s="16">
        <f ca="1">IFERROR(SOLID!M51,0)</f>
        <v>-25.729999999999997</v>
      </c>
      <c r="J40" s="16">
        <f ca="1">IFERROR(SOLID!N51,0)</f>
        <v>-24.39</v>
      </c>
      <c r="K40" s="16">
        <f ca="1">IFERROR(SOLID!O51,0)</f>
        <v>-23.384</v>
      </c>
      <c r="L40" s="16">
        <f ca="1">IFERROR(SOLID!P51,0)</f>
        <v>-23.17</v>
      </c>
      <c r="M40" s="16">
        <f ca="1">IFERROR(SOLID!Q51,0)</f>
        <v>-22.975999999999999</v>
      </c>
      <c r="N40" s="16">
        <f ca="1">IFERROR(SOLID!R51,0)</f>
        <v>-22.79</v>
      </c>
      <c r="O40" s="16">
        <f ca="1">IFERROR(SOLID!S51,0)</f>
        <v>-22.612000000000002</v>
      </c>
      <c r="P40" s="16">
        <f ca="1">IFERROR(SOLID!T51,0)</f>
        <v>-22.45</v>
      </c>
      <c r="Q40" s="16">
        <f ca="1">IFERROR(SOLID!U51,0)</f>
        <v>-22.301000000000002</v>
      </c>
      <c r="R40" s="16">
        <f ca="1">IFERROR(SOLID!V51,0)</f>
        <v>-22.218</v>
      </c>
      <c r="S40" s="16">
        <f ca="1">IFERROR(SOLID!W51,0)</f>
        <v>-22.167000000000002</v>
      </c>
      <c r="T40" s="16">
        <f ca="1">IFERROR(SOLID!X51,0)</f>
        <v>-21.983000000000001</v>
      </c>
      <c r="U40" s="16">
        <f ca="1">IFERROR(SOLID!Y51,0)</f>
        <v>-21.858000000000001</v>
      </c>
      <c r="V40" s="16">
        <f ca="1">IFERROR(SOLID!Z51,0)</f>
        <v>-21.832999999999998</v>
      </c>
      <c r="W40" s="16">
        <f ca="1">IFERROR(SOLID!AA51,0)</f>
        <v>-21.811</v>
      </c>
      <c r="X40" s="16">
        <f ca="1">IFERROR(SOLID!AB51,0)</f>
        <v>-21.791</v>
      </c>
      <c r="Y40" s="16">
        <f ca="1">IFERROR(SOLID!AC51,0)</f>
        <v>-21.763999999999999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*GeSe</v>
      </c>
      <c r="B41" s="16">
        <f ca="1">IFERROR(SOLID!F52,0)</f>
        <v>-39.81</v>
      </c>
      <c r="C41" s="16">
        <f ca="1">IFERROR(SOLID!G52,0)</f>
        <v>-33.909999999999997</v>
      </c>
      <c r="D41" s="16">
        <f ca="1">IFERROR(SOLID!H52,0)</f>
        <v>-30.14</v>
      </c>
      <c r="E41" s="16">
        <f ca="1">IFERROR(SOLID!I52,0)</f>
        <v>-27.57</v>
      </c>
      <c r="F41" s="16">
        <f ca="1">IFERROR(SOLID!J52,0)</f>
        <v>-27.05</v>
      </c>
      <c r="G41" s="16">
        <f ca="1">IFERROR(SOLID!K52,0)</f>
        <v>-26.57</v>
      </c>
      <c r="H41" s="16">
        <f ca="1">IFERROR(SOLID!L52,0)</f>
        <v>-26.14</v>
      </c>
      <c r="I41" s="16">
        <f ca="1">IFERROR(SOLID!M52,0)</f>
        <v>-25.729999999999997</v>
      </c>
      <c r="J41" s="16">
        <f ca="1">IFERROR(SOLID!N52,0)</f>
        <v>-24.39</v>
      </c>
      <c r="K41" s="16">
        <f ca="1">IFERROR(SOLID!O52,0)</f>
        <v>-23.384</v>
      </c>
      <c r="L41" s="16">
        <f ca="1">IFERROR(SOLID!P52,0)</f>
        <v>-23.17</v>
      </c>
      <c r="M41" s="16">
        <f ca="1">IFERROR(SOLID!Q52,0)</f>
        <v>-22.975999999999999</v>
      </c>
      <c r="N41" s="16">
        <f ca="1">IFERROR(SOLID!R52,0)</f>
        <v>-22.79</v>
      </c>
      <c r="O41" s="16">
        <f ca="1">IFERROR(SOLID!S52,0)</f>
        <v>-22.612000000000002</v>
      </c>
      <c r="P41" s="16">
        <f ca="1">IFERROR(SOLID!T52,0)</f>
        <v>-22.45</v>
      </c>
      <c r="Q41" s="16">
        <f ca="1">IFERROR(SOLID!U52,0)</f>
        <v>-22.301000000000002</v>
      </c>
      <c r="R41" s="16">
        <f ca="1">IFERROR(SOLID!V52,0)</f>
        <v>-22.218</v>
      </c>
      <c r="S41" s="16">
        <f ca="1">IFERROR(SOLID!W52,0)</f>
        <v>-22.167000000000002</v>
      </c>
      <c r="T41" s="16">
        <f ca="1">IFERROR(SOLID!X52,0)</f>
        <v>-21.983000000000001</v>
      </c>
      <c r="U41" s="16">
        <f ca="1">IFERROR(SOLID!Y52,0)</f>
        <v>-21.858000000000001</v>
      </c>
      <c r="V41" s="16">
        <f ca="1">IFERROR(SOLID!Z52,0)</f>
        <v>-21.832999999999998</v>
      </c>
      <c r="W41" s="16">
        <f ca="1">IFERROR(SOLID!AA52,0)</f>
        <v>-21.811</v>
      </c>
      <c r="X41" s="16">
        <f ca="1">IFERROR(SOLID!AB52,0)</f>
        <v>-21.791</v>
      </c>
      <c r="Y41" s="16">
        <f ca="1">IFERROR(SOLID!AC52,0)</f>
        <v>-21.763999999999999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Ge</v>
      </c>
      <c r="B42" s="16">
        <f ca="1">IFERROR(SOLID!F53,0)</f>
        <v>-15.86</v>
      </c>
      <c r="C42" s="16">
        <f ca="1">IFERROR(SOLID!G53,0)</f>
        <v>-13.76</v>
      </c>
      <c r="D42" s="16">
        <f ca="1">IFERROR(SOLID!H53,0)</f>
        <v>-10.61</v>
      </c>
      <c r="E42" s="16">
        <f ca="1">IFERROR(SOLID!I53,0)</f>
        <v>-14.31</v>
      </c>
      <c r="F42" s="16">
        <f ca="1">IFERROR(SOLID!J53,0)</f>
        <v>-14.22</v>
      </c>
      <c r="G42" s="16">
        <f ca="1">IFERROR(SOLID!K53,0)</f>
        <v>-14.14</v>
      </c>
      <c r="H42" s="16">
        <f ca="1">IFERROR(SOLID!L53,0)</f>
        <v>-14.08</v>
      </c>
      <c r="I42" s="16">
        <f ca="1">IFERROR(SOLID!M53,0)</f>
        <v>-14.03</v>
      </c>
      <c r="J42" s="16">
        <f ca="1">IFERROR(SOLID!N53,0)</f>
        <v>-13.94</v>
      </c>
      <c r="K42" s="16">
        <f ca="1">IFERROR(SOLID!O53,0)</f>
        <v>-13.97</v>
      </c>
      <c r="L42" s="16">
        <f ca="1">IFERROR(SOLID!P53,0)</f>
        <v>-13.99</v>
      </c>
      <c r="M42" s="16">
        <f ca="1">IFERROR(SOLID!Q53,0)</f>
        <v>-14.02</v>
      </c>
      <c r="N42" s="16">
        <f ca="1">IFERROR(SOLID!R53,0)</f>
        <v>-14.05</v>
      </c>
      <c r="O42" s="16">
        <f ca="1">IFERROR(SOLID!S53,0)</f>
        <v>-14.08</v>
      </c>
      <c r="P42" s="16">
        <f ca="1">IFERROR(SOLID!T53,0)</f>
        <v>-14.12</v>
      </c>
      <c r="Q42" s="16">
        <f ca="1">IFERROR(SOLID!U53,0)</f>
        <v>-14.15</v>
      </c>
      <c r="R42" s="16">
        <f ca="1">IFERROR(SOLID!V53,0)</f>
        <v>-13.98</v>
      </c>
      <c r="S42" s="16">
        <f ca="1">IFERROR(SOLID!W53,0)</f>
        <v>-13.86</v>
      </c>
      <c r="T42" s="16">
        <f ca="1">IFERROR(SOLID!X53,0)</f>
        <v>-13.4</v>
      </c>
      <c r="U42" s="16">
        <f ca="1">IFERROR(SOLID!Y53,0)</f>
        <v>-12.99</v>
      </c>
      <c r="V42" s="16">
        <f ca="1">IFERROR(SOLID!Z53,0)</f>
        <v>-12.89</v>
      </c>
      <c r="W42" s="16">
        <f ca="1">IFERROR(SOLID!AA53,0)</f>
        <v>-12.79</v>
      </c>
      <c r="X42" s="16">
        <f ca="1">IFERROR(SOLID!AB53,0)</f>
        <v>-12.69</v>
      </c>
      <c r="Y42" s="16">
        <f ca="1">IFERROR(SOLID!AC53,0)</f>
        <v>-12.58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</v>
      </c>
      <c r="B43" s="16">
        <f ca="1">IFERROR(SOLID!F54,0)</f>
        <v>-64.92</v>
      </c>
      <c r="C43" s="16">
        <f ca="1">IFERROR(SOLID!G54,0)</f>
        <v>-53.11</v>
      </c>
      <c r="D43" s="16">
        <f ca="1">IFERROR(SOLID!H54,0)</f>
        <v>-42.49</v>
      </c>
      <c r="E43" s="16">
        <f ca="1">IFERROR(SOLID!I54,0)</f>
        <v>-43.73</v>
      </c>
      <c r="F43" s="16">
        <f ca="1">IFERROR(SOLID!J54,0)</f>
        <v>-42.69</v>
      </c>
      <c r="G43" s="16">
        <f ca="1">IFERROR(SOLID!K54,0)</f>
        <v>-41.74</v>
      </c>
      <c r="H43" s="16">
        <f ca="1">IFERROR(SOLID!L54,0)</f>
        <v>-40.880000000000003</v>
      </c>
      <c r="I43" s="16">
        <f ca="1">IFERROR(SOLID!M54,0)</f>
        <v>-40.57</v>
      </c>
      <c r="J43" s="16">
        <f ca="1">IFERROR(SOLID!N54,0)</f>
        <v>-39.549999999999997</v>
      </c>
      <c r="K43" s="16">
        <f ca="1">IFERROR(SOLID!O54,0)</f>
        <v>-38.83</v>
      </c>
      <c r="L43" s="16">
        <f ca="1">IFERROR(SOLID!P54,0)</f>
        <v>-38.700000000000003</v>
      </c>
      <c r="M43" s="16">
        <f ca="1">IFERROR(SOLID!Q54,0)</f>
        <v>-38.590000000000003</v>
      </c>
      <c r="N43" s="16">
        <f ca="1">IFERROR(SOLID!R54,0)</f>
        <v>-38.5</v>
      </c>
      <c r="O43" s="16">
        <f ca="1">IFERROR(SOLID!S54,0)</f>
        <v>-38.43</v>
      </c>
      <c r="P43" s="16">
        <f ca="1">IFERROR(SOLID!T54,0)</f>
        <v>-38.409999999999997</v>
      </c>
      <c r="Q43" s="16">
        <f ca="1">IFERROR(SOLID!U54,0)</f>
        <v>-38.43</v>
      </c>
      <c r="R43" s="16">
        <f ca="1">IFERROR(SOLID!V54,0)</f>
        <v>-37.909999999999997</v>
      </c>
      <c r="S43" s="16">
        <f ca="1">IFERROR(SOLID!W54,0)</f>
        <v>-37.43</v>
      </c>
      <c r="T43" s="16">
        <f ca="1">IFERROR(SOLID!X54,0)</f>
        <v>-35.64</v>
      </c>
      <c r="U43" s="16">
        <f ca="1">IFERROR(SOLID!Y54,0)</f>
        <v>-34.03</v>
      </c>
      <c r="V43" s="16">
        <f ca="1">IFERROR(SOLID!Z54,0)</f>
        <v>-33.64</v>
      </c>
      <c r="W43" s="16">
        <f ca="1">IFERROR(SOLID!AA54,0)</f>
        <v>-33.26</v>
      </c>
      <c r="X43" s="16">
        <f ca="1">IFERROR(SOLID!AB54,0)</f>
        <v>-32.89</v>
      </c>
      <c r="Y43" s="16">
        <f ca="1">IFERROR(SOLID!AC54,0)</f>
        <v>-32.520000000000003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Se6</v>
      </c>
      <c r="B44" s="16">
        <f ca="1">IFERROR(SOLID!F55,0)</f>
        <v>-143.69999999999999</v>
      </c>
      <c r="C44" s="16">
        <f ca="1">IFERROR(SOLID!G55,0)</f>
        <v>-120.89999999999999</v>
      </c>
      <c r="D44" s="16">
        <f ca="1">IFERROR(SOLID!H55,0)</f>
        <v>-117.18</v>
      </c>
      <c r="E44" s="16">
        <f ca="1">IFERROR(SOLID!I55,0)</f>
        <v>-79.56</v>
      </c>
      <c r="F44" s="16">
        <f ca="1">IFERROR(SOLID!J55,0)</f>
        <v>-76.98</v>
      </c>
      <c r="G44" s="16">
        <f ca="1">IFERROR(SOLID!K55,0)</f>
        <v>-74.58</v>
      </c>
      <c r="H44" s="16">
        <f ca="1">IFERROR(SOLID!L55,0)</f>
        <v>-72.36</v>
      </c>
      <c r="I44" s="16">
        <f ca="1">IFERROR(SOLID!M55,0)</f>
        <v>-70.199999999999989</v>
      </c>
      <c r="J44" s="16">
        <f ca="1">IFERROR(SOLID!N55,0)</f>
        <v>-62.699999999999996</v>
      </c>
      <c r="K44" s="16">
        <f ca="1">IFERROR(SOLID!O55,0)</f>
        <v>-56.483999999999995</v>
      </c>
      <c r="L44" s="16">
        <f ca="1">IFERROR(SOLID!P55,0)</f>
        <v>-55.08</v>
      </c>
      <c r="M44" s="16">
        <f ca="1">IFERROR(SOLID!Q55,0)</f>
        <v>-53.735999999999997</v>
      </c>
      <c r="N44" s="16">
        <f ca="1">IFERROR(SOLID!R55,0)</f>
        <v>-52.44</v>
      </c>
      <c r="O44" s="16">
        <f ca="1">IFERROR(SOLID!S55,0)</f>
        <v>-51.192</v>
      </c>
      <c r="P44" s="16">
        <f ca="1">IFERROR(SOLID!T55,0)</f>
        <v>-49.980000000000004</v>
      </c>
      <c r="Q44" s="16">
        <f ca="1">IFERROR(SOLID!U55,0)</f>
        <v>-48.905999999999999</v>
      </c>
      <c r="R44" s="16">
        <f ca="1">IFERROR(SOLID!V55,0)</f>
        <v>-49.427999999999997</v>
      </c>
      <c r="S44" s="16">
        <f ca="1">IFERROR(SOLID!W55,0)</f>
        <v>-49.841999999999999</v>
      </c>
      <c r="T44" s="16">
        <f ca="1">IFERROR(SOLID!X55,0)</f>
        <v>-51.498000000000005</v>
      </c>
      <c r="U44" s="16">
        <f ca="1">IFERROR(SOLID!Y55,0)</f>
        <v>-53.207999999999998</v>
      </c>
      <c r="V44" s="16">
        <f ca="1">IFERROR(SOLID!Z55,0)</f>
        <v>-53.658000000000001</v>
      </c>
      <c r="W44" s="16">
        <f ca="1">IFERROR(SOLID!AA55,0)</f>
        <v>-54.126000000000005</v>
      </c>
      <c r="X44" s="16">
        <f ca="1">IFERROR(SOLID!AB55,0)</f>
        <v>-54.606000000000009</v>
      </c>
      <c r="Y44" s="16">
        <f ca="1">IFERROR(SOLID!AC55,0)</f>
        <v>-55.103999999999999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GeSe</v>
      </c>
      <c r="B45" s="16">
        <f ca="1">IFERROR(SOLID!F56,0)</f>
        <v>-39.81</v>
      </c>
      <c r="C45" s="16">
        <f ca="1">IFERROR(SOLID!G56,0)</f>
        <v>-33.909999999999997</v>
      </c>
      <c r="D45" s="16">
        <f ca="1">IFERROR(SOLID!H56,0)</f>
        <v>-30.14</v>
      </c>
      <c r="E45" s="16">
        <f ca="1">IFERROR(SOLID!I56,0)</f>
        <v>-27.57</v>
      </c>
      <c r="F45" s="16">
        <f ca="1">IFERROR(SOLID!J56,0)</f>
        <v>-27.05</v>
      </c>
      <c r="G45" s="16">
        <f ca="1">IFERROR(SOLID!K56,0)</f>
        <v>-26.57</v>
      </c>
      <c r="H45" s="16">
        <f ca="1">IFERROR(SOLID!L56,0)</f>
        <v>-26.14</v>
      </c>
      <c r="I45" s="16">
        <f ca="1">IFERROR(SOLID!M56,0)</f>
        <v>-25.729999999999997</v>
      </c>
      <c r="J45" s="16">
        <f ca="1">IFERROR(SOLID!N56,0)</f>
        <v>-24.39</v>
      </c>
      <c r="K45" s="16">
        <f ca="1">IFERROR(SOLID!O56,0)</f>
        <v>-23.384</v>
      </c>
      <c r="L45" s="16">
        <f ca="1">IFERROR(SOLID!P56,0)</f>
        <v>-23.17</v>
      </c>
      <c r="M45" s="16">
        <f ca="1">IFERROR(SOLID!Q56,0)</f>
        <v>-22.975999999999999</v>
      </c>
      <c r="N45" s="16">
        <f ca="1">IFERROR(SOLID!R56,0)</f>
        <v>-22.79</v>
      </c>
      <c r="O45" s="16">
        <f ca="1">IFERROR(SOLID!S56,0)</f>
        <v>-22.612000000000002</v>
      </c>
      <c r="P45" s="16">
        <f ca="1">IFERROR(SOLID!T56,0)</f>
        <v>-22.45</v>
      </c>
      <c r="Q45" s="16">
        <f ca="1">IFERROR(SOLID!U56,0)</f>
        <v>-22.301000000000002</v>
      </c>
      <c r="R45" s="16">
        <f ca="1">IFERROR(SOLID!V56,0)</f>
        <v>-22.218</v>
      </c>
      <c r="S45" s="16">
        <f ca="1">IFERROR(SOLID!W56,0)</f>
        <v>-22.167000000000002</v>
      </c>
      <c r="T45" s="16">
        <f ca="1">IFERROR(SOLID!X56,0)</f>
        <v>-21.983000000000001</v>
      </c>
      <c r="U45" s="16">
        <f ca="1">IFERROR(SOLID!Y56,0)</f>
        <v>-21.858000000000001</v>
      </c>
      <c r="V45" s="16">
        <f ca="1">IFERROR(SOLID!Z56,0)</f>
        <v>-21.832999999999998</v>
      </c>
      <c r="W45" s="16">
        <f ca="1">IFERROR(SOLID!AA56,0)</f>
        <v>-21.811</v>
      </c>
      <c r="X45" s="16">
        <f ca="1">IFERROR(SOLID!AB56,0)</f>
        <v>-21.791</v>
      </c>
      <c r="Y45" s="16">
        <f ca="1">IFERROR(SOLID!AC56,0)</f>
        <v>-21.763999999999999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Ga2Se</v>
      </c>
      <c r="B46" s="16">
        <f ca="1">IFERROR(SOLID!F57,0)</f>
        <v>-153.79</v>
      </c>
      <c r="C46" s="16">
        <f ca="1">IFERROR(SOLID!G57,0)</f>
        <v>-126.37</v>
      </c>
      <c r="D46" s="16">
        <f ca="1">IFERROR(SOLID!H57,0)</f>
        <v>-104.51</v>
      </c>
      <c r="E46" s="16">
        <f ca="1">IFERROR(SOLID!I57,0)</f>
        <v>-100.72</v>
      </c>
      <c r="F46" s="16">
        <f ca="1">IFERROR(SOLID!J57,0)</f>
        <v>-98.21</v>
      </c>
      <c r="G46" s="16">
        <f ca="1">IFERROR(SOLID!K57,0)</f>
        <v>-95.91</v>
      </c>
      <c r="H46" s="16">
        <f ca="1">IFERROR(SOLID!L57,0)</f>
        <v>-93.820000000000007</v>
      </c>
      <c r="I46" s="16">
        <f ca="1">IFERROR(SOLID!M57,0)</f>
        <v>-92.84</v>
      </c>
      <c r="J46" s="16">
        <f ca="1">IFERROR(SOLID!N57,0)</f>
        <v>-89.55</v>
      </c>
      <c r="K46" s="16">
        <f ca="1">IFERROR(SOLID!O57,0)</f>
        <v>-87.073999999999998</v>
      </c>
      <c r="L46" s="16">
        <f ca="1">IFERROR(SOLID!P57,0)</f>
        <v>-86.580000000000013</v>
      </c>
      <c r="M46" s="16">
        <f ca="1">IFERROR(SOLID!Q57,0)</f>
        <v>-86.13600000000001</v>
      </c>
      <c r="N46" s="16">
        <f ca="1">IFERROR(SOLID!R57,0)</f>
        <v>-85.74</v>
      </c>
      <c r="O46" s="16">
        <f ca="1">IFERROR(SOLID!S57,0)</f>
        <v>-85.391999999999996</v>
      </c>
      <c r="P46" s="16">
        <f ca="1">IFERROR(SOLID!T57,0)</f>
        <v>-85.149999999999991</v>
      </c>
      <c r="Q46" s="16">
        <f ca="1">IFERROR(SOLID!U57,0)</f>
        <v>-85.010999999999996</v>
      </c>
      <c r="R46" s="16">
        <f ca="1">IFERROR(SOLID!V57,0)</f>
        <v>-84.057999999999993</v>
      </c>
      <c r="S46" s="16">
        <f ca="1">IFERROR(SOLID!W57,0)</f>
        <v>-83.167000000000002</v>
      </c>
      <c r="T46" s="16">
        <f ca="1">IFERROR(SOLID!X57,0)</f>
        <v>-79.863</v>
      </c>
      <c r="U46" s="16">
        <f ca="1">IFERROR(SOLID!Y57,0)</f>
        <v>-76.927999999999997</v>
      </c>
      <c r="V46" s="16">
        <f ca="1">IFERROR(SOLID!Z57,0)</f>
        <v>-76.222999999999999</v>
      </c>
      <c r="W46" s="16">
        <f ca="1">IFERROR(SOLID!AA57,0)</f>
        <v>-75.540999999999997</v>
      </c>
      <c r="X46" s="16">
        <f ca="1">IFERROR(SOLID!AB57,0)</f>
        <v>-74.881</v>
      </c>
      <c r="Y46" s="16">
        <f ca="1">IFERROR(SOLID!AC57,0)</f>
        <v>-74.224000000000004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Ar</v>
      </c>
      <c r="B47" s="16">
        <f ca="1">IFERROR(SOLID!F58,0)</f>
        <v>-18.62</v>
      </c>
      <c r="C47" s="16">
        <f ca="1">IFERROR(SOLID!G58,0)</f>
        <v>-18.63</v>
      </c>
      <c r="D47" s="16">
        <f ca="1">IFERROR(SOLID!H58,0)</f>
        <v>-18.72</v>
      </c>
      <c r="E47" s="16">
        <f ca="1">IFERROR(SOLID!I58,0)</f>
        <v>-18.84</v>
      </c>
      <c r="F47" s="16">
        <f ca="1">IFERROR(SOLID!J58,0)</f>
        <v>-18.87</v>
      </c>
      <c r="G47" s="16">
        <f ca="1">IFERROR(SOLID!K58,0)</f>
        <v>-18.899999999999999</v>
      </c>
      <c r="H47" s="16">
        <f ca="1">IFERROR(SOLID!L58,0)</f>
        <v>-18.940000000000001</v>
      </c>
      <c r="I47" s="16">
        <f ca="1">IFERROR(SOLID!M58,0)</f>
        <v>-18.97</v>
      </c>
      <c r="J47" s="16">
        <f ca="1">IFERROR(SOLID!N58,0)</f>
        <v>-19.11</v>
      </c>
      <c r="K47" s="16">
        <f ca="1">IFERROR(SOLID!O58,0)</f>
        <v>-19.25</v>
      </c>
      <c r="L47" s="16">
        <f ca="1">IFERROR(SOLID!P58,0)</f>
        <v>-19.28</v>
      </c>
      <c r="M47" s="16">
        <f ca="1">IFERROR(SOLID!Q58,0)</f>
        <v>-19.32</v>
      </c>
      <c r="N47" s="16">
        <f ca="1">IFERROR(SOLID!R58,0)</f>
        <v>-19.350000000000001</v>
      </c>
      <c r="O47" s="16">
        <f ca="1">IFERROR(SOLID!S58,0)</f>
        <v>-19.38</v>
      </c>
      <c r="P47" s="16">
        <f ca="1">IFERROR(SOLID!T58,0)</f>
        <v>-19.420000000000002</v>
      </c>
      <c r="Q47" s="16">
        <f ca="1">IFERROR(SOLID!U58,0)</f>
        <v>-19.45</v>
      </c>
      <c r="R47" s="16">
        <f ca="1">IFERROR(SOLID!V58,0)</f>
        <v>-19.48</v>
      </c>
      <c r="S47" s="16">
        <f ca="1">IFERROR(SOLID!W58,0)</f>
        <v>-19.52</v>
      </c>
      <c r="T47" s="16">
        <f ca="1">IFERROR(SOLID!X58,0)</f>
        <v>-19.649999999999999</v>
      </c>
      <c r="U47" s="16">
        <f ca="1">IFERROR(SOLID!Y58,0)</f>
        <v>-19.78</v>
      </c>
      <c r="V47" s="16">
        <f ca="1">IFERROR(SOLID!Z58,0)</f>
        <v>-19.809999999999999</v>
      </c>
      <c r="W47" s="16">
        <f ca="1">IFERROR(SOLID!AA58,0)</f>
        <v>-19.850000000000001</v>
      </c>
      <c r="X47" s="16">
        <f ca="1">IFERROR(SOLID!AB58,0)</f>
        <v>-19.88</v>
      </c>
      <c r="Y47" s="16">
        <f ca="1">IFERROR(SOLID!AC58,0)</f>
        <v>-19.91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(1)Ga[l]</v>
      </c>
      <c r="B48" s="16">
        <f ca="1">IFERROR(SOLID!F59,0)</f>
        <v>-64.92</v>
      </c>
      <c r="C48" s="16">
        <f ca="1">IFERROR(SOLID!G59,0)</f>
        <v>-53.11</v>
      </c>
      <c r="D48" s="16">
        <f ca="1">IFERROR(SOLID!H59,0)</f>
        <v>-42.49</v>
      </c>
      <c r="E48" s="16">
        <f ca="1">IFERROR(SOLID!I59,0)</f>
        <v>-43.73</v>
      </c>
      <c r="F48" s="16">
        <f ca="1">IFERROR(SOLID!J59,0)</f>
        <v>-42.69</v>
      </c>
      <c r="G48" s="16">
        <f ca="1">IFERROR(SOLID!K59,0)</f>
        <v>-41.74</v>
      </c>
      <c r="H48" s="16">
        <f ca="1">IFERROR(SOLID!L59,0)</f>
        <v>-40.880000000000003</v>
      </c>
      <c r="I48" s="16">
        <f ca="1">IFERROR(SOLID!M59,0)</f>
        <v>-40.57</v>
      </c>
      <c r="J48" s="16">
        <f ca="1">IFERROR(SOLID!N59,0)</f>
        <v>-39.549999999999997</v>
      </c>
      <c r="K48" s="16">
        <f ca="1">IFERROR(SOLID!O59,0)</f>
        <v>-38.83</v>
      </c>
      <c r="L48" s="16">
        <f ca="1">IFERROR(SOLID!P59,0)</f>
        <v>-38.700000000000003</v>
      </c>
      <c r="M48" s="16">
        <f ca="1">IFERROR(SOLID!Q59,0)</f>
        <v>-38.590000000000003</v>
      </c>
      <c r="N48" s="16">
        <f ca="1">IFERROR(SOLID!R59,0)</f>
        <v>-38.5</v>
      </c>
      <c r="O48" s="16">
        <f ca="1">IFERROR(SOLID!S59,0)</f>
        <v>-38.43</v>
      </c>
      <c r="P48" s="16">
        <f ca="1">IFERROR(SOLID!T59,0)</f>
        <v>-38.409999999999997</v>
      </c>
      <c r="Q48" s="16">
        <f ca="1">IFERROR(SOLID!U59,0)</f>
        <v>-38.43</v>
      </c>
      <c r="R48" s="16">
        <f ca="1">IFERROR(SOLID!V59,0)</f>
        <v>-37.909999999999997</v>
      </c>
      <c r="S48" s="16">
        <f ca="1">IFERROR(SOLID!W59,0)</f>
        <v>-37.43</v>
      </c>
      <c r="T48" s="16">
        <f ca="1">IFERROR(SOLID!X59,0)</f>
        <v>-35.64</v>
      </c>
      <c r="U48" s="16">
        <f ca="1">IFERROR(SOLID!Y59,0)</f>
        <v>-34.03</v>
      </c>
      <c r="V48" s="16">
        <f ca="1">IFERROR(SOLID!Z59,0)</f>
        <v>-33.64</v>
      </c>
      <c r="W48" s="16">
        <f ca="1">IFERROR(SOLID!AA59,0)</f>
        <v>-33.26</v>
      </c>
      <c r="X48" s="16">
        <f ca="1">IFERROR(SOLID!AB59,0)</f>
        <v>-32.89</v>
      </c>
      <c r="Y48" s="16">
        <f ca="1">IFERROR(SOLID!AC59,0)</f>
        <v>-32.520000000000003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(1)GeSe[l]</v>
      </c>
      <c r="B49" s="16">
        <f ca="1">IFERROR(SOLID!F60,0)</f>
        <v>-39.81</v>
      </c>
      <c r="C49" s="16">
        <f ca="1">IFERROR(SOLID!G60,0)</f>
        <v>-33.909999999999997</v>
      </c>
      <c r="D49" s="16">
        <f ca="1">IFERROR(SOLID!H60,0)</f>
        <v>-30.14</v>
      </c>
      <c r="E49" s="16">
        <f ca="1">IFERROR(SOLID!I60,0)</f>
        <v>-27.57</v>
      </c>
      <c r="F49" s="16">
        <f ca="1">IFERROR(SOLID!J60,0)</f>
        <v>-27.05</v>
      </c>
      <c r="G49" s="16">
        <f ca="1">IFERROR(SOLID!K60,0)</f>
        <v>-26.57</v>
      </c>
      <c r="H49" s="16">
        <f ca="1">IFERROR(SOLID!L60,0)</f>
        <v>-26.14</v>
      </c>
      <c r="I49" s="16">
        <f ca="1">IFERROR(SOLID!M60,0)</f>
        <v>-25.729999999999997</v>
      </c>
      <c r="J49" s="16">
        <f ca="1">IFERROR(SOLID!N60,0)</f>
        <v>-24.39</v>
      </c>
      <c r="K49" s="16">
        <f ca="1">IFERROR(SOLID!O60,0)</f>
        <v>-23.384</v>
      </c>
      <c r="L49" s="16">
        <f ca="1">IFERROR(SOLID!P60,0)</f>
        <v>-23.17</v>
      </c>
      <c r="M49" s="16">
        <f ca="1">IFERROR(SOLID!Q60,0)</f>
        <v>-22.975999999999999</v>
      </c>
      <c r="N49" s="16">
        <f ca="1">IFERROR(SOLID!R60,0)</f>
        <v>-22.79</v>
      </c>
      <c r="O49" s="16">
        <f ca="1">IFERROR(SOLID!S60,0)</f>
        <v>-22.612000000000002</v>
      </c>
      <c r="P49" s="16">
        <f ca="1">IFERROR(SOLID!T60,0)</f>
        <v>-22.45</v>
      </c>
      <c r="Q49" s="16">
        <f ca="1">IFERROR(SOLID!U60,0)</f>
        <v>-22.301000000000002</v>
      </c>
      <c r="R49" s="16">
        <f ca="1">IFERROR(SOLID!V60,0)</f>
        <v>-22.218</v>
      </c>
      <c r="S49" s="16">
        <f ca="1">IFERROR(SOLID!W60,0)</f>
        <v>-22.167000000000002</v>
      </c>
      <c r="T49" s="16">
        <f ca="1">IFERROR(SOLID!X60,0)</f>
        <v>-21.983000000000001</v>
      </c>
      <c r="U49" s="16">
        <f ca="1">IFERROR(SOLID!Y60,0)</f>
        <v>-21.858000000000001</v>
      </c>
      <c r="V49" s="16">
        <f ca="1">IFERROR(SOLID!Z60,0)</f>
        <v>-21.832999999999998</v>
      </c>
      <c r="W49" s="16">
        <f ca="1">IFERROR(SOLID!AA60,0)</f>
        <v>-21.811</v>
      </c>
      <c r="X49" s="16">
        <f ca="1">IFERROR(SOLID!AB60,0)</f>
        <v>-21.791</v>
      </c>
      <c r="Y49" s="16">
        <f ca="1">IFERROR(SOLID!AC60,0)</f>
        <v>-21.763999999999999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(l)Ge[l]</v>
      </c>
      <c r="B50" s="16">
        <f ca="1">IFERROR(SOLID!F61,0)</f>
        <v>-15.86</v>
      </c>
      <c r="C50" s="16">
        <f ca="1">IFERROR(SOLID!G61,0)</f>
        <v>-13.76</v>
      </c>
      <c r="D50" s="16">
        <f ca="1">IFERROR(SOLID!H61,0)</f>
        <v>-10.61</v>
      </c>
      <c r="E50" s="16">
        <f ca="1">IFERROR(SOLID!I61,0)</f>
        <v>-14.31</v>
      </c>
      <c r="F50" s="16">
        <f ca="1">IFERROR(SOLID!J61,0)</f>
        <v>-14.22</v>
      </c>
      <c r="G50" s="16">
        <f ca="1">IFERROR(SOLID!K61,0)</f>
        <v>-14.14</v>
      </c>
      <c r="H50" s="16">
        <f ca="1">IFERROR(SOLID!L61,0)</f>
        <v>-14.08</v>
      </c>
      <c r="I50" s="16">
        <f ca="1">IFERROR(SOLID!M61,0)</f>
        <v>-14.03</v>
      </c>
      <c r="J50" s="16">
        <f ca="1">IFERROR(SOLID!N61,0)</f>
        <v>-13.94</v>
      </c>
      <c r="K50" s="16">
        <f ca="1">IFERROR(SOLID!O61,0)</f>
        <v>-13.97</v>
      </c>
      <c r="L50" s="16">
        <f ca="1">IFERROR(SOLID!P61,0)</f>
        <v>-13.99</v>
      </c>
      <c r="M50" s="16">
        <f ca="1">IFERROR(SOLID!Q61,0)</f>
        <v>-14.02</v>
      </c>
      <c r="N50" s="16">
        <f ca="1">IFERROR(SOLID!R61,0)</f>
        <v>-14.05</v>
      </c>
      <c r="O50" s="16">
        <f ca="1">IFERROR(SOLID!S61,0)</f>
        <v>-14.08</v>
      </c>
      <c r="P50" s="16">
        <f ca="1">IFERROR(SOLID!T61,0)</f>
        <v>-14.12</v>
      </c>
      <c r="Q50" s="16">
        <f ca="1">IFERROR(SOLID!U61,0)</f>
        <v>-14.15</v>
      </c>
      <c r="R50" s="16">
        <f ca="1">IFERROR(SOLID!V61,0)</f>
        <v>-13.98</v>
      </c>
      <c r="S50" s="16">
        <f ca="1">IFERROR(SOLID!W61,0)</f>
        <v>-13.86</v>
      </c>
      <c r="T50" s="16">
        <f ca="1">IFERROR(SOLID!X61,0)</f>
        <v>-13.4</v>
      </c>
      <c r="U50" s="16">
        <f ca="1">IFERROR(SOLID!Y61,0)</f>
        <v>-12.99</v>
      </c>
      <c r="V50" s="16">
        <f ca="1">IFERROR(SOLID!Z61,0)</f>
        <v>-12.89</v>
      </c>
      <c r="W50" s="16">
        <f ca="1">IFERROR(SOLID!AA61,0)</f>
        <v>-12.79</v>
      </c>
      <c r="X50" s="16">
        <f ca="1">IFERROR(SOLID!AB61,0)</f>
        <v>-12.69</v>
      </c>
      <c r="Y50" s="16">
        <f ca="1">IFERROR(SOLID!AC61,0)</f>
        <v>-12.58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(l)Se[l]</v>
      </c>
      <c r="B51" s="16">
        <f ca="1">IFERROR(SOLID!F62,0)</f>
        <v>-23.95</v>
      </c>
      <c r="C51" s="16">
        <f ca="1">IFERROR(SOLID!G62,0)</f>
        <v>-20.149999999999999</v>
      </c>
      <c r="D51" s="16">
        <f ca="1">IFERROR(SOLID!H62,0)</f>
        <v>-19.53</v>
      </c>
      <c r="E51" s="16">
        <f ca="1">IFERROR(SOLID!I62,0)</f>
        <v>-13.26</v>
      </c>
      <c r="F51" s="16">
        <f ca="1">IFERROR(SOLID!J62,0)</f>
        <v>-12.83</v>
      </c>
      <c r="G51" s="16">
        <f ca="1">IFERROR(SOLID!K62,0)</f>
        <v>-12.43</v>
      </c>
      <c r="H51" s="16">
        <f ca="1">IFERROR(SOLID!L62,0)</f>
        <v>-12.06</v>
      </c>
      <c r="I51" s="16">
        <f ca="1">IFERROR(SOLID!M62,0)</f>
        <v>-11.7</v>
      </c>
      <c r="J51" s="16">
        <f ca="1">IFERROR(SOLID!N62,0)</f>
        <v>-10.45</v>
      </c>
      <c r="K51" s="16">
        <f ca="1">IFERROR(SOLID!O62,0)</f>
        <v>-9.4139999999999997</v>
      </c>
      <c r="L51" s="16">
        <f ca="1">IFERROR(SOLID!P62,0)</f>
        <v>-9.18</v>
      </c>
      <c r="M51" s="16">
        <f ca="1">IFERROR(SOLID!Q62,0)</f>
        <v>-8.9559999999999995</v>
      </c>
      <c r="N51" s="16">
        <f ca="1">IFERROR(SOLID!R62,0)</f>
        <v>-8.74</v>
      </c>
      <c r="O51" s="16">
        <f ca="1">IFERROR(SOLID!S62,0)</f>
        <v>-8.532</v>
      </c>
      <c r="P51" s="16">
        <f ca="1">IFERROR(SOLID!T62,0)</f>
        <v>-8.33</v>
      </c>
      <c r="Q51" s="16">
        <f ca="1">IFERROR(SOLID!U62,0)</f>
        <v>-8.1509999999999998</v>
      </c>
      <c r="R51" s="16">
        <f ca="1">IFERROR(SOLID!V62,0)</f>
        <v>-8.2379999999999995</v>
      </c>
      <c r="S51" s="16">
        <f ca="1">IFERROR(SOLID!W62,0)</f>
        <v>-8.3070000000000004</v>
      </c>
      <c r="T51" s="16">
        <f ca="1">IFERROR(SOLID!X62,0)</f>
        <v>-8.5830000000000002</v>
      </c>
      <c r="U51" s="16">
        <f ca="1">IFERROR(SOLID!Y62,0)</f>
        <v>-8.8680000000000003</v>
      </c>
      <c r="V51" s="16">
        <f ca="1">IFERROR(SOLID!Z62,0)</f>
        <v>-8.9429999999999996</v>
      </c>
      <c r="W51" s="16">
        <f ca="1">IFERROR(SOLID!AA62,0)</f>
        <v>-9.0210000000000008</v>
      </c>
      <c r="X51" s="16">
        <f ca="1">IFERROR(SOLID!AB62,0)</f>
        <v>-9.1010000000000009</v>
      </c>
      <c r="Y51" s="16">
        <f ca="1">IFERROR(SOLID!AC62,0)</f>
        <v>-9.1839999999999993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(l)Ga2Se3[l]</v>
      </c>
      <c r="B52" s="16">
        <f ca="1">IFERROR(SOLID!F63,0)</f>
        <v>-201.69</v>
      </c>
      <c r="C52" s="16">
        <f ca="1">IFERROR(SOLID!G63,0)</f>
        <v>-166.67</v>
      </c>
      <c r="D52" s="16">
        <f ca="1">IFERROR(SOLID!H63,0)</f>
        <v>-143.57</v>
      </c>
      <c r="E52" s="16">
        <f ca="1">IFERROR(SOLID!I63,0)</f>
        <v>-127.24</v>
      </c>
      <c r="F52" s="16">
        <f ca="1">IFERROR(SOLID!J63,0)</f>
        <v>-123.87</v>
      </c>
      <c r="G52" s="16">
        <f ca="1">IFERROR(SOLID!K63,0)</f>
        <v>-120.77000000000001</v>
      </c>
      <c r="H52" s="16">
        <f ca="1">IFERROR(SOLID!L63,0)</f>
        <v>-117.94</v>
      </c>
      <c r="I52" s="16">
        <f ca="1">IFERROR(SOLID!M63,0)</f>
        <v>-116.24</v>
      </c>
      <c r="J52" s="16">
        <f ca="1">IFERROR(SOLID!N63,0)</f>
        <v>-110.44999999999999</v>
      </c>
      <c r="K52" s="16">
        <f ca="1">IFERROR(SOLID!O63,0)</f>
        <v>-105.90199999999999</v>
      </c>
      <c r="L52" s="16">
        <f ca="1">IFERROR(SOLID!P63,0)</f>
        <v>-104.94</v>
      </c>
      <c r="M52" s="16">
        <f ca="1">IFERROR(SOLID!Q63,0)</f>
        <v>-104.048</v>
      </c>
      <c r="N52" s="16">
        <f ca="1">IFERROR(SOLID!R63,0)</f>
        <v>-103.22</v>
      </c>
      <c r="O52" s="16">
        <f ca="1">IFERROR(SOLID!S63,0)</f>
        <v>-102.456</v>
      </c>
      <c r="P52" s="16">
        <f ca="1">IFERROR(SOLID!T63,0)</f>
        <v>-101.81</v>
      </c>
      <c r="Q52" s="16">
        <f ca="1">IFERROR(SOLID!U63,0)</f>
        <v>-101.313</v>
      </c>
      <c r="R52" s="16">
        <f ca="1">IFERROR(SOLID!V63,0)</f>
        <v>-100.53399999999999</v>
      </c>
      <c r="S52" s="16">
        <f ca="1">IFERROR(SOLID!W63,0)</f>
        <v>-99.781000000000006</v>
      </c>
      <c r="T52" s="16">
        <f ca="1">IFERROR(SOLID!X63,0)</f>
        <v>-97.028999999999996</v>
      </c>
      <c r="U52" s="16">
        <f ca="1">IFERROR(SOLID!Y63,0)</f>
        <v>-94.664000000000001</v>
      </c>
      <c r="V52" s="16">
        <f ca="1">IFERROR(SOLID!Z63,0)</f>
        <v>-94.109000000000009</v>
      </c>
      <c r="W52" s="16">
        <f ca="1">IFERROR(SOLID!AA63,0)</f>
        <v>-93.582999999999998</v>
      </c>
      <c r="X52" s="16">
        <f ca="1">IFERROR(SOLID!AB63,0)</f>
        <v>-93.082999999999998</v>
      </c>
      <c r="Y52" s="16">
        <f ca="1">IFERROR(SOLID!AC63,0)</f>
        <v>-92.592000000000013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H (Ar)</v>
      </c>
      <c r="B53" s="16">
        <f ca="1">IFERROR(SOLID!F64,0)</f>
        <v>-18.62</v>
      </c>
      <c r="C53" s="16">
        <f ca="1">IFERROR(SOLID!G64,0)</f>
        <v>-18.63</v>
      </c>
      <c r="D53" s="16">
        <f ca="1">IFERROR(SOLID!H64,0)</f>
        <v>-18.72</v>
      </c>
      <c r="E53" s="16">
        <f ca="1">IFERROR(SOLID!I64,0)</f>
        <v>-18.84</v>
      </c>
      <c r="F53" s="16">
        <f ca="1">IFERROR(SOLID!J64,0)</f>
        <v>-18.87</v>
      </c>
      <c r="G53" s="16">
        <f ca="1">IFERROR(SOLID!K64,0)</f>
        <v>-18.899999999999999</v>
      </c>
      <c r="H53" s="16">
        <f ca="1">IFERROR(SOLID!L64,0)</f>
        <v>-18.940000000000001</v>
      </c>
      <c r="I53" s="16">
        <f ca="1">IFERROR(SOLID!M64,0)</f>
        <v>-18.97</v>
      </c>
      <c r="J53" s="16">
        <f ca="1">IFERROR(SOLID!N64,0)</f>
        <v>-19.11</v>
      </c>
      <c r="K53" s="16">
        <f ca="1">IFERROR(SOLID!O64,0)</f>
        <v>-19.25</v>
      </c>
      <c r="L53" s="16">
        <f ca="1">IFERROR(SOLID!P64,0)</f>
        <v>-19.28</v>
      </c>
      <c r="M53" s="16">
        <f ca="1">IFERROR(SOLID!Q64,0)</f>
        <v>-19.32</v>
      </c>
      <c r="N53" s="16">
        <f ca="1">IFERROR(SOLID!R64,0)</f>
        <v>-19.350000000000001</v>
      </c>
      <c r="O53" s="16">
        <f ca="1">IFERROR(SOLID!S64,0)</f>
        <v>-19.38</v>
      </c>
      <c r="P53" s="16">
        <f ca="1">IFERROR(SOLID!T64,0)</f>
        <v>-19.420000000000002</v>
      </c>
      <c r="Q53" s="16">
        <f ca="1">IFERROR(SOLID!U64,0)</f>
        <v>-19.45</v>
      </c>
      <c r="R53" s="16">
        <f ca="1">IFERROR(SOLID!V64,0)</f>
        <v>-19.48</v>
      </c>
      <c r="S53" s="16">
        <f ca="1">IFERROR(SOLID!W64,0)</f>
        <v>-19.52</v>
      </c>
      <c r="T53" s="16">
        <f ca="1">IFERROR(SOLID!X64,0)</f>
        <v>-19.649999999999999</v>
      </c>
      <c r="U53" s="16">
        <f ca="1">IFERROR(SOLID!Y64,0)</f>
        <v>-19.78</v>
      </c>
      <c r="V53" s="16">
        <f ca="1">IFERROR(SOLID!Z64,0)</f>
        <v>-19.809999999999999</v>
      </c>
      <c r="W53" s="16">
        <f ca="1">IFERROR(SOLID!AA64,0)</f>
        <v>-19.850000000000001</v>
      </c>
      <c r="X53" s="16">
        <f ca="1">IFERROR(SOLID!AB64,0)</f>
        <v>-19.88</v>
      </c>
      <c r="Y53" s="16">
        <f ca="1">IFERROR(SOLID!AC64,0)</f>
        <v>-19.91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H (Ga)</v>
      </c>
      <c r="B54" s="16">
        <f ca="1">IFERROR(SOLID!F65,0)</f>
        <v>-64.92</v>
      </c>
      <c r="C54" s="16">
        <f ca="1">IFERROR(SOLID!G65,0)</f>
        <v>-53.11</v>
      </c>
      <c r="D54" s="16">
        <f ca="1">IFERROR(SOLID!H65,0)</f>
        <v>-42.49</v>
      </c>
      <c r="E54" s="16">
        <f ca="1">IFERROR(SOLID!I65,0)</f>
        <v>-43.73</v>
      </c>
      <c r="F54" s="16">
        <f ca="1">IFERROR(SOLID!J65,0)</f>
        <v>-42.69</v>
      </c>
      <c r="G54" s="16">
        <f ca="1">IFERROR(SOLID!K65,0)</f>
        <v>-41.74</v>
      </c>
      <c r="H54" s="16">
        <f ca="1">IFERROR(SOLID!L65,0)</f>
        <v>-40.880000000000003</v>
      </c>
      <c r="I54" s="16">
        <f ca="1">IFERROR(SOLID!M65,0)</f>
        <v>-40.57</v>
      </c>
      <c r="J54" s="16">
        <f ca="1">IFERROR(SOLID!N65,0)</f>
        <v>-39.549999999999997</v>
      </c>
      <c r="K54" s="16">
        <f ca="1">IFERROR(SOLID!O65,0)</f>
        <v>-38.83</v>
      </c>
      <c r="L54" s="16">
        <f ca="1">IFERROR(SOLID!P65,0)</f>
        <v>-38.700000000000003</v>
      </c>
      <c r="M54" s="16">
        <f ca="1">IFERROR(SOLID!Q65,0)</f>
        <v>-38.590000000000003</v>
      </c>
      <c r="N54" s="16">
        <f ca="1">IFERROR(SOLID!R65,0)</f>
        <v>-38.5</v>
      </c>
      <c r="O54" s="16">
        <f ca="1">IFERROR(SOLID!S65,0)</f>
        <v>-38.43</v>
      </c>
      <c r="P54" s="16">
        <f ca="1">IFERROR(SOLID!T65,0)</f>
        <v>-38.409999999999997</v>
      </c>
      <c r="Q54" s="16">
        <f ca="1">IFERROR(SOLID!U65,0)</f>
        <v>-38.43</v>
      </c>
      <c r="R54" s="16">
        <f ca="1">IFERROR(SOLID!V65,0)</f>
        <v>-37.909999999999997</v>
      </c>
      <c r="S54" s="16">
        <f ca="1">IFERROR(SOLID!W65,0)</f>
        <v>-37.43</v>
      </c>
      <c r="T54" s="16">
        <f ca="1">IFERROR(SOLID!X65,0)</f>
        <v>-35.64</v>
      </c>
      <c r="U54" s="16">
        <f ca="1">IFERROR(SOLID!Y65,0)</f>
        <v>-34.03</v>
      </c>
      <c r="V54" s="16">
        <f ca="1">IFERROR(SOLID!Z65,0)</f>
        <v>-33.64</v>
      </c>
      <c r="W54" s="16">
        <f ca="1">IFERROR(SOLID!AA65,0)</f>
        <v>-33.26</v>
      </c>
      <c r="X54" s="16">
        <f ca="1">IFERROR(SOLID!AB65,0)</f>
        <v>-32.89</v>
      </c>
      <c r="Y54" s="16">
        <f ca="1">IFERROR(SOLID!AC65,0)</f>
        <v>-32.520000000000003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H (Ge)</v>
      </c>
      <c r="B55" s="16">
        <f ca="1">IFERROR(SOLID!F66,0)</f>
        <v>-15.86</v>
      </c>
      <c r="C55" s="16">
        <f ca="1">IFERROR(SOLID!G66,0)</f>
        <v>-13.76</v>
      </c>
      <c r="D55" s="16">
        <f ca="1">IFERROR(SOLID!H66,0)</f>
        <v>-10.61</v>
      </c>
      <c r="E55" s="16">
        <f ca="1">IFERROR(SOLID!I66,0)</f>
        <v>-14.31</v>
      </c>
      <c r="F55" s="16">
        <f ca="1">IFERROR(SOLID!J66,0)</f>
        <v>-14.22</v>
      </c>
      <c r="G55" s="16">
        <f ca="1">IFERROR(SOLID!K66,0)</f>
        <v>-14.14</v>
      </c>
      <c r="H55" s="16">
        <f ca="1">IFERROR(SOLID!L66,0)</f>
        <v>-14.08</v>
      </c>
      <c r="I55" s="16">
        <f ca="1">IFERROR(SOLID!M66,0)</f>
        <v>-14.03</v>
      </c>
      <c r="J55" s="16">
        <f ca="1">IFERROR(SOLID!N66,0)</f>
        <v>-13.94</v>
      </c>
      <c r="K55" s="16">
        <f ca="1">IFERROR(SOLID!O66,0)</f>
        <v>-13.97</v>
      </c>
      <c r="L55" s="16">
        <f ca="1">IFERROR(SOLID!P66,0)</f>
        <v>-13.99</v>
      </c>
      <c r="M55" s="16">
        <f ca="1">IFERROR(SOLID!Q66,0)</f>
        <v>-14.02</v>
      </c>
      <c r="N55" s="16">
        <f ca="1">IFERROR(SOLID!R66,0)</f>
        <v>-14.05</v>
      </c>
      <c r="O55" s="16">
        <f ca="1">IFERROR(SOLID!S66,0)</f>
        <v>-14.08</v>
      </c>
      <c r="P55" s="16">
        <f ca="1">IFERROR(SOLID!T66,0)</f>
        <v>-14.12</v>
      </c>
      <c r="Q55" s="16">
        <f ca="1">IFERROR(SOLID!U66,0)</f>
        <v>-14.15</v>
      </c>
      <c r="R55" s="16">
        <f ca="1">IFERROR(SOLID!V66,0)</f>
        <v>-13.98</v>
      </c>
      <c r="S55" s="16">
        <f ca="1">IFERROR(SOLID!W66,0)</f>
        <v>-13.86</v>
      </c>
      <c r="T55" s="16">
        <f ca="1">IFERROR(SOLID!X66,0)</f>
        <v>-13.4</v>
      </c>
      <c r="U55" s="16">
        <f ca="1">IFERROR(SOLID!Y66,0)</f>
        <v>-12.99</v>
      </c>
      <c r="V55" s="16">
        <f ca="1">IFERROR(SOLID!Z66,0)</f>
        <v>-12.89</v>
      </c>
      <c r="W55" s="16">
        <f ca="1">IFERROR(SOLID!AA66,0)</f>
        <v>-12.79</v>
      </c>
      <c r="X55" s="16">
        <f ca="1">IFERROR(SOLID!AB66,0)</f>
        <v>-12.69</v>
      </c>
      <c r="Y55" s="16">
        <f ca="1">IFERROR(SOLID!AC66,0)</f>
        <v>-12.58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 t="str">
        <f>IFERROR(SOLID!E67,0)</f>
        <v>H (Se)</v>
      </c>
      <c r="B56" s="16">
        <f ca="1">IFERROR(SOLID!F67,0)</f>
        <v>-23.95</v>
      </c>
      <c r="C56" s="16">
        <f ca="1">IFERROR(SOLID!G67,0)</f>
        <v>-20.149999999999999</v>
      </c>
      <c r="D56" s="16">
        <f ca="1">IFERROR(SOLID!H67,0)</f>
        <v>-19.53</v>
      </c>
      <c r="E56" s="16">
        <f ca="1">IFERROR(SOLID!I67,0)</f>
        <v>-13.26</v>
      </c>
      <c r="F56" s="16">
        <f ca="1">IFERROR(SOLID!J67,0)</f>
        <v>-12.83</v>
      </c>
      <c r="G56" s="16">
        <f ca="1">IFERROR(SOLID!K67,0)</f>
        <v>-12.43</v>
      </c>
      <c r="H56" s="16">
        <f ca="1">IFERROR(SOLID!L67,0)</f>
        <v>-12.06</v>
      </c>
      <c r="I56" s="16">
        <f ca="1">IFERROR(SOLID!M67,0)</f>
        <v>-11.7</v>
      </c>
      <c r="J56" s="16">
        <f ca="1">IFERROR(SOLID!N67,0)</f>
        <v>-10.45</v>
      </c>
      <c r="K56" s="16">
        <f ca="1">IFERROR(SOLID!O67,0)</f>
        <v>-9.4139999999999997</v>
      </c>
      <c r="L56" s="16">
        <f ca="1">IFERROR(SOLID!P67,0)</f>
        <v>-9.18</v>
      </c>
      <c r="M56" s="16">
        <f ca="1">IFERROR(SOLID!Q67,0)</f>
        <v>-8.9559999999999995</v>
      </c>
      <c r="N56" s="16">
        <f ca="1">IFERROR(SOLID!R67,0)</f>
        <v>-8.74</v>
      </c>
      <c r="O56" s="16">
        <f ca="1">IFERROR(SOLID!S67,0)</f>
        <v>-8.532</v>
      </c>
      <c r="P56" s="16">
        <f ca="1">IFERROR(SOLID!T67,0)</f>
        <v>-8.33</v>
      </c>
      <c r="Q56" s="16">
        <f ca="1">IFERROR(SOLID!U67,0)</f>
        <v>-8.1509999999999998</v>
      </c>
      <c r="R56" s="16">
        <f ca="1">IFERROR(SOLID!V67,0)</f>
        <v>-8.2379999999999995</v>
      </c>
      <c r="S56" s="16">
        <f ca="1">IFERROR(SOLID!W67,0)</f>
        <v>-8.3070000000000004</v>
      </c>
      <c r="T56" s="16">
        <f ca="1">IFERROR(SOLID!X67,0)</f>
        <v>-8.5830000000000002</v>
      </c>
      <c r="U56" s="16">
        <f ca="1">IFERROR(SOLID!Y67,0)</f>
        <v>-8.8680000000000003</v>
      </c>
      <c r="V56" s="16">
        <f ca="1">IFERROR(SOLID!Z67,0)</f>
        <v>-8.9429999999999996</v>
      </c>
      <c r="W56" s="16">
        <f ca="1">IFERROR(SOLID!AA67,0)</f>
        <v>-9.0210000000000008</v>
      </c>
      <c r="X56" s="16">
        <f ca="1">IFERROR(SOLID!AB67,0)</f>
        <v>-9.1010000000000009</v>
      </c>
      <c r="Y56" s="16">
        <f ca="1">IFERROR(SOLID!AC67,0)</f>
        <v>-9.1839999999999993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97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487.9</v>
      </c>
      <c r="J66" s="4">
        <f>IFERROR(ALL!N45,0)</f>
        <v>504.4</v>
      </c>
      <c r="K66" s="4">
        <f>IFERROR(ALL!O45,0)</f>
        <v>520.9</v>
      </c>
      <c r="L66" s="4">
        <f>IFERROR(ALL!P45,0)</f>
        <v>537.5</v>
      </c>
      <c r="M66" s="4">
        <f>IFERROR(ALL!Q45,0)</f>
        <v>554</v>
      </c>
      <c r="N66" s="4">
        <f>IFERROR(ALL!R45,0)</f>
        <v>570.5</v>
      </c>
      <c r="O66" s="4">
        <f>IFERROR(ALL!S45,0)</f>
        <v>587</v>
      </c>
      <c r="P66" s="4">
        <f>IFERROR(ALL!T45,0)</f>
        <v>603.5</v>
      </c>
      <c r="Q66" s="4">
        <f>IFERROR(ALL!U45,0)</f>
        <v>669.6</v>
      </c>
      <c r="R66" s="4">
        <f>IFERROR(ALL!V45,0)</f>
        <v>735.7</v>
      </c>
      <c r="S66" s="4">
        <f>IFERROR(ALL!W45,0)</f>
        <v>735.7</v>
      </c>
      <c r="T66" s="4">
        <f>IFERROR(ALL!X45,0)</f>
        <v>752.2</v>
      </c>
      <c r="U66" s="4">
        <f>IFERROR(ALL!Y45,0)</f>
        <v>768.7</v>
      </c>
      <c r="V66" s="4">
        <f>IFERROR(ALL!Z45,0)</f>
        <v>785.2</v>
      </c>
      <c r="W66" s="4">
        <f>IFERROR(ALL!AA45,0)</f>
        <v>801.8</v>
      </c>
      <c r="X66" s="4">
        <f>IFERROR(ALL!AB45,0)</f>
        <v>818.3</v>
      </c>
      <c r="Y66" s="4">
        <f>IFERROR(ALL!AC45,0)</f>
        <v>834.8</v>
      </c>
      <c r="Z66" s="4">
        <f>IFERROR(ALL!AD45,0)</f>
        <v>851.3</v>
      </c>
      <c r="AA66" s="4">
        <f>IFERROR(ALL!AE45,0)</f>
        <v>867.8</v>
      </c>
      <c r="AB66" s="4">
        <f>IFERROR(ALL!AF45,0)</f>
        <v>884.4</v>
      </c>
      <c r="AC66" s="4">
        <f>IFERROR(ALL!AG45,0)</f>
        <v>900.9</v>
      </c>
      <c r="AD66" s="4">
        <f>IFERROR(ALL!AH45,0)</f>
        <v>917.4</v>
      </c>
      <c r="AE66" s="4">
        <f>IFERROR(ALL!AI45,0)</f>
        <v>933.9</v>
      </c>
      <c r="AF66" s="4">
        <f>IFERROR(ALL!AJ45,0)</f>
        <v>950.4</v>
      </c>
      <c r="AG66" s="4">
        <f>IFERROR(ALL!AK45,0)</f>
        <v>967</v>
      </c>
      <c r="AH66" s="4">
        <f>IFERROR(ALL!AL45,0)</f>
        <v>983.5</v>
      </c>
      <c r="AI66" s="4">
        <f>IFERROR(ALL!AM45,0)</f>
        <v>1000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4" t="str">
        <f>IFERROR(ALL!E46,0)</f>
        <v>*Ga2Se3[l]</v>
      </c>
      <c r="B67" s="16">
        <f ca="1">IFERROR(ALL!F46,0)</f>
        <v>-202.79</v>
      </c>
      <c r="C67" s="16">
        <f ca="1">IFERROR(ALL!G46,0)</f>
        <v>-192.53</v>
      </c>
      <c r="D67" s="16">
        <f ca="1">IFERROR(ALL!H46,0)</f>
        <v>-183.31</v>
      </c>
      <c r="E67" s="16">
        <f ca="1">IFERROR(ALL!I46,0)</f>
        <v>-175.14999999999998</v>
      </c>
      <c r="F67" s="16">
        <f ca="1">IFERROR(ALL!J46,0)</f>
        <v>-167.76999999999998</v>
      </c>
      <c r="G67" s="16">
        <f ca="1">IFERROR(ALL!K46,0)</f>
        <v>-144.66</v>
      </c>
      <c r="H67" s="16">
        <f ca="1">IFERROR(ALL!L46,0)</f>
        <v>-83.88</v>
      </c>
      <c r="I67" s="16">
        <f ca="1">IFERROR(ALL!M46,0)</f>
        <v>-83.67</v>
      </c>
      <c r="J67" s="16">
        <f ca="1">IFERROR(ALL!N46,0)</f>
        <v>-83.49</v>
      </c>
      <c r="K67" s="16">
        <f ca="1">IFERROR(ALL!O46,0)</f>
        <v>-118.96000000000001</v>
      </c>
      <c r="L67" s="16">
        <f ca="1">IFERROR(ALL!P46,0)</f>
        <v>-116.27000000000001</v>
      </c>
      <c r="M67" s="16">
        <f ca="1">IFERROR(ALL!Q46,0)</f>
        <v>-114.59</v>
      </c>
      <c r="N67" s="16">
        <f ca="1">IFERROR(ALL!R46,0)</f>
        <v>-113.10000000000001</v>
      </c>
      <c r="O67" s="16">
        <f ca="1">IFERROR(ALL!S46,0)</f>
        <v>-111.67000000000002</v>
      </c>
      <c r="P67" s="16">
        <f ca="1">IFERROR(ALL!T46,0)</f>
        <v>-110.35</v>
      </c>
      <c r="Q67" s="16">
        <f ca="1">IFERROR(ALL!U46,0)</f>
        <v>-105.70400000000001</v>
      </c>
      <c r="R67" s="16">
        <f ca="1">IFERROR(ALL!V46,0)</f>
        <v>-102.02500000000001</v>
      </c>
      <c r="S67" s="16">
        <f ca="1">IFERROR(ALL!W46,0)</f>
        <v>-102.02500000000001</v>
      </c>
      <c r="T67" s="16">
        <f ca="1">IFERROR(ALL!X46,0)</f>
        <v>-101.232</v>
      </c>
      <c r="U67" s="16">
        <f ca="1">IFERROR(ALL!Y46,0)</f>
        <v>-100.47</v>
      </c>
      <c r="V67" s="16">
        <f ca="1">IFERROR(ALL!Z46,0)</f>
        <v>-99.762</v>
      </c>
      <c r="W67" s="16">
        <f ca="1">IFERROR(ALL!AA46,0)</f>
        <v>-99.09899999999999</v>
      </c>
      <c r="X67" s="16">
        <f ca="1">IFERROR(ALL!AB46,0)</f>
        <v>-98.495000000000005</v>
      </c>
      <c r="Y67" s="16">
        <f ca="1">IFERROR(ALL!AC46,0)</f>
        <v>-97.91</v>
      </c>
      <c r="Z67" s="16">
        <f ca="1">IFERROR(ALL!AD46,0)</f>
        <v>-97.375</v>
      </c>
      <c r="AA67" s="16">
        <f ca="1">IFERROR(ALL!AE46,0)</f>
        <v>-96.881</v>
      </c>
      <c r="AB67" s="16">
        <f ca="1">IFERROR(ALL!AF46,0)</f>
        <v>-96.399000000000001</v>
      </c>
      <c r="AC67" s="16">
        <f ca="1">IFERROR(ALL!AG46,0)</f>
        <v>-95.789000000000016</v>
      </c>
      <c r="AD67" s="16">
        <f ca="1">IFERROR(ALL!AH46,0)</f>
        <v>-95.222000000000008</v>
      </c>
      <c r="AE67" s="16">
        <f ca="1">IFERROR(ALL!AI46,0)</f>
        <v>-94.664000000000001</v>
      </c>
      <c r="AF67" s="16">
        <f ca="1">IFERROR(ALL!AJ46,0)</f>
        <v>-94.109000000000009</v>
      </c>
      <c r="AG67" s="16">
        <f ca="1">IFERROR(ALL!AK46,0)</f>
        <v>-93.582999999999998</v>
      </c>
      <c r="AH67" s="16">
        <f ca="1">IFERROR(ALL!AL46,0)</f>
        <v>-93.082999999999998</v>
      </c>
      <c r="AI67" s="16">
        <f ca="1">IFERROR(ALL!AM46,0)</f>
        <v>-92.592000000000013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0"/>
    </row>
    <row r="68" spans="1:73" ht="21.75" hidden="1" outlineLevel="1" thickBot="1" x14ac:dyDescent="0.4">
      <c r="A68" s="84" t="str">
        <f>IFERROR(ALL!E47,0)</f>
        <v>*GeSe</v>
      </c>
      <c r="B68" s="16">
        <f ca="1">IFERROR(ALL!F47,0)</f>
        <v>-40.909999999999997</v>
      </c>
      <c r="C68" s="16">
        <f ca="1">IFERROR(ALL!G47,0)</f>
        <v>-51.212000000000003</v>
      </c>
      <c r="D68" s="16">
        <f ca="1">IFERROR(ALL!H47,0)</f>
        <v>-37.61</v>
      </c>
      <c r="E68" s="16">
        <f ca="1">IFERROR(ALL!I47,0)</f>
        <v>-36.239999999999995</v>
      </c>
      <c r="F68" s="16">
        <f ca="1">IFERROR(ALL!J47,0)</f>
        <v>-35.01</v>
      </c>
      <c r="G68" s="16">
        <f ca="1">IFERROR(ALL!K47,0)</f>
        <v>-31.25</v>
      </c>
      <c r="H68" s="16">
        <f ca="1">IFERROR(ALL!L47,0)</f>
        <v>-59.67</v>
      </c>
      <c r="I68" s="16">
        <f ca="1">IFERROR(ALL!M47,0)</f>
        <v>-58.550000000000004</v>
      </c>
      <c r="J68" s="16">
        <f ca="1">IFERROR(ALL!N47,0)</f>
        <v>-57.510000000000005</v>
      </c>
      <c r="K68" s="16">
        <f ca="1">IFERROR(ALL!O47,0)</f>
        <v>-27.23</v>
      </c>
      <c r="L68" s="16">
        <f ca="1">IFERROR(ALL!P47,0)</f>
        <v>-26.82</v>
      </c>
      <c r="M68" s="16">
        <f ca="1">IFERROR(ALL!Q47,0)</f>
        <v>-26.22</v>
      </c>
      <c r="N68" s="16">
        <f ca="1">IFERROR(ALL!R47,0)</f>
        <v>-25.79</v>
      </c>
      <c r="O68" s="16">
        <f ca="1">IFERROR(ALL!S47,0)</f>
        <v>-25.43</v>
      </c>
      <c r="P68" s="16">
        <f ca="1">IFERROR(ALL!T47,0)</f>
        <v>-25.119999999999997</v>
      </c>
      <c r="Q68" s="16">
        <f ca="1">IFERROR(ALL!U47,0)</f>
        <v>-24.067999999999998</v>
      </c>
      <c r="R68" s="16">
        <f ca="1">IFERROR(ALL!V47,0)</f>
        <v>-23.234999999999999</v>
      </c>
      <c r="S68" s="16">
        <f ca="1">IFERROR(ALL!W47,0)</f>
        <v>-23.234999999999999</v>
      </c>
      <c r="T68" s="16">
        <f ca="1">IFERROR(ALL!X47,0)</f>
        <v>-23.043999999999997</v>
      </c>
      <c r="U68" s="16">
        <f ca="1">IFERROR(ALL!Y47,0)</f>
        <v>-22.869999999999997</v>
      </c>
      <c r="V68" s="16">
        <f ca="1">IFERROR(ALL!Z47,0)</f>
        <v>-22.704000000000001</v>
      </c>
      <c r="W68" s="16">
        <f ca="1">IFERROR(ALL!AA47,0)</f>
        <v>-22.553000000000001</v>
      </c>
      <c r="X68" s="16">
        <f ca="1">IFERROR(ALL!AB47,0)</f>
        <v>-22.405000000000001</v>
      </c>
      <c r="Y68" s="16">
        <f ca="1">IFERROR(ALL!AC47,0)</f>
        <v>-22.270000000000003</v>
      </c>
      <c r="Z68" s="16">
        <f ca="1">IFERROR(ALL!AD47,0)</f>
        <v>-22.145</v>
      </c>
      <c r="AA68" s="16">
        <f ca="1">IFERROR(ALL!AE47,0)</f>
        <v>-22.027000000000001</v>
      </c>
      <c r="AB68" s="16">
        <f ca="1">IFERROR(ALL!AF47,0)</f>
        <v>-21.942999999999998</v>
      </c>
      <c r="AC68" s="16">
        <f ca="1">IFERROR(ALL!AG47,0)</f>
        <v>-21.913</v>
      </c>
      <c r="AD68" s="16">
        <f ca="1">IFERROR(ALL!AH47,0)</f>
        <v>-21.884</v>
      </c>
      <c r="AE68" s="16">
        <f ca="1">IFERROR(ALL!AI47,0)</f>
        <v>-21.858000000000001</v>
      </c>
      <c r="AF68" s="16">
        <f ca="1">IFERROR(ALL!AJ47,0)</f>
        <v>-21.832999999999998</v>
      </c>
      <c r="AG68" s="16">
        <f ca="1">IFERROR(ALL!AK47,0)</f>
        <v>-21.811</v>
      </c>
      <c r="AH68" s="16">
        <f ca="1">IFERROR(ALL!AL47,0)</f>
        <v>-21.791</v>
      </c>
      <c r="AI68" s="16">
        <f ca="1">IFERROR(ALL!AM47,0)</f>
        <v>-21.763999999999999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0"/>
    </row>
    <row r="69" spans="1:73" ht="21.75" hidden="1" outlineLevel="1" thickBot="1" x14ac:dyDescent="0.4">
      <c r="A69" s="84" t="str">
        <f>IFERROR(ALL!E48,0)</f>
        <v>Se8</v>
      </c>
      <c r="B69" s="16">
        <f ca="1">IFERROR(ALL!F48,0)</f>
        <v>-191.6</v>
      </c>
      <c r="C69" s="16">
        <f ca="1">IFERROR(ALL!G48,0)</f>
        <v>-380.72</v>
      </c>
      <c r="D69" s="16">
        <f ca="1">IFERROR(ALL!H48,0)</f>
        <v>-174.64</v>
      </c>
      <c r="E69" s="16">
        <f ca="1">IFERROR(ALL!I48,0)</f>
        <v>-167.6</v>
      </c>
      <c r="F69" s="16">
        <f ca="1">IFERROR(ALL!J48,0)</f>
        <v>-161.19999999999999</v>
      </c>
      <c r="G69" s="16">
        <f ca="1">IFERROR(ALL!K48,0)</f>
        <v>-156.16</v>
      </c>
      <c r="H69" s="16">
        <f ca="1">IFERROR(ALL!L48,0)</f>
        <v>-123.2</v>
      </c>
      <c r="I69" s="16">
        <f ca="1">IFERROR(ALL!M48,0)</f>
        <v>-122.48</v>
      </c>
      <c r="J69" s="16">
        <f ca="1">IFERROR(ALL!N48,0)</f>
        <v>-121.84</v>
      </c>
      <c r="K69" s="16">
        <f ca="1">IFERROR(ALL!O48,0)</f>
        <v>-96.48</v>
      </c>
      <c r="L69" s="16">
        <f ca="1">IFERROR(ALL!P48,0)</f>
        <v>-93.68</v>
      </c>
      <c r="M69" s="16">
        <f ca="1">IFERROR(ALL!Q48,0)</f>
        <v>-90.8</v>
      </c>
      <c r="N69" s="16">
        <f ca="1">IFERROR(ALL!R48,0)</f>
        <v>-88.16</v>
      </c>
      <c r="O69" s="16">
        <f ca="1">IFERROR(ALL!S48,0)</f>
        <v>-85.68</v>
      </c>
      <c r="P69" s="16">
        <f ca="1">IFERROR(ALL!T48,0)</f>
        <v>-83.44</v>
      </c>
      <c r="Q69" s="16">
        <f ca="1">IFERROR(ALL!U48,0)</f>
        <v>-76.063999999999993</v>
      </c>
      <c r="R69" s="16">
        <f ca="1">IFERROR(ALL!V48,0)</f>
        <v>-71.48</v>
      </c>
      <c r="S69" s="16">
        <f ca="1">IFERROR(ALL!W48,0)</f>
        <v>-71.48</v>
      </c>
      <c r="T69" s="16">
        <f ca="1">IFERROR(ALL!X48,0)</f>
        <v>-70.751999999999995</v>
      </c>
      <c r="U69" s="16">
        <f ca="1">IFERROR(ALL!Y48,0)</f>
        <v>-70.16</v>
      </c>
      <c r="V69" s="16">
        <f ca="1">IFERROR(ALL!Z48,0)</f>
        <v>-69.712000000000003</v>
      </c>
      <c r="W69" s="16">
        <f ca="1">IFERROR(ALL!AA48,0)</f>
        <v>-69.384</v>
      </c>
      <c r="X69" s="16">
        <f ca="1">IFERROR(ALL!AB48,0)</f>
        <v>-69.16</v>
      </c>
      <c r="Y69" s="16">
        <f ca="1">IFERROR(ALL!AC48,0)</f>
        <v>-69.040000000000006</v>
      </c>
      <c r="Z69" s="16">
        <f ca="1">IFERROR(ALL!AD48,0)</f>
        <v>-69</v>
      </c>
      <c r="AA69" s="16">
        <f ca="1">IFERROR(ALL!AE48,0)</f>
        <v>-69.016000000000005</v>
      </c>
      <c r="AB69" s="16">
        <f ca="1">IFERROR(ALL!AF48,0)</f>
        <v>-69.224000000000004</v>
      </c>
      <c r="AC69" s="16">
        <f ca="1">IFERROR(ALL!AG48,0)</f>
        <v>-69.784000000000006</v>
      </c>
      <c r="AD69" s="16">
        <f ca="1">IFERROR(ALL!AH48,0)</f>
        <v>-70.352000000000004</v>
      </c>
      <c r="AE69" s="16">
        <f ca="1">IFERROR(ALL!AI48,0)</f>
        <v>-70.944000000000003</v>
      </c>
      <c r="AF69" s="16">
        <f ca="1">IFERROR(ALL!AJ48,0)</f>
        <v>-71.543999999999997</v>
      </c>
      <c r="AG69" s="16">
        <f ca="1">IFERROR(ALL!AK48,0)</f>
        <v>-72.168000000000006</v>
      </c>
      <c r="AH69" s="16">
        <f ca="1">IFERROR(ALL!AL48,0)</f>
        <v>-72.808000000000007</v>
      </c>
      <c r="AI69" s="16">
        <f ca="1">IFERROR(ALL!AM48,0)</f>
        <v>-73.471999999999994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0"/>
    </row>
    <row r="70" spans="1:73" ht="21.75" hidden="1" outlineLevel="1" thickBot="1" x14ac:dyDescent="0.4">
      <c r="A70" s="84" t="str">
        <f>IFERROR(ALL!E49,0)</f>
        <v>Se?</v>
      </c>
      <c r="B70" s="16">
        <f ca="1">IFERROR(ALL!F49,0)</f>
        <v>-23.95</v>
      </c>
      <c r="C70" s="16">
        <f ca="1">IFERROR(ALL!G49,0)</f>
        <v>-47.59</v>
      </c>
      <c r="D70" s="16">
        <f ca="1">IFERROR(ALL!H49,0)</f>
        <v>-21.83</v>
      </c>
      <c r="E70" s="16">
        <f ca="1">IFERROR(ALL!I49,0)</f>
        <v>-20.95</v>
      </c>
      <c r="F70" s="16">
        <f ca="1">IFERROR(ALL!J49,0)</f>
        <v>-20.149999999999999</v>
      </c>
      <c r="G70" s="16">
        <f ca="1">IFERROR(ALL!K49,0)</f>
        <v>-19.52</v>
      </c>
      <c r="H70" s="16">
        <f ca="1">IFERROR(ALL!L49,0)</f>
        <v>-15.4</v>
      </c>
      <c r="I70" s="16">
        <f ca="1">IFERROR(ALL!M49,0)</f>
        <v>-15.31</v>
      </c>
      <c r="J70" s="16">
        <f ca="1">IFERROR(ALL!N49,0)</f>
        <v>-15.23</v>
      </c>
      <c r="K70" s="16">
        <f ca="1">IFERROR(ALL!O49,0)</f>
        <v>-12.06</v>
      </c>
      <c r="L70" s="16">
        <f ca="1">IFERROR(ALL!P49,0)</f>
        <v>-11.71</v>
      </c>
      <c r="M70" s="16">
        <f ca="1">IFERROR(ALL!Q49,0)</f>
        <v>-11.35</v>
      </c>
      <c r="N70" s="16">
        <f ca="1">IFERROR(ALL!R49,0)</f>
        <v>-11.02</v>
      </c>
      <c r="O70" s="16">
        <f ca="1">IFERROR(ALL!S49,0)</f>
        <v>-10.71</v>
      </c>
      <c r="P70" s="16">
        <f ca="1">IFERROR(ALL!T49,0)</f>
        <v>-10.43</v>
      </c>
      <c r="Q70" s="16">
        <f ca="1">IFERROR(ALL!U49,0)</f>
        <v>-9.5079999999999991</v>
      </c>
      <c r="R70" s="16">
        <f ca="1">IFERROR(ALL!V49,0)</f>
        <v>-8.9350000000000005</v>
      </c>
      <c r="S70" s="16">
        <f ca="1">IFERROR(ALL!W49,0)</f>
        <v>-8.9350000000000005</v>
      </c>
      <c r="T70" s="16">
        <f ca="1">IFERROR(ALL!X49,0)</f>
        <v>-8.8439999999999994</v>
      </c>
      <c r="U70" s="16">
        <f ca="1">IFERROR(ALL!Y49,0)</f>
        <v>-8.77</v>
      </c>
      <c r="V70" s="16">
        <f ca="1">IFERROR(ALL!Z49,0)</f>
        <v>-8.7140000000000004</v>
      </c>
      <c r="W70" s="16">
        <f ca="1">IFERROR(ALL!AA49,0)</f>
        <v>-8.673</v>
      </c>
      <c r="X70" s="16">
        <f ca="1">IFERROR(ALL!AB49,0)</f>
        <v>-8.6449999999999996</v>
      </c>
      <c r="Y70" s="16">
        <f ca="1">IFERROR(ALL!AC49,0)</f>
        <v>-8.6300000000000008</v>
      </c>
      <c r="Z70" s="16">
        <f ca="1">IFERROR(ALL!AD49,0)</f>
        <v>-8.625</v>
      </c>
      <c r="AA70" s="16">
        <f ca="1">IFERROR(ALL!AE49,0)</f>
        <v>-8.6270000000000007</v>
      </c>
      <c r="AB70" s="16">
        <f ca="1">IFERROR(ALL!AF49,0)</f>
        <v>-8.6530000000000005</v>
      </c>
      <c r="AC70" s="16">
        <f ca="1">IFERROR(ALL!AG49,0)</f>
        <v>-8.7230000000000008</v>
      </c>
      <c r="AD70" s="16">
        <f ca="1">IFERROR(ALL!AH49,0)</f>
        <v>-8.7940000000000005</v>
      </c>
      <c r="AE70" s="16">
        <f ca="1">IFERROR(ALL!AI49,0)</f>
        <v>-8.8680000000000003</v>
      </c>
      <c r="AF70" s="16">
        <f ca="1">IFERROR(ALL!AJ49,0)</f>
        <v>-8.9429999999999996</v>
      </c>
      <c r="AG70" s="16">
        <f ca="1">IFERROR(ALL!AK49,0)</f>
        <v>-9.0210000000000008</v>
      </c>
      <c r="AH70" s="16">
        <f ca="1">IFERROR(ALL!AL49,0)</f>
        <v>-9.1010000000000009</v>
      </c>
      <c r="AI70" s="16">
        <f ca="1">IFERROR(ALL!AM49,0)</f>
        <v>-9.1839999999999993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0"/>
    </row>
    <row r="71" spans="1:73" ht="21.75" hidden="1" outlineLevel="1" thickBot="1" x14ac:dyDescent="0.4">
      <c r="A71" s="84" t="str">
        <f>IFERROR(ALL!E50,0)</f>
        <v>Se6</v>
      </c>
      <c r="B71" s="16">
        <f ca="1">IFERROR(ALL!F50,0)</f>
        <v>-143.69999999999999</v>
      </c>
      <c r="C71" s="16">
        <f ca="1">IFERROR(ALL!G50,0)</f>
        <v>-285.54000000000002</v>
      </c>
      <c r="D71" s="16">
        <f ca="1">IFERROR(ALL!H50,0)</f>
        <v>-130.97999999999999</v>
      </c>
      <c r="E71" s="16">
        <f ca="1">IFERROR(ALL!I50,0)</f>
        <v>-125.69999999999999</v>
      </c>
      <c r="F71" s="16">
        <f ca="1">IFERROR(ALL!J50,0)</f>
        <v>-120.89999999999999</v>
      </c>
      <c r="G71" s="16">
        <f ca="1">IFERROR(ALL!K50,0)</f>
        <v>-117.12</v>
      </c>
      <c r="H71" s="16">
        <f ca="1">IFERROR(ALL!L50,0)</f>
        <v>-92.4</v>
      </c>
      <c r="I71" s="16">
        <f ca="1">IFERROR(ALL!M50,0)</f>
        <v>-91.86</v>
      </c>
      <c r="J71" s="16">
        <f ca="1">IFERROR(ALL!N50,0)</f>
        <v>-91.38</v>
      </c>
      <c r="K71" s="16">
        <f ca="1">IFERROR(ALL!O50,0)</f>
        <v>-72.36</v>
      </c>
      <c r="L71" s="16">
        <f ca="1">IFERROR(ALL!P50,0)</f>
        <v>-70.260000000000005</v>
      </c>
      <c r="M71" s="16">
        <f ca="1">IFERROR(ALL!Q50,0)</f>
        <v>-68.099999999999994</v>
      </c>
      <c r="N71" s="16">
        <f ca="1">IFERROR(ALL!R50,0)</f>
        <v>-66.12</v>
      </c>
      <c r="O71" s="16">
        <f ca="1">IFERROR(ALL!S50,0)</f>
        <v>-64.260000000000005</v>
      </c>
      <c r="P71" s="16">
        <f ca="1">IFERROR(ALL!T50,0)</f>
        <v>-62.58</v>
      </c>
      <c r="Q71" s="16">
        <f ca="1">IFERROR(ALL!U50,0)</f>
        <v>-57.047999999999995</v>
      </c>
      <c r="R71" s="16">
        <f ca="1">IFERROR(ALL!V50,0)</f>
        <v>-53.61</v>
      </c>
      <c r="S71" s="16">
        <f ca="1">IFERROR(ALL!W50,0)</f>
        <v>-53.61</v>
      </c>
      <c r="T71" s="16">
        <f ca="1">IFERROR(ALL!X50,0)</f>
        <v>-53.063999999999993</v>
      </c>
      <c r="U71" s="16">
        <f ca="1">IFERROR(ALL!Y50,0)</f>
        <v>-52.62</v>
      </c>
      <c r="V71" s="16">
        <f ca="1">IFERROR(ALL!Z50,0)</f>
        <v>-52.284000000000006</v>
      </c>
      <c r="W71" s="16">
        <f ca="1">IFERROR(ALL!AA50,0)</f>
        <v>-52.037999999999997</v>
      </c>
      <c r="X71" s="16">
        <f ca="1">IFERROR(ALL!AB50,0)</f>
        <v>-51.87</v>
      </c>
      <c r="Y71" s="16">
        <f ca="1">IFERROR(ALL!AC50,0)</f>
        <v>-51.78</v>
      </c>
      <c r="Z71" s="16">
        <f ca="1">IFERROR(ALL!AD50,0)</f>
        <v>-51.75</v>
      </c>
      <c r="AA71" s="16">
        <f ca="1">IFERROR(ALL!AE50,0)</f>
        <v>-51.762</v>
      </c>
      <c r="AB71" s="16">
        <f ca="1">IFERROR(ALL!AF50,0)</f>
        <v>-51.918000000000006</v>
      </c>
      <c r="AC71" s="16">
        <f ca="1">IFERROR(ALL!AG50,0)</f>
        <v>-52.338000000000008</v>
      </c>
      <c r="AD71" s="16">
        <f ca="1">IFERROR(ALL!AH50,0)</f>
        <v>-52.764000000000003</v>
      </c>
      <c r="AE71" s="16">
        <f ca="1">IFERROR(ALL!AI50,0)</f>
        <v>-53.207999999999998</v>
      </c>
      <c r="AF71" s="16">
        <f ca="1">IFERROR(ALL!AJ50,0)</f>
        <v>-53.658000000000001</v>
      </c>
      <c r="AG71" s="16">
        <f ca="1">IFERROR(ALL!AK50,0)</f>
        <v>-54.126000000000005</v>
      </c>
      <c r="AH71" s="16">
        <f ca="1">IFERROR(ALL!AL50,0)</f>
        <v>-54.606000000000009</v>
      </c>
      <c r="AI71" s="16">
        <f ca="1">IFERROR(ALL!AM50,0)</f>
        <v>-55.103999999999999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0"/>
    </row>
    <row r="72" spans="1:73" ht="21.75" hidden="1" outlineLevel="1" thickBot="1" x14ac:dyDescent="0.4">
      <c r="A72" s="84" t="str">
        <f>IFERROR(ALL!E51,0)</f>
        <v>Se5</v>
      </c>
      <c r="B72" s="16">
        <f ca="1">IFERROR(ALL!F51,0)</f>
        <v>-119.75</v>
      </c>
      <c r="C72" s="16">
        <f ca="1">IFERROR(ALL!G51,0)</f>
        <v>-237.95000000000002</v>
      </c>
      <c r="D72" s="16">
        <f ca="1">IFERROR(ALL!H51,0)</f>
        <v>-109.14999999999999</v>
      </c>
      <c r="E72" s="16">
        <f ca="1">IFERROR(ALL!I51,0)</f>
        <v>-104.75</v>
      </c>
      <c r="F72" s="16">
        <f ca="1">IFERROR(ALL!J51,0)</f>
        <v>-100.75</v>
      </c>
      <c r="G72" s="16">
        <f ca="1">IFERROR(ALL!K51,0)</f>
        <v>-97.6</v>
      </c>
      <c r="H72" s="16">
        <f ca="1">IFERROR(ALL!L51,0)</f>
        <v>-77</v>
      </c>
      <c r="I72" s="16">
        <f ca="1">IFERROR(ALL!M51,0)</f>
        <v>-76.55</v>
      </c>
      <c r="J72" s="16">
        <f ca="1">IFERROR(ALL!N51,0)</f>
        <v>-76.150000000000006</v>
      </c>
      <c r="K72" s="16">
        <f ca="1">IFERROR(ALL!O51,0)</f>
        <v>-60.300000000000004</v>
      </c>
      <c r="L72" s="16">
        <f ca="1">IFERROR(ALL!P51,0)</f>
        <v>-58.550000000000004</v>
      </c>
      <c r="M72" s="16">
        <f ca="1">IFERROR(ALL!Q51,0)</f>
        <v>-56.75</v>
      </c>
      <c r="N72" s="16">
        <f ca="1">IFERROR(ALL!R51,0)</f>
        <v>-55.099999999999994</v>
      </c>
      <c r="O72" s="16">
        <f ca="1">IFERROR(ALL!S51,0)</f>
        <v>-53.550000000000004</v>
      </c>
      <c r="P72" s="16">
        <f ca="1">IFERROR(ALL!T51,0)</f>
        <v>-52.15</v>
      </c>
      <c r="Q72" s="16">
        <f ca="1">IFERROR(ALL!U51,0)</f>
        <v>-47.539999999999992</v>
      </c>
      <c r="R72" s="16">
        <f ca="1">IFERROR(ALL!V51,0)</f>
        <v>-44.675000000000004</v>
      </c>
      <c r="S72" s="16">
        <f ca="1">IFERROR(ALL!W51,0)</f>
        <v>-44.675000000000004</v>
      </c>
      <c r="T72" s="16">
        <f ca="1">IFERROR(ALL!X51,0)</f>
        <v>-44.22</v>
      </c>
      <c r="U72" s="16">
        <f ca="1">IFERROR(ALL!Y51,0)</f>
        <v>-43.849999999999994</v>
      </c>
      <c r="V72" s="16">
        <f ca="1">IFERROR(ALL!Z51,0)</f>
        <v>-43.57</v>
      </c>
      <c r="W72" s="16">
        <f ca="1">IFERROR(ALL!AA51,0)</f>
        <v>-43.365000000000002</v>
      </c>
      <c r="X72" s="16">
        <f ca="1">IFERROR(ALL!AB51,0)</f>
        <v>-43.224999999999994</v>
      </c>
      <c r="Y72" s="16">
        <f ca="1">IFERROR(ALL!AC51,0)</f>
        <v>-43.150000000000006</v>
      </c>
      <c r="Z72" s="16">
        <f ca="1">IFERROR(ALL!AD51,0)</f>
        <v>-43.125</v>
      </c>
      <c r="AA72" s="16">
        <f ca="1">IFERROR(ALL!AE51,0)</f>
        <v>-43.135000000000005</v>
      </c>
      <c r="AB72" s="16">
        <f ca="1">IFERROR(ALL!AF51,0)</f>
        <v>-43.265000000000001</v>
      </c>
      <c r="AC72" s="16">
        <f ca="1">IFERROR(ALL!AG51,0)</f>
        <v>-43.615000000000002</v>
      </c>
      <c r="AD72" s="16">
        <f ca="1">IFERROR(ALL!AH51,0)</f>
        <v>-43.97</v>
      </c>
      <c r="AE72" s="16">
        <f ca="1">IFERROR(ALL!AI51,0)</f>
        <v>-44.34</v>
      </c>
      <c r="AF72" s="16">
        <f ca="1">IFERROR(ALL!AJ51,0)</f>
        <v>-44.714999999999996</v>
      </c>
      <c r="AG72" s="16">
        <f ca="1">IFERROR(ALL!AK51,0)</f>
        <v>-45.105000000000004</v>
      </c>
      <c r="AH72" s="16">
        <f ca="1">IFERROR(ALL!AL51,0)</f>
        <v>-45.505000000000003</v>
      </c>
      <c r="AI72" s="16">
        <f ca="1">IFERROR(ALL!AM51,0)</f>
        <v>-45.919999999999995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0"/>
    </row>
    <row r="73" spans="1:73" ht="21.75" hidden="1" outlineLevel="1" thickBot="1" x14ac:dyDescent="0.4">
      <c r="A73" s="84" t="str">
        <f>IFERROR(ALL!E52,0)</f>
        <v>Se4</v>
      </c>
      <c r="B73" s="16">
        <f ca="1">IFERROR(ALL!F52,0)</f>
        <v>-95.8</v>
      </c>
      <c r="C73" s="16">
        <f ca="1">IFERROR(ALL!G52,0)</f>
        <v>-190.36</v>
      </c>
      <c r="D73" s="16">
        <f ca="1">IFERROR(ALL!H52,0)</f>
        <v>-87.32</v>
      </c>
      <c r="E73" s="16">
        <f ca="1">IFERROR(ALL!I52,0)</f>
        <v>-83.8</v>
      </c>
      <c r="F73" s="16">
        <f ca="1">IFERROR(ALL!J52,0)</f>
        <v>-80.599999999999994</v>
      </c>
      <c r="G73" s="16">
        <f ca="1">IFERROR(ALL!K52,0)</f>
        <v>-78.08</v>
      </c>
      <c r="H73" s="16">
        <f ca="1">IFERROR(ALL!L52,0)</f>
        <v>-61.6</v>
      </c>
      <c r="I73" s="16">
        <f ca="1">IFERROR(ALL!M52,0)</f>
        <v>-61.24</v>
      </c>
      <c r="J73" s="16">
        <f ca="1">IFERROR(ALL!N52,0)</f>
        <v>-60.92</v>
      </c>
      <c r="K73" s="16">
        <f ca="1">IFERROR(ALL!O52,0)</f>
        <v>-48.24</v>
      </c>
      <c r="L73" s="16">
        <f ca="1">IFERROR(ALL!P52,0)</f>
        <v>-46.84</v>
      </c>
      <c r="M73" s="16">
        <f ca="1">IFERROR(ALL!Q52,0)</f>
        <v>-45.4</v>
      </c>
      <c r="N73" s="16">
        <f ca="1">IFERROR(ALL!R52,0)</f>
        <v>-44.08</v>
      </c>
      <c r="O73" s="16">
        <f ca="1">IFERROR(ALL!S52,0)</f>
        <v>-42.84</v>
      </c>
      <c r="P73" s="16">
        <f ca="1">IFERROR(ALL!T52,0)</f>
        <v>-41.72</v>
      </c>
      <c r="Q73" s="16">
        <f ca="1">IFERROR(ALL!U52,0)</f>
        <v>-38.031999999999996</v>
      </c>
      <c r="R73" s="16">
        <f ca="1">IFERROR(ALL!V52,0)</f>
        <v>-35.74</v>
      </c>
      <c r="S73" s="16">
        <f ca="1">IFERROR(ALL!W52,0)</f>
        <v>-35.74</v>
      </c>
      <c r="T73" s="16">
        <f ca="1">IFERROR(ALL!X52,0)</f>
        <v>-35.375999999999998</v>
      </c>
      <c r="U73" s="16">
        <f ca="1">IFERROR(ALL!Y52,0)</f>
        <v>-35.08</v>
      </c>
      <c r="V73" s="16">
        <f ca="1">IFERROR(ALL!Z52,0)</f>
        <v>-34.856000000000002</v>
      </c>
      <c r="W73" s="16">
        <f ca="1">IFERROR(ALL!AA52,0)</f>
        <v>-34.692</v>
      </c>
      <c r="X73" s="16">
        <f ca="1">IFERROR(ALL!AB52,0)</f>
        <v>-34.58</v>
      </c>
      <c r="Y73" s="16">
        <f ca="1">IFERROR(ALL!AC52,0)</f>
        <v>-34.520000000000003</v>
      </c>
      <c r="Z73" s="16">
        <f ca="1">IFERROR(ALL!AD52,0)</f>
        <v>-34.5</v>
      </c>
      <c r="AA73" s="16">
        <f ca="1">IFERROR(ALL!AE52,0)</f>
        <v>-34.508000000000003</v>
      </c>
      <c r="AB73" s="16">
        <f ca="1">IFERROR(ALL!AF52,0)</f>
        <v>-34.612000000000002</v>
      </c>
      <c r="AC73" s="16">
        <f ca="1">IFERROR(ALL!AG52,0)</f>
        <v>-34.892000000000003</v>
      </c>
      <c r="AD73" s="16">
        <f ca="1">IFERROR(ALL!AH52,0)</f>
        <v>-35.176000000000002</v>
      </c>
      <c r="AE73" s="16">
        <f ca="1">IFERROR(ALL!AI52,0)</f>
        <v>-35.472000000000001</v>
      </c>
      <c r="AF73" s="16">
        <f ca="1">IFERROR(ALL!AJ52,0)</f>
        <v>-35.771999999999998</v>
      </c>
      <c r="AG73" s="16">
        <f ca="1">IFERROR(ALL!AK52,0)</f>
        <v>-36.084000000000003</v>
      </c>
      <c r="AH73" s="16">
        <f ca="1">IFERROR(ALL!AL52,0)</f>
        <v>-36.404000000000003</v>
      </c>
      <c r="AI73" s="16">
        <f ca="1">IFERROR(ALL!AM52,0)</f>
        <v>-36.735999999999997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0"/>
    </row>
    <row r="74" spans="1:73" ht="21.75" hidden="1" outlineLevel="1" thickBot="1" x14ac:dyDescent="0.4">
      <c r="A74" s="84" t="str">
        <f>IFERROR(ALL!E53,0)</f>
        <v>Se3</v>
      </c>
      <c r="B74" s="16">
        <f ca="1">IFERROR(ALL!F53,0)</f>
        <v>-71.849999999999994</v>
      </c>
      <c r="C74" s="16">
        <f ca="1">IFERROR(ALL!G53,0)</f>
        <v>-142.77000000000001</v>
      </c>
      <c r="D74" s="16">
        <f ca="1">IFERROR(ALL!H53,0)</f>
        <v>-65.489999999999995</v>
      </c>
      <c r="E74" s="16">
        <f ca="1">IFERROR(ALL!I53,0)</f>
        <v>-62.849999999999994</v>
      </c>
      <c r="F74" s="16">
        <f ca="1">IFERROR(ALL!J53,0)</f>
        <v>-60.449999999999996</v>
      </c>
      <c r="G74" s="16">
        <f ca="1">IFERROR(ALL!K53,0)</f>
        <v>-58.56</v>
      </c>
      <c r="H74" s="16">
        <f ca="1">IFERROR(ALL!L53,0)</f>
        <v>-46.2</v>
      </c>
      <c r="I74" s="16">
        <f ca="1">IFERROR(ALL!M53,0)</f>
        <v>-45.93</v>
      </c>
      <c r="J74" s="16">
        <f ca="1">IFERROR(ALL!N53,0)</f>
        <v>-45.69</v>
      </c>
      <c r="K74" s="16">
        <f ca="1">IFERROR(ALL!O53,0)</f>
        <v>-36.18</v>
      </c>
      <c r="L74" s="16">
        <f ca="1">IFERROR(ALL!P53,0)</f>
        <v>-35.130000000000003</v>
      </c>
      <c r="M74" s="16">
        <f ca="1">IFERROR(ALL!Q53,0)</f>
        <v>-34.049999999999997</v>
      </c>
      <c r="N74" s="16">
        <f ca="1">IFERROR(ALL!R53,0)</f>
        <v>-33.06</v>
      </c>
      <c r="O74" s="16">
        <f ca="1">IFERROR(ALL!S53,0)</f>
        <v>-32.130000000000003</v>
      </c>
      <c r="P74" s="16">
        <f ca="1">IFERROR(ALL!T53,0)</f>
        <v>-31.29</v>
      </c>
      <c r="Q74" s="16">
        <f ca="1">IFERROR(ALL!U53,0)</f>
        <v>-28.523999999999997</v>
      </c>
      <c r="R74" s="16">
        <f ca="1">IFERROR(ALL!V53,0)</f>
        <v>-26.805</v>
      </c>
      <c r="S74" s="16">
        <f ca="1">IFERROR(ALL!W53,0)</f>
        <v>-26.805</v>
      </c>
      <c r="T74" s="16">
        <f ca="1">IFERROR(ALL!X53,0)</f>
        <v>-26.531999999999996</v>
      </c>
      <c r="U74" s="16">
        <f ca="1">IFERROR(ALL!Y53,0)</f>
        <v>-26.31</v>
      </c>
      <c r="V74" s="16">
        <f ca="1">IFERROR(ALL!Z53,0)</f>
        <v>-26.142000000000003</v>
      </c>
      <c r="W74" s="16">
        <f ca="1">IFERROR(ALL!AA53,0)</f>
        <v>-26.018999999999998</v>
      </c>
      <c r="X74" s="16">
        <f ca="1">IFERROR(ALL!AB53,0)</f>
        <v>-25.934999999999999</v>
      </c>
      <c r="Y74" s="16">
        <f ca="1">IFERROR(ALL!AC53,0)</f>
        <v>-25.89</v>
      </c>
      <c r="Z74" s="16">
        <f ca="1">IFERROR(ALL!AD53,0)</f>
        <v>-25.875</v>
      </c>
      <c r="AA74" s="16">
        <f ca="1">IFERROR(ALL!AE53,0)</f>
        <v>-25.881</v>
      </c>
      <c r="AB74" s="16">
        <f ca="1">IFERROR(ALL!AF53,0)</f>
        <v>-25.959000000000003</v>
      </c>
      <c r="AC74" s="16">
        <f ca="1">IFERROR(ALL!AG53,0)</f>
        <v>-26.169000000000004</v>
      </c>
      <c r="AD74" s="16">
        <f ca="1">IFERROR(ALL!AH53,0)</f>
        <v>-26.382000000000001</v>
      </c>
      <c r="AE74" s="16">
        <f ca="1">IFERROR(ALL!AI53,0)</f>
        <v>-26.603999999999999</v>
      </c>
      <c r="AF74" s="16">
        <f ca="1">IFERROR(ALL!AJ53,0)</f>
        <v>-26.829000000000001</v>
      </c>
      <c r="AG74" s="16">
        <f ca="1">IFERROR(ALL!AK53,0)</f>
        <v>-27.063000000000002</v>
      </c>
      <c r="AH74" s="16">
        <f ca="1">IFERROR(ALL!AL53,0)</f>
        <v>-27.303000000000004</v>
      </c>
      <c r="AI74" s="16">
        <f ca="1">IFERROR(ALL!AM53,0)</f>
        <v>-27.552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0"/>
    </row>
    <row r="75" spans="1:73" ht="21.75" hidden="1" outlineLevel="1" thickBot="1" x14ac:dyDescent="0.4">
      <c r="A75" s="84" t="str">
        <f>IFERROR(ALL!E54,0)</f>
        <v>Se2</v>
      </c>
      <c r="B75" s="16">
        <f ca="1">IFERROR(ALL!F54,0)</f>
        <v>-47.9</v>
      </c>
      <c r="C75" s="16">
        <f ca="1">IFERROR(ALL!G54,0)</f>
        <v>-95.18</v>
      </c>
      <c r="D75" s="16">
        <f ca="1">IFERROR(ALL!H54,0)</f>
        <v>-43.66</v>
      </c>
      <c r="E75" s="16">
        <f ca="1">IFERROR(ALL!I54,0)</f>
        <v>-41.9</v>
      </c>
      <c r="F75" s="16">
        <f ca="1">IFERROR(ALL!J54,0)</f>
        <v>-40.299999999999997</v>
      </c>
      <c r="G75" s="16">
        <f ca="1">IFERROR(ALL!K54,0)</f>
        <v>-39.04</v>
      </c>
      <c r="H75" s="16">
        <f ca="1">IFERROR(ALL!L54,0)</f>
        <v>-30.8</v>
      </c>
      <c r="I75" s="16">
        <f ca="1">IFERROR(ALL!M54,0)</f>
        <v>-30.62</v>
      </c>
      <c r="J75" s="16">
        <f ca="1">IFERROR(ALL!N54,0)</f>
        <v>-30.46</v>
      </c>
      <c r="K75" s="16">
        <f ca="1">IFERROR(ALL!O54,0)</f>
        <v>-24.12</v>
      </c>
      <c r="L75" s="16">
        <f ca="1">IFERROR(ALL!P54,0)</f>
        <v>-23.42</v>
      </c>
      <c r="M75" s="16">
        <f ca="1">IFERROR(ALL!Q54,0)</f>
        <v>-22.7</v>
      </c>
      <c r="N75" s="16">
        <f ca="1">IFERROR(ALL!R54,0)</f>
        <v>-22.04</v>
      </c>
      <c r="O75" s="16">
        <f ca="1">IFERROR(ALL!S54,0)</f>
        <v>-21.42</v>
      </c>
      <c r="P75" s="16">
        <f ca="1">IFERROR(ALL!T54,0)</f>
        <v>-20.86</v>
      </c>
      <c r="Q75" s="16">
        <f ca="1">IFERROR(ALL!U54,0)</f>
        <v>-19.015999999999998</v>
      </c>
      <c r="R75" s="16">
        <f ca="1">IFERROR(ALL!V54,0)</f>
        <v>-17.87</v>
      </c>
      <c r="S75" s="16">
        <f ca="1">IFERROR(ALL!W54,0)</f>
        <v>-17.87</v>
      </c>
      <c r="T75" s="16">
        <f ca="1">IFERROR(ALL!X54,0)</f>
        <v>-17.687999999999999</v>
      </c>
      <c r="U75" s="16">
        <f ca="1">IFERROR(ALL!Y54,0)</f>
        <v>-17.54</v>
      </c>
      <c r="V75" s="16">
        <f ca="1">IFERROR(ALL!Z54,0)</f>
        <v>-17.428000000000001</v>
      </c>
      <c r="W75" s="16">
        <f ca="1">IFERROR(ALL!AA54,0)</f>
        <v>-17.346</v>
      </c>
      <c r="X75" s="16">
        <f ca="1">IFERROR(ALL!AB54,0)</f>
        <v>-17.29</v>
      </c>
      <c r="Y75" s="16">
        <f ca="1">IFERROR(ALL!AC54,0)</f>
        <v>-17.260000000000002</v>
      </c>
      <c r="Z75" s="16">
        <f ca="1">IFERROR(ALL!AD54,0)</f>
        <v>-17.25</v>
      </c>
      <c r="AA75" s="16">
        <f ca="1">IFERROR(ALL!AE54,0)</f>
        <v>-17.254000000000001</v>
      </c>
      <c r="AB75" s="16">
        <f ca="1">IFERROR(ALL!AF54,0)</f>
        <v>-17.306000000000001</v>
      </c>
      <c r="AC75" s="16">
        <f ca="1">IFERROR(ALL!AG54,0)</f>
        <v>-17.446000000000002</v>
      </c>
      <c r="AD75" s="16">
        <f ca="1">IFERROR(ALL!AH54,0)</f>
        <v>-17.588000000000001</v>
      </c>
      <c r="AE75" s="16">
        <f ca="1">IFERROR(ALL!AI54,0)</f>
        <v>-17.736000000000001</v>
      </c>
      <c r="AF75" s="16">
        <f ca="1">IFERROR(ALL!AJ54,0)</f>
        <v>-17.885999999999999</v>
      </c>
      <c r="AG75" s="16">
        <f ca="1">IFERROR(ALL!AK54,0)</f>
        <v>-18.042000000000002</v>
      </c>
      <c r="AH75" s="16">
        <f ca="1">IFERROR(ALL!AL54,0)</f>
        <v>-18.202000000000002</v>
      </c>
      <c r="AI75" s="16">
        <f ca="1">IFERROR(ALL!AM54,0)</f>
        <v>-18.367999999999999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0"/>
    </row>
    <row r="76" spans="1:73" ht="21.75" hidden="1" outlineLevel="1" thickBot="1" x14ac:dyDescent="0.4">
      <c r="A76" s="84" t="str">
        <f>IFERROR(ALL!E55,0)</f>
        <v>Se</v>
      </c>
      <c r="B76" s="16">
        <f ca="1">IFERROR(ALL!F55,0)</f>
        <v>-23.95</v>
      </c>
      <c r="C76" s="16">
        <f ca="1">IFERROR(ALL!G55,0)</f>
        <v>-47.59</v>
      </c>
      <c r="D76" s="16">
        <f ca="1">IFERROR(ALL!H55,0)</f>
        <v>-21.83</v>
      </c>
      <c r="E76" s="16">
        <f ca="1">IFERROR(ALL!I55,0)</f>
        <v>-20.95</v>
      </c>
      <c r="F76" s="16">
        <f ca="1">IFERROR(ALL!J55,0)</f>
        <v>-20.149999999999999</v>
      </c>
      <c r="G76" s="16">
        <f ca="1">IFERROR(ALL!K55,0)</f>
        <v>-19.52</v>
      </c>
      <c r="H76" s="16">
        <f ca="1">IFERROR(ALL!L55,0)</f>
        <v>-15.4</v>
      </c>
      <c r="I76" s="16">
        <f ca="1">IFERROR(ALL!M55,0)</f>
        <v>-15.31</v>
      </c>
      <c r="J76" s="16">
        <f ca="1">IFERROR(ALL!N55,0)</f>
        <v>-15.23</v>
      </c>
      <c r="K76" s="16">
        <f ca="1">IFERROR(ALL!O55,0)</f>
        <v>-12.06</v>
      </c>
      <c r="L76" s="16">
        <f ca="1">IFERROR(ALL!P55,0)</f>
        <v>-11.71</v>
      </c>
      <c r="M76" s="16">
        <f ca="1">IFERROR(ALL!Q55,0)</f>
        <v>-11.35</v>
      </c>
      <c r="N76" s="16">
        <f ca="1">IFERROR(ALL!R55,0)</f>
        <v>-11.02</v>
      </c>
      <c r="O76" s="16">
        <f ca="1">IFERROR(ALL!S55,0)</f>
        <v>-10.71</v>
      </c>
      <c r="P76" s="16">
        <f ca="1">IFERROR(ALL!T55,0)</f>
        <v>-10.43</v>
      </c>
      <c r="Q76" s="16">
        <f ca="1">IFERROR(ALL!U55,0)</f>
        <v>-9.5079999999999991</v>
      </c>
      <c r="R76" s="16">
        <f ca="1">IFERROR(ALL!V55,0)</f>
        <v>-8.9350000000000005</v>
      </c>
      <c r="S76" s="16">
        <f ca="1">IFERROR(ALL!W55,0)</f>
        <v>-8.9350000000000005</v>
      </c>
      <c r="T76" s="16">
        <f ca="1">IFERROR(ALL!X55,0)</f>
        <v>-8.8439999999999994</v>
      </c>
      <c r="U76" s="16">
        <f ca="1">IFERROR(ALL!Y55,0)</f>
        <v>-8.77</v>
      </c>
      <c r="V76" s="16">
        <f ca="1">IFERROR(ALL!Z55,0)</f>
        <v>-8.7140000000000004</v>
      </c>
      <c r="W76" s="16">
        <f ca="1">IFERROR(ALL!AA55,0)</f>
        <v>-8.673</v>
      </c>
      <c r="X76" s="16">
        <f ca="1">IFERROR(ALL!AB55,0)</f>
        <v>-8.6449999999999996</v>
      </c>
      <c r="Y76" s="16">
        <f ca="1">IFERROR(ALL!AC55,0)</f>
        <v>-8.6300000000000008</v>
      </c>
      <c r="Z76" s="16">
        <f ca="1">IFERROR(ALL!AD55,0)</f>
        <v>-8.625</v>
      </c>
      <c r="AA76" s="16">
        <f ca="1">IFERROR(ALL!AE55,0)</f>
        <v>-8.6270000000000007</v>
      </c>
      <c r="AB76" s="16">
        <f ca="1">IFERROR(ALL!AF55,0)</f>
        <v>-8.6530000000000005</v>
      </c>
      <c r="AC76" s="16">
        <f ca="1">IFERROR(ALL!AG55,0)</f>
        <v>-8.7230000000000008</v>
      </c>
      <c r="AD76" s="16">
        <f ca="1">IFERROR(ALL!AH55,0)</f>
        <v>-8.7940000000000005</v>
      </c>
      <c r="AE76" s="16">
        <f ca="1">IFERROR(ALL!AI55,0)</f>
        <v>-8.8680000000000003</v>
      </c>
      <c r="AF76" s="16">
        <f ca="1">IFERROR(ALL!AJ55,0)</f>
        <v>-8.9429999999999996</v>
      </c>
      <c r="AG76" s="16">
        <f ca="1">IFERROR(ALL!AK55,0)</f>
        <v>-9.0210000000000008</v>
      </c>
      <c r="AH76" s="16">
        <f ca="1">IFERROR(ALL!AL55,0)</f>
        <v>-9.1010000000000009</v>
      </c>
      <c r="AI76" s="16">
        <f ca="1">IFERROR(ALL!AM55,0)</f>
        <v>-9.1839999999999993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0"/>
    </row>
    <row r="77" spans="1:73" ht="21.75" hidden="1" outlineLevel="1" thickBot="1" x14ac:dyDescent="0.4">
      <c r="A77" s="84" t="str">
        <f>IFERROR(ALL!E56,0)</f>
        <v>Ar</v>
      </c>
      <c r="B77" s="16">
        <f ca="1">IFERROR(ALL!F56,0)</f>
        <v>-18.62</v>
      </c>
      <c r="C77" s="16">
        <f ca="1">IFERROR(ALL!G56,0)</f>
        <v>-18.61</v>
      </c>
      <c r="D77" s="16">
        <f ca="1">IFERROR(ALL!H56,0)</f>
        <v>-18.61</v>
      </c>
      <c r="E77" s="16">
        <f ca="1">IFERROR(ALL!I56,0)</f>
        <v>-18.62</v>
      </c>
      <c r="F77" s="16">
        <f ca="1">IFERROR(ALL!J56,0)</f>
        <v>-18.63</v>
      </c>
      <c r="G77" s="16">
        <f ca="1">IFERROR(ALL!K56,0)</f>
        <v>-18.72</v>
      </c>
      <c r="H77" s="16">
        <f ca="1">IFERROR(ALL!L56,0)</f>
        <v>1.465E-31</v>
      </c>
      <c r="I77" s="16">
        <f ca="1">IFERROR(ALL!M56,0)</f>
        <v>1.9336000000000001E-25</v>
      </c>
      <c r="J77" s="16">
        <f ca="1">IFERROR(ALL!N56,0)</f>
        <v>3.4548999999999997E-17</v>
      </c>
      <c r="K77" s="16">
        <f ca="1">IFERROR(ALL!O56,0)</f>
        <v>-18.940000000000001</v>
      </c>
      <c r="L77" s="16">
        <f ca="1">IFERROR(ALL!P56,0)</f>
        <v>-18.97</v>
      </c>
      <c r="M77" s="16">
        <f ca="1">IFERROR(ALL!Q56,0)</f>
        <v>-19.010000000000002</v>
      </c>
      <c r="N77" s="16">
        <f ca="1">IFERROR(ALL!R56,0)</f>
        <v>-19.04</v>
      </c>
      <c r="O77" s="16">
        <f ca="1">IFERROR(ALL!S56,0)</f>
        <v>-19.07</v>
      </c>
      <c r="P77" s="16">
        <f ca="1">IFERROR(ALL!T56,0)</f>
        <v>-19.11</v>
      </c>
      <c r="Q77" s="16">
        <f ca="1">IFERROR(ALL!U56,0)</f>
        <v>-19.25</v>
      </c>
      <c r="R77" s="16">
        <f ca="1">IFERROR(ALL!V56,0)</f>
        <v>-19.38</v>
      </c>
      <c r="S77" s="16">
        <f ca="1">IFERROR(ALL!W56,0)</f>
        <v>-19.38</v>
      </c>
      <c r="T77" s="16">
        <f ca="1">IFERROR(ALL!X56,0)</f>
        <v>-19.420000000000002</v>
      </c>
      <c r="U77" s="16">
        <f ca="1">IFERROR(ALL!Y56,0)</f>
        <v>-19.45</v>
      </c>
      <c r="V77" s="16">
        <f ca="1">IFERROR(ALL!Z56,0)</f>
        <v>-19.48</v>
      </c>
      <c r="W77" s="16">
        <f ca="1">IFERROR(ALL!AA56,0)</f>
        <v>-19.510000000000002</v>
      </c>
      <c r="X77" s="16">
        <f ca="1">IFERROR(ALL!AB56,0)</f>
        <v>-19.55</v>
      </c>
      <c r="Y77" s="16">
        <f ca="1">IFERROR(ALL!AC56,0)</f>
        <v>-19.579999999999998</v>
      </c>
      <c r="Z77" s="16">
        <f ca="1">IFERROR(ALL!AD56,0)</f>
        <v>-19.61</v>
      </c>
      <c r="AA77" s="16">
        <f ca="1">IFERROR(ALL!AE56,0)</f>
        <v>-19.649999999999999</v>
      </c>
      <c r="AB77" s="16">
        <f ca="1">IFERROR(ALL!AF56,0)</f>
        <v>-19.68</v>
      </c>
      <c r="AC77" s="16">
        <f ca="1">IFERROR(ALL!AG56,0)</f>
        <v>-19.71</v>
      </c>
      <c r="AD77" s="16">
        <f ca="1">IFERROR(ALL!AH56,0)</f>
        <v>-19.739999999999998</v>
      </c>
      <c r="AE77" s="16">
        <f ca="1">IFERROR(ALL!AI56,0)</f>
        <v>-19.78</v>
      </c>
      <c r="AF77" s="16">
        <f ca="1">IFERROR(ALL!AJ56,0)</f>
        <v>-19.809999999999999</v>
      </c>
      <c r="AG77" s="16">
        <f ca="1">IFERROR(ALL!AK56,0)</f>
        <v>-19.850000000000001</v>
      </c>
      <c r="AH77" s="16">
        <f ca="1">IFERROR(ALL!AL56,0)</f>
        <v>-19.88</v>
      </c>
      <c r="AI77" s="16">
        <f ca="1">IFERROR(ALL!AM56,0)</f>
        <v>-19.91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0"/>
    </row>
    <row r="78" spans="1:73" ht="21.75" hidden="1" outlineLevel="1" thickBot="1" x14ac:dyDescent="0.4">
      <c r="A78" s="84" t="str">
        <f>IFERROR(ALL!E57,0)</f>
        <v>(l)GeSe2</v>
      </c>
      <c r="B78" s="16">
        <f ca="1">IFERROR(ALL!F57,0)</f>
        <v>-64.86</v>
      </c>
      <c r="C78" s="16">
        <f ca="1">IFERROR(ALL!G57,0)</f>
        <v>-98.802000000000007</v>
      </c>
      <c r="D78" s="16">
        <f ca="1">IFERROR(ALL!H57,0)</f>
        <v>-59.44</v>
      </c>
      <c r="E78" s="16">
        <f ca="1">IFERROR(ALL!I57,0)</f>
        <v>-57.19</v>
      </c>
      <c r="F78" s="16">
        <f ca="1">IFERROR(ALL!J57,0)</f>
        <v>-55.16</v>
      </c>
      <c r="G78" s="16">
        <f ca="1">IFERROR(ALL!K57,0)</f>
        <v>-50.769999999999996</v>
      </c>
      <c r="H78" s="16">
        <f ca="1">IFERROR(ALL!L57,0)</f>
        <v>-75.070000000000007</v>
      </c>
      <c r="I78" s="16">
        <f ca="1">IFERROR(ALL!M57,0)</f>
        <v>-73.86</v>
      </c>
      <c r="J78" s="16">
        <f ca="1">IFERROR(ALL!N57,0)</f>
        <v>-72.740000000000009</v>
      </c>
      <c r="K78" s="16">
        <f ca="1">IFERROR(ALL!O57,0)</f>
        <v>-39.29</v>
      </c>
      <c r="L78" s="16">
        <f ca="1">IFERROR(ALL!P57,0)</f>
        <v>-38.53</v>
      </c>
      <c r="M78" s="16">
        <f ca="1">IFERROR(ALL!Q57,0)</f>
        <v>-37.57</v>
      </c>
      <c r="N78" s="16">
        <f ca="1">IFERROR(ALL!R57,0)</f>
        <v>-36.81</v>
      </c>
      <c r="O78" s="16">
        <f ca="1">IFERROR(ALL!S57,0)</f>
        <v>-36.14</v>
      </c>
      <c r="P78" s="16">
        <f ca="1">IFERROR(ALL!T57,0)</f>
        <v>-35.549999999999997</v>
      </c>
      <c r="Q78" s="16">
        <f ca="1">IFERROR(ALL!U57,0)</f>
        <v>-33.576000000000001</v>
      </c>
      <c r="R78" s="16">
        <f ca="1">IFERROR(ALL!V57,0)</f>
        <v>-32.17</v>
      </c>
      <c r="S78" s="16">
        <f ca="1">IFERROR(ALL!W57,0)</f>
        <v>-32.17</v>
      </c>
      <c r="T78" s="16">
        <f ca="1">IFERROR(ALL!X57,0)</f>
        <v>-31.887999999999998</v>
      </c>
      <c r="U78" s="16">
        <f ca="1">IFERROR(ALL!Y57,0)</f>
        <v>-31.64</v>
      </c>
      <c r="V78" s="16">
        <f ca="1">IFERROR(ALL!Z57,0)</f>
        <v>-31.417999999999999</v>
      </c>
      <c r="W78" s="16">
        <f ca="1">IFERROR(ALL!AA57,0)</f>
        <v>-31.225999999999999</v>
      </c>
      <c r="X78" s="16">
        <f ca="1">IFERROR(ALL!AB57,0)</f>
        <v>-31.049999999999997</v>
      </c>
      <c r="Y78" s="16">
        <f ca="1">IFERROR(ALL!AC57,0)</f>
        <v>-30.900000000000002</v>
      </c>
      <c r="Z78" s="16">
        <f ca="1">IFERROR(ALL!AD57,0)</f>
        <v>-30.77</v>
      </c>
      <c r="AA78" s="16">
        <f ca="1">IFERROR(ALL!AE57,0)</f>
        <v>-30.654000000000003</v>
      </c>
      <c r="AB78" s="16">
        <f ca="1">IFERROR(ALL!AF57,0)</f>
        <v>-30.596</v>
      </c>
      <c r="AC78" s="16">
        <f ca="1">IFERROR(ALL!AG57,0)</f>
        <v>-30.636000000000003</v>
      </c>
      <c r="AD78" s="16">
        <f ca="1">IFERROR(ALL!AH57,0)</f>
        <v>-30.678000000000001</v>
      </c>
      <c r="AE78" s="16">
        <f ca="1">IFERROR(ALL!AI57,0)</f>
        <v>-30.725999999999999</v>
      </c>
      <c r="AF78" s="16">
        <f ca="1">IFERROR(ALL!AJ57,0)</f>
        <v>-30.776</v>
      </c>
      <c r="AG78" s="16">
        <f ca="1">IFERROR(ALL!AK57,0)</f>
        <v>-30.832000000000001</v>
      </c>
      <c r="AH78" s="16">
        <f ca="1">IFERROR(ALL!AL57,0)</f>
        <v>-30.892000000000003</v>
      </c>
      <c r="AI78" s="16">
        <f ca="1">IFERROR(ALL!AM57,0)</f>
        <v>-30.948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0"/>
    </row>
    <row r="79" spans="1:73" ht="21.75" hidden="1" outlineLevel="1" thickBot="1" x14ac:dyDescent="0.4">
      <c r="A79" s="84" t="str">
        <f>IFERROR(ALL!E58,0)</f>
        <v>(l)GeSe</v>
      </c>
      <c r="B79" s="16">
        <f ca="1">IFERROR(ALL!F58,0)</f>
        <v>-40.909999999999997</v>
      </c>
      <c r="C79" s="16">
        <f ca="1">IFERROR(ALL!G58,0)</f>
        <v>-51.212000000000003</v>
      </c>
      <c r="D79" s="16">
        <f ca="1">IFERROR(ALL!H58,0)</f>
        <v>-37.61</v>
      </c>
      <c r="E79" s="16">
        <f ca="1">IFERROR(ALL!I58,0)</f>
        <v>-36.239999999999995</v>
      </c>
      <c r="F79" s="16">
        <f ca="1">IFERROR(ALL!J58,0)</f>
        <v>-35.01</v>
      </c>
      <c r="G79" s="16">
        <f ca="1">IFERROR(ALL!K58,0)</f>
        <v>-31.25</v>
      </c>
      <c r="H79" s="16">
        <f ca="1">IFERROR(ALL!L58,0)</f>
        <v>-59.67</v>
      </c>
      <c r="I79" s="16">
        <f ca="1">IFERROR(ALL!M58,0)</f>
        <v>-58.550000000000004</v>
      </c>
      <c r="J79" s="16">
        <f ca="1">IFERROR(ALL!N58,0)</f>
        <v>-57.510000000000005</v>
      </c>
      <c r="K79" s="16">
        <f ca="1">IFERROR(ALL!O58,0)</f>
        <v>-27.23</v>
      </c>
      <c r="L79" s="16">
        <f ca="1">IFERROR(ALL!P58,0)</f>
        <v>-26.82</v>
      </c>
      <c r="M79" s="16">
        <f ca="1">IFERROR(ALL!Q58,0)</f>
        <v>-26.22</v>
      </c>
      <c r="N79" s="16">
        <f ca="1">IFERROR(ALL!R58,0)</f>
        <v>-25.79</v>
      </c>
      <c r="O79" s="16">
        <f ca="1">IFERROR(ALL!S58,0)</f>
        <v>-25.43</v>
      </c>
      <c r="P79" s="16">
        <f ca="1">IFERROR(ALL!T58,0)</f>
        <v>-25.119999999999997</v>
      </c>
      <c r="Q79" s="16">
        <f ca="1">IFERROR(ALL!U58,0)</f>
        <v>-24.067999999999998</v>
      </c>
      <c r="R79" s="16">
        <f ca="1">IFERROR(ALL!V58,0)</f>
        <v>-23.234999999999999</v>
      </c>
      <c r="S79" s="16">
        <f ca="1">IFERROR(ALL!W58,0)</f>
        <v>-23.234999999999999</v>
      </c>
      <c r="T79" s="16">
        <f ca="1">IFERROR(ALL!X58,0)</f>
        <v>-23.043999999999997</v>
      </c>
      <c r="U79" s="16">
        <f ca="1">IFERROR(ALL!Y58,0)</f>
        <v>-22.869999999999997</v>
      </c>
      <c r="V79" s="16">
        <f ca="1">IFERROR(ALL!Z58,0)</f>
        <v>-22.704000000000001</v>
      </c>
      <c r="W79" s="16">
        <f ca="1">IFERROR(ALL!AA58,0)</f>
        <v>-22.553000000000001</v>
      </c>
      <c r="X79" s="16">
        <f ca="1">IFERROR(ALL!AB58,0)</f>
        <v>-22.405000000000001</v>
      </c>
      <c r="Y79" s="16">
        <f ca="1">IFERROR(ALL!AC58,0)</f>
        <v>-22.270000000000003</v>
      </c>
      <c r="Z79" s="16">
        <f ca="1">IFERROR(ALL!AD58,0)</f>
        <v>-22.145</v>
      </c>
      <c r="AA79" s="16">
        <f ca="1">IFERROR(ALL!AE58,0)</f>
        <v>-22.027000000000001</v>
      </c>
      <c r="AB79" s="16">
        <f ca="1">IFERROR(ALL!AF58,0)</f>
        <v>-21.942999999999998</v>
      </c>
      <c r="AC79" s="16">
        <f ca="1">IFERROR(ALL!AG58,0)</f>
        <v>-21.913</v>
      </c>
      <c r="AD79" s="16">
        <f ca="1">IFERROR(ALL!AH58,0)</f>
        <v>-21.884</v>
      </c>
      <c r="AE79" s="16">
        <f ca="1">IFERROR(ALL!AI58,0)</f>
        <v>-21.858000000000001</v>
      </c>
      <c r="AF79" s="16">
        <f ca="1">IFERROR(ALL!AJ58,0)</f>
        <v>-21.832999999999998</v>
      </c>
      <c r="AG79" s="16">
        <f ca="1">IFERROR(ALL!AK58,0)</f>
        <v>-21.811</v>
      </c>
      <c r="AH79" s="16">
        <f ca="1">IFERROR(ALL!AL58,0)</f>
        <v>-21.791</v>
      </c>
      <c r="AI79" s="16">
        <f ca="1">IFERROR(ALL!AM58,0)</f>
        <v>-21.763999999999999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0"/>
    </row>
    <row r="80" spans="1:73" ht="21.75" hidden="1" outlineLevel="1" thickBot="1" x14ac:dyDescent="0.4">
      <c r="A80" s="84" t="str">
        <f>IFERROR(ALL!E59,0)</f>
        <v>(l)Ge</v>
      </c>
      <c r="B80" s="16">
        <f ca="1">IFERROR(ALL!F59,0)</f>
        <v>-16.96</v>
      </c>
      <c r="C80" s="16">
        <f ca="1">IFERROR(ALL!G59,0)</f>
        <v>-3.6219999999999999</v>
      </c>
      <c r="D80" s="16">
        <f ca="1">IFERROR(ALL!H59,0)</f>
        <v>-15.78</v>
      </c>
      <c r="E80" s="16">
        <f ca="1">IFERROR(ALL!I59,0)</f>
        <v>-15.29</v>
      </c>
      <c r="F80" s="16">
        <f ca="1">IFERROR(ALL!J59,0)</f>
        <v>-14.86</v>
      </c>
      <c r="G80" s="16">
        <f ca="1">IFERROR(ALL!K59,0)</f>
        <v>-11.73</v>
      </c>
      <c r="H80" s="16">
        <f ca="1">IFERROR(ALL!L59,0)</f>
        <v>-44.27</v>
      </c>
      <c r="I80" s="16">
        <f ca="1">IFERROR(ALL!M59,0)</f>
        <v>-43.24</v>
      </c>
      <c r="J80" s="16">
        <f ca="1">IFERROR(ALL!N59,0)</f>
        <v>-42.28</v>
      </c>
      <c r="K80" s="16">
        <f ca="1">IFERROR(ALL!O59,0)</f>
        <v>-15.17</v>
      </c>
      <c r="L80" s="16">
        <f ca="1">IFERROR(ALL!P59,0)</f>
        <v>-15.11</v>
      </c>
      <c r="M80" s="16">
        <f ca="1">IFERROR(ALL!Q59,0)</f>
        <v>-14.87</v>
      </c>
      <c r="N80" s="16">
        <f ca="1">IFERROR(ALL!R59,0)</f>
        <v>-14.77</v>
      </c>
      <c r="O80" s="16">
        <f ca="1">IFERROR(ALL!S59,0)</f>
        <v>-14.72</v>
      </c>
      <c r="P80" s="16">
        <f ca="1">IFERROR(ALL!T59,0)</f>
        <v>-14.69</v>
      </c>
      <c r="Q80" s="16">
        <f ca="1">IFERROR(ALL!U59,0)</f>
        <v>-14.56</v>
      </c>
      <c r="R80" s="16">
        <f ca="1">IFERROR(ALL!V59,0)</f>
        <v>-14.3</v>
      </c>
      <c r="S80" s="16">
        <f ca="1">IFERROR(ALL!W59,0)</f>
        <v>-14.3</v>
      </c>
      <c r="T80" s="16">
        <f ca="1">IFERROR(ALL!X59,0)</f>
        <v>-14.2</v>
      </c>
      <c r="U80" s="16">
        <f ca="1">IFERROR(ALL!Y59,0)</f>
        <v>-14.1</v>
      </c>
      <c r="V80" s="16">
        <f ca="1">IFERROR(ALL!Z59,0)</f>
        <v>-13.99</v>
      </c>
      <c r="W80" s="16">
        <f ca="1">IFERROR(ALL!AA59,0)</f>
        <v>-13.88</v>
      </c>
      <c r="X80" s="16">
        <f ca="1">IFERROR(ALL!AB59,0)</f>
        <v>-13.76</v>
      </c>
      <c r="Y80" s="16">
        <f ca="1">IFERROR(ALL!AC59,0)</f>
        <v>-13.64</v>
      </c>
      <c r="Z80" s="16">
        <f ca="1">IFERROR(ALL!AD59,0)</f>
        <v>-13.52</v>
      </c>
      <c r="AA80" s="16">
        <f ca="1">IFERROR(ALL!AE59,0)</f>
        <v>-13.4</v>
      </c>
      <c r="AB80" s="16">
        <f ca="1">IFERROR(ALL!AF59,0)</f>
        <v>-13.29</v>
      </c>
      <c r="AC80" s="16">
        <f ca="1">IFERROR(ALL!AG59,0)</f>
        <v>-13.19</v>
      </c>
      <c r="AD80" s="16">
        <f ca="1">IFERROR(ALL!AH59,0)</f>
        <v>-13.09</v>
      </c>
      <c r="AE80" s="16">
        <f ca="1">IFERROR(ALL!AI59,0)</f>
        <v>-12.99</v>
      </c>
      <c r="AF80" s="16">
        <f ca="1">IFERROR(ALL!AJ59,0)</f>
        <v>-12.89</v>
      </c>
      <c r="AG80" s="16">
        <f ca="1">IFERROR(ALL!AK59,0)</f>
        <v>-12.79</v>
      </c>
      <c r="AH80" s="16">
        <f ca="1">IFERROR(ALL!AL59,0)</f>
        <v>-12.69</v>
      </c>
      <c r="AI80" s="16">
        <f ca="1">IFERROR(ALL!AM59,0)</f>
        <v>-12.58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0"/>
    </row>
    <row r="81" spans="1:73" ht="21.75" hidden="1" outlineLevel="1" thickBot="1" x14ac:dyDescent="0.4">
      <c r="A81" s="84" t="str">
        <f>IFERROR(ALL!E60,0)</f>
        <v>(l)Ga2Se3</v>
      </c>
      <c r="B81" s="16">
        <f ca="1">IFERROR(ALL!F60,0)</f>
        <v>-202.79</v>
      </c>
      <c r="C81" s="16">
        <f ca="1">IFERROR(ALL!G60,0)</f>
        <v>-192.53</v>
      </c>
      <c r="D81" s="16">
        <f ca="1">IFERROR(ALL!H60,0)</f>
        <v>-183.31</v>
      </c>
      <c r="E81" s="16">
        <f ca="1">IFERROR(ALL!I60,0)</f>
        <v>-175.14999999999998</v>
      </c>
      <c r="F81" s="16">
        <f ca="1">IFERROR(ALL!J60,0)</f>
        <v>-167.76999999999998</v>
      </c>
      <c r="G81" s="16">
        <f ca="1">IFERROR(ALL!K60,0)</f>
        <v>-144.66</v>
      </c>
      <c r="H81" s="16">
        <f ca="1">IFERROR(ALL!L60,0)</f>
        <v>-83.88</v>
      </c>
      <c r="I81" s="16">
        <f ca="1">IFERROR(ALL!M60,0)</f>
        <v>-83.67</v>
      </c>
      <c r="J81" s="16">
        <f ca="1">IFERROR(ALL!N60,0)</f>
        <v>-83.49</v>
      </c>
      <c r="K81" s="16">
        <f ca="1">IFERROR(ALL!O60,0)</f>
        <v>-118.96000000000001</v>
      </c>
      <c r="L81" s="16">
        <f ca="1">IFERROR(ALL!P60,0)</f>
        <v>-116.27000000000001</v>
      </c>
      <c r="M81" s="16">
        <f ca="1">IFERROR(ALL!Q60,0)</f>
        <v>-114.59</v>
      </c>
      <c r="N81" s="16">
        <f ca="1">IFERROR(ALL!R60,0)</f>
        <v>-113.10000000000001</v>
      </c>
      <c r="O81" s="16">
        <f ca="1">IFERROR(ALL!S60,0)</f>
        <v>-111.67000000000002</v>
      </c>
      <c r="P81" s="16">
        <f ca="1">IFERROR(ALL!T60,0)</f>
        <v>-110.35</v>
      </c>
      <c r="Q81" s="16">
        <f ca="1">IFERROR(ALL!U60,0)</f>
        <v>-105.70400000000001</v>
      </c>
      <c r="R81" s="16">
        <f ca="1">IFERROR(ALL!V60,0)</f>
        <v>-102.02500000000001</v>
      </c>
      <c r="S81" s="16">
        <f ca="1">IFERROR(ALL!W60,0)</f>
        <v>-102.02500000000001</v>
      </c>
      <c r="T81" s="16">
        <f ca="1">IFERROR(ALL!X60,0)</f>
        <v>-101.232</v>
      </c>
      <c r="U81" s="16">
        <f ca="1">IFERROR(ALL!Y60,0)</f>
        <v>-100.47</v>
      </c>
      <c r="V81" s="16">
        <f ca="1">IFERROR(ALL!Z60,0)</f>
        <v>-99.762</v>
      </c>
      <c r="W81" s="16">
        <f ca="1">IFERROR(ALL!AA60,0)</f>
        <v>-99.09899999999999</v>
      </c>
      <c r="X81" s="16">
        <f ca="1">IFERROR(ALL!AB60,0)</f>
        <v>-98.495000000000005</v>
      </c>
      <c r="Y81" s="16">
        <f ca="1">IFERROR(ALL!AC60,0)</f>
        <v>-97.91</v>
      </c>
      <c r="Z81" s="16">
        <f ca="1">IFERROR(ALL!AD60,0)</f>
        <v>-97.375</v>
      </c>
      <c r="AA81" s="16">
        <f ca="1">IFERROR(ALL!AE60,0)</f>
        <v>-96.881</v>
      </c>
      <c r="AB81" s="16">
        <f ca="1">IFERROR(ALL!AF60,0)</f>
        <v>-96.399000000000001</v>
      </c>
      <c r="AC81" s="16">
        <f ca="1">IFERROR(ALL!AG60,0)</f>
        <v>-95.789000000000016</v>
      </c>
      <c r="AD81" s="16">
        <f ca="1">IFERROR(ALL!AH60,0)</f>
        <v>-95.222000000000008</v>
      </c>
      <c r="AE81" s="16">
        <f ca="1">IFERROR(ALL!AI60,0)</f>
        <v>-94.664000000000001</v>
      </c>
      <c r="AF81" s="16">
        <f ca="1">IFERROR(ALL!AJ60,0)</f>
        <v>-94.109000000000009</v>
      </c>
      <c r="AG81" s="16">
        <f ca="1">IFERROR(ALL!AK60,0)</f>
        <v>-93.582999999999998</v>
      </c>
      <c r="AH81" s="16">
        <f ca="1">IFERROR(ALL!AL60,0)</f>
        <v>-93.082999999999998</v>
      </c>
      <c r="AI81" s="16">
        <f ca="1">IFERROR(ALL!AM60,0)</f>
        <v>-92.592000000000013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0"/>
    </row>
    <row r="82" spans="1:73" ht="21.75" hidden="1" outlineLevel="1" thickBot="1" x14ac:dyDescent="0.4">
      <c r="A82" s="84" t="str">
        <f>IFERROR(ALL!E61,0)</f>
        <v>(l)GaSe</v>
      </c>
      <c r="B82" s="16">
        <f ca="1">IFERROR(ALL!F61,0)</f>
        <v>-89.42</v>
      </c>
      <c r="C82" s="16">
        <f ca="1">IFERROR(ALL!G61,0)</f>
        <v>-72.47</v>
      </c>
      <c r="D82" s="16">
        <f ca="1">IFERROR(ALL!H61,0)</f>
        <v>-80.739999999999995</v>
      </c>
      <c r="E82" s="16">
        <f ca="1">IFERROR(ALL!I61,0)</f>
        <v>-77.099999999999994</v>
      </c>
      <c r="F82" s="16">
        <f ca="1">IFERROR(ALL!J61,0)</f>
        <v>-73.81</v>
      </c>
      <c r="G82" s="16">
        <f ca="1">IFERROR(ALL!K61,0)</f>
        <v>-62.569999999999993</v>
      </c>
      <c r="H82" s="16">
        <f ca="1">IFERROR(ALL!L61,0)</f>
        <v>-34.24</v>
      </c>
      <c r="I82" s="16">
        <f ca="1">IFERROR(ALL!M61,0)</f>
        <v>-34.18</v>
      </c>
      <c r="J82" s="16">
        <f ca="1">IFERROR(ALL!N61,0)</f>
        <v>-34.129999999999995</v>
      </c>
      <c r="K82" s="16">
        <f ca="1">IFERROR(ALL!O61,0)</f>
        <v>-53.45</v>
      </c>
      <c r="L82" s="16">
        <f ca="1">IFERROR(ALL!P61,0)</f>
        <v>-52.28</v>
      </c>
      <c r="M82" s="16">
        <f ca="1">IFERROR(ALL!Q61,0)</f>
        <v>-51.620000000000005</v>
      </c>
      <c r="N82" s="16">
        <f ca="1">IFERROR(ALL!R61,0)</f>
        <v>-51.040000000000006</v>
      </c>
      <c r="O82" s="16">
        <f ca="1">IFERROR(ALL!S61,0)</f>
        <v>-50.480000000000004</v>
      </c>
      <c r="P82" s="16">
        <f ca="1">IFERROR(ALL!T61,0)</f>
        <v>-49.96</v>
      </c>
      <c r="Q82" s="16">
        <f ca="1">IFERROR(ALL!U61,0)</f>
        <v>-48.097999999999999</v>
      </c>
      <c r="R82" s="16">
        <f ca="1">IFERROR(ALL!V61,0)</f>
        <v>-46.545000000000002</v>
      </c>
      <c r="S82" s="16">
        <f ca="1">IFERROR(ALL!W61,0)</f>
        <v>-46.545000000000002</v>
      </c>
      <c r="T82" s="16">
        <f ca="1">IFERROR(ALL!X61,0)</f>
        <v>-46.194000000000003</v>
      </c>
      <c r="U82" s="16">
        <f ca="1">IFERROR(ALL!Y61,0)</f>
        <v>-45.849999999999994</v>
      </c>
      <c r="V82" s="16">
        <f ca="1">IFERROR(ALL!Z61,0)</f>
        <v>-45.524000000000001</v>
      </c>
      <c r="W82" s="16">
        <f ca="1">IFERROR(ALL!AA61,0)</f>
        <v>-45.213000000000001</v>
      </c>
      <c r="X82" s="16">
        <f ca="1">IFERROR(ALL!AB61,0)</f>
        <v>-44.924999999999997</v>
      </c>
      <c r="Y82" s="16">
        <f ca="1">IFERROR(ALL!AC61,0)</f>
        <v>-44.64</v>
      </c>
      <c r="Z82" s="16">
        <f ca="1">IFERROR(ALL!AD61,0)</f>
        <v>-44.375</v>
      </c>
      <c r="AA82" s="16">
        <f ca="1">IFERROR(ALL!AE61,0)</f>
        <v>-44.127000000000002</v>
      </c>
      <c r="AB82" s="16">
        <f ca="1">IFERROR(ALL!AF61,0)</f>
        <v>-43.872999999999998</v>
      </c>
      <c r="AC82" s="16">
        <f ca="1">IFERROR(ALL!AG61,0)</f>
        <v>-43.533000000000001</v>
      </c>
      <c r="AD82" s="16">
        <f ca="1">IFERROR(ALL!AH61,0)</f>
        <v>-43.213999999999999</v>
      </c>
      <c r="AE82" s="16">
        <f ca="1">IFERROR(ALL!AI61,0)</f>
        <v>-42.898000000000003</v>
      </c>
      <c r="AF82" s="16">
        <f ca="1">IFERROR(ALL!AJ61,0)</f>
        <v>-42.582999999999998</v>
      </c>
      <c r="AG82" s="16">
        <f ca="1">IFERROR(ALL!AK61,0)</f>
        <v>-42.280999999999999</v>
      </c>
      <c r="AH82" s="16">
        <f ca="1">IFERROR(ALL!AL61,0)</f>
        <v>-41.991</v>
      </c>
      <c r="AI82" s="16">
        <f ca="1">IFERROR(ALL!AM61,0)</f>
        <v>-41.704000000000001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0"/>
    </row>
    <row r="83" spans="1:73" ht="21.75" hidden="1" outlineLevel="1" thickBot="1" x14ac:dyDescent="0.4">
      <c r="A83" s="84" t="str">
        <f>IFERROR(ALL!E62,0)</f>
        <v>(l)Ga2Se</v>
      </c>
      <c r="B83" s="16">
        <f ca="1">IFERROR(ALL!F62,0)</f>
        <v>-154.88999999999999</v>
      </c>
      <c r="C83" s="16">
        <f ca="1">IFERROR(ALL!G62,0)</f>
        <v>-97.35</v>
      </c>
      <c r="D83" s="16">
        <f ca="1">IFERROR(ALL!H62,0)</f>
        <v>-139.64999999999998</v>
      </c>
      <c r="E83" s="16">
        <f ca="1">IFERROR(ALL!I62,0)</f>
        <v>-133.25</v>
      </c>
      <c r="F83" s="16">
        <f ca="1">IFERROR(ALL!J62,0)</f>
        <v>-127.47</v>
      </c>
      <c r="G83" s="16">
        <f ca="1">IFERROR(ALL!K62,0)</f>
        <v>-105.61999999999999</v>
      </c>
      <c r="H83" s="16">
        <f ca="1">IFERROR(ALL!L62,0)</f>
        <v>-53.08</v>
      </c>
      <c r="I83" s="16">
        <f ca="1">IFERROR(ALL!M62,0)</f>
        <v>-53.050000000000004</v>
      </c>
      <c r="J83" s="16">
        <f ca="1">IFERROR(ALL!N62,0)</f>
        <v>-53.03</v>
      </c>
      <c r="K83" s="16">
        <f ca="1">IFERROR(ALL!O62,0)</f>
        <v>-94.84</v>
      </c>
      <c r="L83" s="16">
        <f ca="1">IFERROR(ALL!P62,0)</f>
        <v>-92.85</v>
      </c>
      <c r="M83" s="16">
        <f ca="1">IFERROR(ALL!Q62,0)</f>
        <v>-91.89</v>
      </c>
      <c r="N83" s="16">
        <f ca="1">IFERROR(ALL!R62,0)</f>
        <v>-91.06</v>
      </c>
      <c r="O83" s="16">
        <f ca="1">IFERROR(ALL!S62,0)</f>
        <v>-90.25</v>
      </c>
      <c r="P83" s="16">
        <f ca="1">IFERROR(ALL!T62,0)</f>
        <v>-89.490000000000009</v>
      </c>
      <c r="Q83" s="16">
        <f ca="1">IFERROR(ALL!U62,0)</f>
        <v>-86.688000000000002</v>
      </c>
      <c r="R83" s="16">
        <f ca="1">IFERROR(ALL!V62,0)</f>
        <v>-84.155000000000001</v>
      </c>
      <c r="S83" s="16">
        <f ca="1">IFERROR(ALL!W62,0)</f>
        <v>-84.155000000000001</v>
      </c>
      <c r="T83" s="16">
        <f ca="1">IFERROR(ALL!X62,0)</f>
        <v>-83.543999999999997</v>
      </c>
      <c r="U83" s="16">
        <f ca="1">IFERROR(ALL!Y62,0)</f>
        <v>-82.929999999999993</v>
      </c>
      <c r="V83" s="16">
        <f ca="1">IFERROR(ALL!Z62,0)</f>
        <v>-82.334000000000003</v>
      </c>
      <c r="W83" s="16">
        <f ca="1">IFERROR(ALL!AA62,0)</f>
        <v>-81.753</v>
      </c>
      <c r="X83" s="16">
        <f ca="1">IFERROR(ALL!AB62,0)</f>
        <v>-81.204999999999998</v>
      </c>
      <c r="Y83" s="16">
        <f ca="1">IFERROR(ALL!AC62,0)</f>
        <v>-80.649999999999991</v>
      </c>
      <c r="Z83" s="16">
        <f ca="1">IFERROR(ALL!AD62,0)</f>
        <v>-80.125</v>
      </c>
      <c r="AA83" s="16">
        <f ca="1">IFERROR(ALL!AE62,0)</f>
        <v>-79.626999999999995</v>
      </c>
      <c r="AB83" s="16">
        <f ca="1">IFERROR(ALL!AF62,0)</f>
        <v>-79.093000000000004</v>
      </c>
      <c r="AC83" s="16">
        <f ca="1">IFERROR(ALL!AG62,0)</f>
        <v>-78.343000000000004</v>
      </c>
      <c r="AD83" s="16">
        <f ca="1">IFERROR(ALL!AH62,0)</f>
        <v>-77.634</v>
      </c>
      <c r="AE83" s="16">
        <f ca="1">IFERROR(ALL!AI62,0)</f>
        <v>-76.927999999999997</v>
      </c>
      <c r="AF83" s="16">
        <f ca="1">IFERROR(ALL!AJ62,0)</f>
        <v>-76.222999999999999</v>
      </c>
      <c r="AG83" s="16">
        <f ca="1">IFERROR(ALL!AK62,0)</f>
        <v>-75.540999999999997</v>
      </c>
      <c r="AH83" s="16">
        <f ca="1">IFERROR(ALL!AL62,0)</f>
        <v>-74.881</v>
      </c>
      <c r="AI83" s="16">
        <f ca="1">IFERROR(ALL!AM62,0)</f>
        <v>-74.224000000000004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0"/>
    </row>
    <row r="84" spans="1:73" ht="21.75" hidden="1" outlineLevel="1" thickBot="1" x14ac:dyDescent="0.4">
      <c r="A84" s="84" t="str">
        <f>IFERROR(ALL!E63,0)</f>
        <v>(l)Ga</v>
      </c>
      <c r="B84" s="16">
        <f ca="1">IFERROR(ALL!F63,0)</f>
        <v>-65.47</v>
      </c>
      <c r="C84" s="16">
        <f ca="1">IFERROR(ALL!G63,0)</f>
        <v>-24.88</v>
      </c>
      <c r="D84" s="16">
        <f ca="1">IFERROR(ALL!H63,0)</f>
        <v>-58.91</v>
      </c>
      <c r="E84" s="16">
        <f ca="1">IFERROR(ALL!I63,0)</f>
        <v>-56.15</v>
      </c>
      <c r="F84" s="16">
        <f ca="1">IFERROR(ALL!J63,0)</f>
        <v>-53.66</v>
      </c>
      <c r="G84" s="16">
        <f ca="1">IFERROR(ALL!K63,0)</f>
        <v>-43.05</v>
      </c>
      <c r="H84" s="16">
        <f ca="1">IFERROR(ALL!L63,0)</f>
        <v>-18.84</v>
      </c>
      <c r="I84" s="16">
        <f ca="1">IFERROR(ALL!M63,0)</f>
        <v>-18.87</v>
      </c>
      <c r="J84" s="16">
        <f ca="1">IFERROR(ALL!N63,0)</f>
        <v>-18.899999999999999</v>
      </c>
      <c r="K84" s="16">
        <f ca="1">IFERROR(ALL!O63,0)</f>
        <v>-41.39</v>
      </c>
      <c r="L84" s="16">
        <f ca="1">IFERROR(ALL!P63,0)</f>
        <v>-40.57</v>
      </c>
      <c r="M84" s="16">
        <f ca="1">IFERROR(ALL!Q63,0)</f>
        <v>-40.270000000000003</v>
      </c>
      <c r="N84" s="16">
        <f ca="1">IFERROR(ALL!R63,0)</f>
        <v>-40.020000000000003</v>
      </c>
      <c r="O84" s="16">
        <f ca="1">IFERROR(ALL!S63,0)</f>
        <v>-39.770000000000003</v>
      </c>
      <c r="P84" s="16">
        <f ca="1">IFERROR(ALL!T63,0)</f>
        <v>-39.53</v>
      </c>
      <c r="Q84" s="16">
        <f ca="1">IFERROR(ALL!U63,0)</f>
        <v>-38.590000000000003</v>
      </c>
      <c r="R84" s="16">
        <f ca="1">IFERROR(ALL!V63,0)</f>
        <v>-37.61</v>
      </c>
      <c r="S84" s="16">
        <f ca="1">IFERROR(ALL!W63,0)</f>
        <v>-37.61</v>
      </c>
      <c r="T84" s="16">
        <f ca="1">IFERROR(ALL!X63,0)</f>
        <v>-37.35</v>
      </c>
      <c r="U84" s="16">
        <f ca="1">IFERROR(ALL!Y63,0)</f>
        <v>-37.08</v>
      </c>
      <c r="V84" s="16">
        <f ca="1">IFERROR(ALL!Z63,0)</f>
        <v>-36.81</v>
      </c>
      <c r="W84" s="16">
        <f ca="1">IFERROR(ALL!AA63,0)</f>
        <v>-36.54</v>
      </c>
      <c r="X84" s="16">
        <f ca="1">IFERROR(ALL!AB63,0)</f>
        <v>-36.28</v>
      </c>
      <c r="Y84" s="16">
        <f ca="1">IFERROR(ALL!AC63,0)</f>
        <v>-36.01</v>
      </c>
      <c r="Z84" s="16">
        <f ca="1">IFERROR(ALL!AD63,0)</f>
        <v>-35.75</v>
      </c>
      <c r="AA84" s="16">
        <f ca="1">IFERROR(ALL!AE63,0)</f>
        <v>-35.5</v>
      </c>
      <c r="AB84" s="16">
        <f ca="1">IFERROR(ALL!AF63,0)</f>
        <v>-35.22</v>
      </c>
      <c r="AC84" s="16">
        <f ca="1">IFERROR(ALL!AG63,0)</f>
        <v>-34.81</v>
      </c>
      <c r="AD84" s="16">
        <f ca="1">IFERROR(ALL!AH63,0)</f>
        <v>-34.42</v>
      </c>
      <c r="AE84" s="16">
        <f ca="1">IFERROR(ALL!AI63,0)</f>
        <v>-34.03</v>
      </c>
      <c r="AF84" s="16">
        <f ca="1">IFERROR(ALL!AJ63,0)</f>
        <v>-33.64</v>
      </c>
      <c r="AG84" s="16">
        <f ca="1">IFERROR(ALL!AK63,0)</f>
        <v>-33.26</v>
      </c>
      <c r="AH84" s="16">
        <f ca="1">IFERROR(ALL!AL63,0)</f>
        <v>-32.89</v>
      </c>
      <c r="AI84" s="16">
        <f ca="1">IFERROR(ALL!AM63,0)</f>
        <v>-32.520000000000003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0"/>
    </row>
    <row r="85" spans="1:73" ht="21.75" hidden="1" outlineLevel="1" thickBot="1" x14ac:dyDescent="0.4">
      <c r="A85" s="84" t="str">
        <f>IFERROR(ALL!E64,0)</f>
        <v>(l)Se</v>
      </c>
      <c r="B85" s="16">
        <f ca="1">IFERROR(ALL!F64,0)</f>
        <v>-23.95</v>
      </c>
      <c r="C85" s="16">
        <f ca="1">IFERROR(ALL!G64,0)</f>
        <v>-47.59</v>
      </c>
      <c r="D85" s="16">
        <f ca="1">IFERROR(ALL!H64,0)</f>
        <v>-21.83</v>
      </c>
      <c r="E85" s="16">
        <f ca="1">IFERROR(ALL!I64,0)</f>
        <v>-20.95</v>
      </c>
      <c r="F85" s="16">
        <f ca="1">IFERROR(ALL!J64,0)</f>
        <v>-20.149999999999999</v>
      </c>
      <c r="G85" s="16">
        <f ca="1">IFERROR(ALL!K64,0)</f>
        <v>-19.52</v>
      </c>
      <c r="H85" s="16">
        <f ca="1">IFERROR(ALL!L64,0)</f>
        <v>-15.4</v>
      </c>
      <c r="I85" s="16">
        <f ca="1">IFERROR(ALL!M64,0)</f>
        <v>-15.31</v>
      </c>
      <c r="J85" s="16">
        <f ca="1">IFERROR(ALL!N64,0)</f>
        <v>-15.23</v>
      </c>
      <c r="K85" s="16">
        <f ca="1">IFERROR(ALL!O64,0)</f>
        <v>-12.06</v>
      </c>
      <c r="L85" s="16">
        <f ca="1">IFERROR(ALL!P64,0)</f>
        <v>-11.71</v>
      </c>
      <c r="M85" s="16">
        <f ca="1">IFERROR(ALL!Q64,0)</f>
        <v>-11.35</v>
      </c>
      <c r="N85" s="16">
        <f ca="1">IFERROR(ALL!R64,0)</f>
        <v>-11.02</v>
      </c>
      <c r="O85" s="16">
        <f ca="1">IFERROR(ALL!S64,0)</f>
        <v>-10.71</v>
      </c>
      <c r="P85" s="16">
        <f ca="1">IFERROR(ALL!T64,0)</f>
        <v>-10.43</v>
      </c>
      <c r="Q85" s="16">
        <f ca="1">IFERROR(ALL!U64,0)</f>
        <v>-9.5079999999999991</v>
      </c>
      <c r="R85" s="16">
        <f ca="1">IFERROR(ALL!V64,0)</f>
        <v>-8.9350000000000005</v>
      </c>
      <c r="S85" s="16">
        <f ca="1">IFERROR(ALL!W64,0)</f>
        <v>-8.9350000000000005</v>
      </c>
      <c r="T85" s="16">
        <f ca="1">IFERROR(ALL!X64,0)</f>
        <v>-8.8439999999999994</v>
      </c>
      <c r="U85" s="16">
        <f ca="1">IFERROR(ALL!Y64,0)</f>
        <v>-8.77</v>
      </c>
      <c r="V85" s="16">
        <f ca="1">IFERROR(ALL!Z64,0)</f>
        <v>-8.7140000000000004</v>
      </c>
      <c r="W85" s="16">
        <f ca="1">IFERROR(ALL!AA64,0)</f>
        <v>-8.673</v>
      </c>
      <c r="X85" s="16">
        <f ca="1">IFERROR(ALL!AB64,0)</f>
        <v>-8.6449999999999996</v>
      </c>
      <c r="Y85" s="16">
        <f ca="1">IFERROR(ALL!AC64,0)</f>
        <v>-8.6300000000000008</v>
      </c>
      <c r="Z85" s="16">
        <f ca="1">IFERROR(ALL!AD64,0)</f>
        <v>-8.625</v>
      </c>
      <c r="AA85" s="16">
        <f ca="1">IFERROR(ALL!AE64,0)</f>
        <v>-8.6270000000000007</v>
      </c>
      <c r="AB85" s="16">
        <f ca="1">IFERROR(ALL!AF64,0)</f>
        <v>-8.6530000000000005</v>
      </c>
      <c r="AC85" s="16">
        <f ca="1">IFERROR(ALL!AG64,0)</f>
        <v>-8.7230000000000008</v>
      </c>
      <c r="AD85" s="16">
        <f ca="1">IFERROR(ALL!AH64,0)</f>
        <v>-8.7940000000000005</v>
      </c>
      <c r="AE85" s="16">
        <f ca="1">IFERROR(ALL!AI64,0)</f>
        <v>-8.8680000000000003</v>
      </c>
      <c r="AF85" s="16">
        <f ca="1">IFERROR(ALL!AJ64,0)</f>
        <v>-8.9429999999999996</v>
      </c>
      <c r="AG85" s="16">
        <f ca="1">IFERROR(ALL!AK64,0)</f>
        <v>-9.0210000000000008</v>
      </c>
      <c r="AH85" s="16">
        <f ca="1">IFERROR(ALL!AL64,0)</f>
        <v>-9.1010000000000009</v>
      </c>
      <c r="AI85" s="16">
        <f ca="1">IFERROR(ALL!AM64,0)</f>
        <v>-9.1839999999999993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0"/>
    </row>
    <row r="86" spans="1:73" ht="21.75" hidden="1" outlineLevel="1" thickBot="1" x14ac:dyDescent="0.4">
      <c r="A86" s="84" t="str">
        <f>IFERROR(ALL!E65,0)</f>
        <v>(2) Se[l]</v>
      </c>
      <c r="B86" s="16">
        <f ca="1">IFERROR(ALL!F65,0)</f>
        <v>-23.95</v>
      </c>
      <c r="C86" s="16">
        <f ca="1">IFERROR(ALL!G65,0)</f>
        <v>-47.59</v>
      </c>
      <c r="D86" s="16">
        <f ca="1">IFERROR(ALL!H65,0)</f>
        <v>-21.83</v>
      </c>
      <c r="E86" s="16">
        <f ca="1">IFERROR(ALL!I65,0)</f>
        <v>-20.95</v>
      </c>
      <c r="F86" s="16">
        <f ca="1">IFERROR(ALL!J65,0)</f>
        <v>-20.149999999999999</v>
      </c>
      <c r="G86" s="16">
        <f ca="1">IFERROR(ALL!K65,0)</f>
        <v>-19.52</v>
      </c>
      <c r="H86" s="16">
        <f ca="1">IFERROR(ALL!L65,0)</f>
        <v>-15.4</v>
      </c>
      <c r="I86" s="16">
        <f ca="1">IFERROR(ALL!M65,0)</f>
        <v>-15.31</v>
      </c>
      <c r="J86" s="16">
        <f ca="1">IFERROR(ALL!N65,0)</f>
        <v>-15.23</v>
      </c>
      <c r="K86" s="16">
        <f ca="1">IFERROR(ALL!O65,0)</f>
        <v>-12.06</v>
      </c>
      <c r="L86" s="16">
        <f ca="1">IFERROR(ALL!P65,0)</f>
        <v>-11.71</v>
      </c>
      <c r="M86" s="16">
        <f ca="1">IFERROR(ALL!Q65,0)</f>
        <v>-11.35</v>
      </c>
      <c r="N86" s="16">
        <f ca="1">IFERROR(ALL!R65,0)</f>
        <v>-11.02</v>
      </c>
      <c r="O86" s="16">
        <f ca="1">IFERROR(ALL!S65,0)</f>
        <v>-10.71</v>
      </c>
      <c r="P86" s="16">
        <f ca="1">IFERROR(ALL!T65,0)</f>
        <v>-10.43</v>
      </c>
      <c r="Q86" s="16">
        <f ca="1">IFERROR(ALL!U65,0)</f>
        <v>-9.5079999999999991</v>
      </c>
      <c r="R86" s="16">
        <f ca="1">IFERROR(ALL!V65,0)</f>
        <v>-8.9350000000000005</v>
      </c>
      <c r="S86" s="16">
        <f ca="1">IFERROR(ALL!W65,0)</f>
        <v>-8.9350000000000005</v>
      </c>
      <c r="T86" s="16">
        <f ca="1">IFERROR(ALL!X65,0)</f>
        <v>-8.8439999999999994</v>
      </c>
      <c r="U86" s="16">
        <f ca="1">IFERROR(ALL!Y65,0)</f>
        <v>-8.77</v>
      </c>
      <c r="V86" s="16">
        <f ca="1">IFERROR(ALL!Z65,0)</f>
        <v>-8.7140000000000004</v>
      </c>
      <c r="W86" s="16">
        <f ca="1">IFERROR(ALL!AA65,0)</f>
        <v>-8.673</v>
      </c>
      <c r="X86" s="16">
        <f ca="1">IFERROR(ALL!AB65,0)</f>
        <v>-8.6449999999999996</v>
      </c>
      <c r="Y86" s="16">
        <f ca="1">IFERROR(ALL!AC65,0)</f>
        <v>-8.6300000000000008</v>
      </c>
      <c r="Z86" s="16">
        <f ca="1">IFERROR(ALL!AD65,0)</f>
        <v>-8.625</v>
      </c>
      <c r="AA86" s="16">
        <f ca="1">IFERROR(ALL!AE65,0)</f>
        <v>-8.6270000000000007</v>
      </c>
      <c r="AB86" s="16">
        <f ca="1">IFERROR(ALL!AF65,0)</f>
        <v>-8.6530000000000005</v>
      </c>
      <c r="AC86" s="16">
        <f ca="1">IFERROR(ALL!AG65,0)</f>
        <v>-8.7230000000000008</v>
      </c>
      <c r="AD86" s="16">
        <f ca="1">IFERROR(ALL!AH65,0)</f>
        <v>-8.7940000000000005</v>
      </c>
      <c r="AE86" s="16">
        <f ca="1">IFERROR(ALL!AI65,0)</f>
        <v>-8.8680000000000003</v>
      </c>
      <c r="AF86" s="16">
        <f ca="1">IFERROR(ALL!AJ65,0)</f>
        <v>-8.9429999999999996</v>
      </c>
      <c r="AG86" s="16">
        <f ca="1">IFERROR(ALL!AK65,0)</f>
        <v>-9.0210000000000008</v>
      </c>
      <c r="AH86" s="16">
        <f ca="1">IFERROR(ALL!AL65,0)</f>
        <v>-9.1010000000000009</v>
      </c>
      <c r="AI86" s="16">
        <f ca="1">IFERROR(ALL!AM65,0)</f>
        <v>-9.1839999999999993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0"/>
    </row>
    <row r="87" spans="1:73" ht="21.75" hidden="1" outlineLevel="1" thickBot="1" x14ac:dyDescent="0.4">
      <c r="A87" s="84" t="str">
        <f>IFERROR(ALL!E66,0)</f>
        <v>(2)GeSe[l]</v>
      </c>
      <c r="B87" s="16">
        <f ca="1">IFERROR(ALL!F66,0)</f>
        <v>-40.909999999999997</v>
      </c>
      <c r="C87" s="16">
        <f ca="1">IFERROR(ALL!G66,0)</f>
        <v>-51.212000000000003</v>
      </c>
      <c r="D87" s="16">
        <f ca="1">IFERROR(ALL!H66,0)</f>
        <v>-37.61</v>
      </c>
      <c r="E87" s="16">
        <f ca="1">IFERROR(ALL!I66,0)</f>
        <v>-36.239999999999995</v>
      </c>
      <c r="F87" s="16">
        <f ca="1">IFERROR(ALL!J66,0)</f>
        <v>-35.01</v>
      </c>
      <c r="G87" s="16">
        <f ca="1">IFERROR(ALL!K66,0)</f>
        <v>-31.25</v>
      </c>
      <c r="H87" s="16">
        <f ca="1">IFERROR(ALL!L66,0)</f>
        <v>-59.67</v>
      </c>
      <c r="I87" s="16">
        <f ca="1">IFERROR(ALL!M66,0)</f>
        <v>-58.550000000000004</v>
      </c>
      <c r="J87" s="16">
        <f ca="1">IFERROR(ALL!N66,0)</f>
        <v>-57.510000000000005</v>
      </c>
      <c r="K87" s="16">
        <f ca="1">IFERROR(ALL!O66,0)</f>
        <v>-27.23</v>
      </c>
      <c r="L87" s="16">
        <f ca="1">IFERROR(ALL!P66,0)</f>
        <v>-26.82</v>
      </c>
      <c r="M87" s="16">
        <f ca="1">IFERROR(ALL!Q66,0)</f>
        <v>-26.22</v>
      </c>
      <c r="N87" s="16">
        <f ca="1">IFERROR(ALL!R66,0)</f>
        <v>-25.79</v>
      </c>
      <c r="O87" s="16">
        <f ca="1">IFERROR(ALL!S66,0)</f>
        <v>-25.43</v>
      </c>
      <c r="P87" s="16">
        <f ca="1">IFERROR(ALL!T66,0)</f>
        <v>-25.119999999999997</v>
      </c>
      <c r="Q87" s="16">
        <f ca="1">IFERROR(ALL!U66,0)</f>
        <v>-24.067999999999998</v>
      </c>
      <c r="R87" s="16">
        <f ca="1">IFERROR(ALL!V66,0)</f>
        <v>-23.234999999999999</v>
      </c>
      <c r="S87" s="16">
        <f ca="1">IFERROR(ALL!W66,0)</f>
        <v>-23.234999999999999</v>
      </c>
      <c r="T87" s="16">
        <f ca="1">IFERROR(ALL!X66,0)</f>
        <v>-23.043999999999997</v>
      </c>
      <c r="U87" s="16">
        <f ca="1">IFERROR(ALL!Y66,0)</f>
        <v>-22.869999999999997</v>
      </c>
      <c r="V87" s="16">
        <f ca="1">IFERROR(ALL!Z66,0)</f>
        <v>-22.704000000000001</v>
      </c>
      <c r="W87" s="16">
        <f ca="1">IFERROR(ALL!AA66,0)</f>
        <v>-22.553000000000001</v>
      </c>
      <c r="X87" s="16">
        <f ca="1">IFERROR(ALL!AB66,0)</f>
        <v>-22.405000000000001</v>
      </c>
      <c r="Y87" s="16">
        <f ca="1">IFERROR(ALL!AC66,0)</f>
        <v>-22.270000000000003</v>
      </c>
      <c r="Z87" s="16">
        <f ca="1">IFERROR(ALL!AD66,0)</f>
        <v>-22.145</v>
      </c>
      <c r="AA87" s="16">
        <f ca="1">IFERROR(ALL!AE66,0)</f>
        <v>-22.027000000000001</v>
      </c>
      <c r="AB87" s="16">
        <f ca="1">IFERROR(ALL!AF66,0)</f>
        <v>-21.942999999999998</v>
      </c>
      <c r="AC87" s="16">
        <f ca="1">IFERROR(ALL!AG66,0)</f>
        <v>-21.913</v>
      </c>
      <c r="AD87" s="16">
        <f ca="1">IFERROR(ALL!AH66,0)</f>
        <v>-21.884</v>
      </c>
      <c r="AE87" s="16">
        <f ca="1">IFERROR(ALL!AI66,0)</f>
        <v>-21.858000000000001</v>
      </c>
      <c r="AF87" s="16">
        <f ca="1">IFERROR(ALL!AJ66,0)</f>
        <v>-21.832999999999998</v>
      </c>
      <c r="AG87" s="16">
        <f ca="1">IFERROR(ALL!AK66,0)</f>
        <v>-21.811</v>
      </c>
      <c r="AH87" s="16">
        <f ca="1">IFERROR(ALL!AL66,0)</f>
        <v>-21.791</v>
      </c>
      <c r="AI87" s="16">
        <f ca="1">IFERROR(ALL!AM66,0)</f>
        <v>-21.763999999999999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0"/>
    </row>
    <row r="88" spans="1:73" ht="21.75" hidden="1" outlineLevel="1" thickBot="1" x14ac:dyDescent="0.4">
      <c r="A88" s="84" t="str">
        <f>IFERROR(ALL!E67,0)</f>
        <v>(2)Ga2Se3[l]</v>
      </c>
      <c r="B88" s="16">
        <f ca="1">IFERROR(ALL!F67,0)</f>
        <v>-202.79</v>
      </c>
      <c r="C88" s="16">
        <f ca="1">IFERROR(ALL!G67,0)</f>
        <v>-192.53</v>
      </c>
      <c r="D88" s="16">
        <f ca="1">IFERROR(ALL!H67,0)</f>
        <v>-183.31</v>
      </c>
      <c r="E88" s="16">
        <f ca="1">IFERROR(ALL!I67,0)</f>
        <v>-175.14999999999998</v>
      </c>
      <c r="F88" s="16">
        <f ca="1">IFERROR(ALL!J67,0)</f>
        <v>-167.76999999999998</v>
      </c>
      <c r="G88" s="16">
        <f ca="1">IFERROR(ALL!K67,0)</f>
        <v>-144.66</v>
      </c>
      <c r="H88" s="16">
        <f ca="1">IFERROR(ALL!L67,0)</f>
        <v>-83.88</v>
      </c>
      <c r="I88" s="16">
        <f ca="1">IFERROR(ALL!M67,0)</f>
        <v>-83.67</v>
      </c>
      <c r="J88" s="16">
        <f ca="1">IFERROR(ALL!N67,0)</f>
        <v>-83.49</v>
      </c>
      <c r="K88" s="16">
        <f ca="1">IFERROR(ALL!O67,0)</f>
        <v>-118.96000000000001</v>
      </c>
      <c r="L88" s="16">
        <f ca="1">IFERROR(ALL!P67,0)</f>
        <v>-116.27000000000001</v>
      </c>
      <c r="M88" s="16">
        <f ca="1">IFERROR(ALL!Q67,0)</f>
        <v>-114.59</v>
      </c>
      <c r="N88" s="16">
        <f ca="1">IFERROR(ALL!R67,0)</f>
        <v>-113.10000000000001</v>
      </c>
      <c r="O88" s="16">
        <f ca="1">IFERROR(ALL!S67,0)</f>
        <v>-111.67000000000002</v>
      </c>
      <c r="P88" s="16">
        <f ca="1">IFERROR(ALL!T67,0)</f>
        <v>-110.35</v>
      </c>
      <c r="Q88" s="16">
        <f ca="1">IFERROR(ALL!U67,0)</f>
        <v>-105.70400000000001</v>
      </c>
      <c r="R88" s="16">
        <f ca="1">IFERROR(ALL!V67,0)</f>
        <v>-102.02500000000001</v>
      </c>
      <c r="S88" s="16">
        <f ca="1">IFERROR(ALL!W67,0)</f>
        <v>-102.02500000000001</v>
      </c>
      <c r="T88" s="16">
        <f ca="1">IFERROR(ALL!X67,0)</f>
        <v>-101.232</v>
      </c>
      <c r="U88" s="16">
        <f ca="1">IFERROR(ALL!Y67,0)</f>
        <v>-100.47</v>
      </c>
      <c r="V88" s="16">
        <f ca="1">IFERROR(ALL!Z67,0)</f>
        <v>-99.762</v>
      </c>
      <c r="W88" s="16">
        <f ca="1">IFERROR(ALL!AA67,0)</f>
        <v>-99.09899999999999</v>
      </c>
      <c r="X88" s="16">
        <f ca="1">IFERROR(ALL!AB67,0)</f>
        <v>-98.495000000000005</v>
      </c>
      <c r="Y88" s="16">
        <f ca="1">IFERROR(ALL!AC67,0)</f>
        <v>-97.91</v>
      </c>
      <c r="Z88" s="16">
        <f ca="1">IFERROR(ALL!AD67,0)</f>
        <v>-97.375</v>
      </c>
      <c r="AA88" s="16">
        <f ca="1">IFERROR(ALL!AE67,0)</f>
        <v>-96.881</v>
      </c>
      <c r="AB88" s="16">
        <f ca="1">IFERROR(ALL!AF67,0)</f>
        <v>-96.399000000000001</v>
      </c>
      <c r="AC88" s="16">
        <f ca="1">IFERROR(ALL!AG67,0)</f>
        <v>-95.789000000000016</v>
      </c>
      <c r="AD88" s="16">
        <f ca="1">IFERROR(ALL!AH67,0)</f>
        <v>-95.222000000000008</v>
      </c>
      <c r="AE88" s="16">
        <f ca="1">IFERROR(ALL!AI67,0)</f>
        <v>-94.664000000000001</v>
      </c>
      <c r="AF88" s="16">
        <f ca="1">IFERROR(ALL!AJ67,0)</f>
        <v>-94.109000000000009</v>
      </c>
      <c r="AG88" s="16">
        <f ca="1">IFERROR(ALL!AK67,0)</f>
        <v>-93.582999999999998</v>
      </c>
      <c r="AH88" s="16">
        <f ca="1">IFERROR(ALL!AL67,0)</f>
        <v>-93.082999999999998</v>
      </c>
      <c r="AI88" s="16">
        <f ca="1">IFERROR(ALL!AM67,0)</f>
        <v>-92.592000000000013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0"/>
    </row>
    <row r="89" spans="1:73" ht="21.75" hidden="1" outlineLevel="1" thickBot="1" x14ac:dyDescent="0.4">
      <c r="A89" s="84" t="str">
        <f>IFERROR(ALL!E68,0)</f>
        <v>H (Ar)</v>
      </c>
      <c r="B89" s="16">
        <f ca="1">IFERROR(ALL!F68,0)</f>
        <v>-18.62</v>
      </c>
      <c r="C89" s="16">
        <f ca="1">IFERROR(ALL!G68,0)</f>
        <v>-18.61</v>
      </c>
      <c r="D89" s="16">
        <f ca="1">IFERROR(ALL!H68,0)</f>
        <v>-18.61</v>
      </c>
      <c r="E89" s="16">
        <f ca="1">IFERROR(ALL!I68,0)</f>
        <v>-18.62</v>
      </c>
      <c r="F89" s="16">
        <f ca="1">IFERROR(ALL!J68,0)</f>
        <v>-18.63</v>
      </c>
      <c r="G89" s="16">
        <f ca="1">IFERROR(ALL!K68,0)</f>
        <v>-18.72</v>
      </c>
      <c r="H89" s="16">
        <f ca="1">IFERROR(ALL!L68,0)</f>
        <v>1.465E-31</v>
      </c>
      <c r="I89" s="16">
        <f ca="1">IFERROR(ALL!M68,0)</f>
        <v>1.9336000000000001E-25</v>
      </c>
      <c r="J89" s="16">
        <f ca="1">IFERROR(ALL!N68,0)</f>
        <v>3.4548999999999997E-17</v>
      </c>
      <c r="K89" s="16">
        <f ca="1">IFERROR(ALL!O68,0)</f>
        <v>-18.940000000000001</v>
      </c>
      <c r="L89" s="16">
        <f ca="1">IFERROR(ALL!P68,0)</f>
        <v>-18.97</v>
      </c>
      <c r="M89" s="16">
        <f ca="1">IFERROR(ALL!Q68,0)</f>
        <v>-19.010000000000002</v>
      </c>
      <c r="N89" s="16">
        <f ca="1">IFERROR(ALL!R68,0)</f>
        <v>-19.04</v>
      </c>
      <c r="O89" s="16">
        <f ca="1">IFERROR(ALL!S68,0)</f>
        <v>-19.07</v>
      </c>
      <c r="P89" s="16">
        <f ca="1">IFERROR(ALL!T68,0)</f>
        <v>-19.11</v>
      </c>
      <c r="Q89" s="16">
        <f ca="1">IFERROR(ALL!U68,0)</f>
        <v>-19.25</v>
      </c>
      <c r="R89" s="16">
        <f ca="1">IFERROR(ALL!V68,0)</f>
        <v>-19.38</v>
      </c>
      <c r="S89" s="16">
        <f ca="1">IFERROR(ALL!W68,0)</f>
        <v>-19.38</v>
      </c>
      <c r="T89" s="16">
        <f ca="1">IFERROR(ALL!X68,0)</f>
        <v>-19.420000000000002</v>
      </c>
      <c r="U89" s="16">
        <f ca="1">IFERROR(ALL!Y68,0)</f>
        <v>-19.45</v>
      </c>
      <c r="V89" s="16">
        <f ca="1">IFERROR(ALL!Z68,0)</f>
        <v>-19.48</v>
      </c>
      <c r="W89" s="16">
        <f ca="1">IFERROR(ALL!AA68,0)</f>
        <v>-19.510000000000002</v>
      </c>
      <c r="X89" s="16">
        <f ca="1">IFERROR(ALL!AB68,0)</f>
        <v>-19.55</v>
      </c>
      <c r="Y89" s="16">
        <f ca="1">IFERROR(ALL!AC68,0)</f>
        <v>-19.579999999999998</v>
      </c>
      <c r="Z89" s="16">
        <f ca="1">IFERROR(ALL!AD68,0)</f>
        <v>-19.61</v>
      </c>
      <c r="AA89" s="16">
        <f ca="1">IFERROR(ALL!AE68,0)</f>
        <v>-19.649999999999999</v>
      </c>
      <c r="AB89" s="16">
        <f ca="1">IFERROR(ALL!AF68,0)</f>
        <v>-19.68</v>
      </c>
      <c r="AC89" s="16">
        <f ca="1">IFERROR(ALL!AG68,0)</f>
        <v>-19.71</v>
      </c>
      <c r="AD89" s="16">
        <f ca="1">IFERROR(ALL!AH68,0)</f>
        <v>-19.739999999999998</v>
      </c>
      <c r="AE89" s="16">
        <f ca="1">IFERROR(ALL!AI68,0)</f>
        <v>-19.78</v>
      </c>
      <c r="AF89" s="16">
        <f ca="1">IFERROR(ALL!AJ68,0)</f>
        <v>-19.809999999999999</v>
      </c>
      <c r="AG89" s="16">
        <f ca="1">IFERROR(ALL!AK68,0)</f>
        <v>-19.850000000000001</v>
      </c>
      <c r="AH89" s="16">
        <f ca="1">IFERROR(ALL!AL68,0)</f>
        <v>-19.88</v>
      </c>
      <c r="AI89" s="16">
        <f ca="1">IFERROR(ALL!AM68,0)</f>
        <v>-19.91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0"/>
    </row>
    <row r="90" spans="1:73" ht="21.75" hidden="1" outlineLevel="1" thickBot="1" x14ac:dyDescent="0.4">
      <c r="A90" s="84" t="str">
        <f>IFERROR(ALL!E69,0)</f>
        <v>H (Ga)</v>
      </c>
      <c r="B90" s="16">
        <f ca="1">IFERROR(ALL!F69,0)</f>
        <v>-65.47</v>
      </c>
      <c r="C90" s="16">
        <f ca="1">IFERROR(ALL!G69,0)</f>
        <v>-24.88</v>
      </c>
      <c r="D90" s="16">
        <f ca="1">IFERROR(ALL!H69,0)</f>
        <v>-58.91</v>
      </c>
      <c r="E90" s="16">
        <f ca="1">IFERROR(ALL!I69,0)</f>
        <v>-56.15</v>
      </c>
      <c r="F90" s="16">
        <f ca="1">IFERROR(ALL!J69,0)</f>
        <v>-53.66</v>
      </c>
      <c r="G90" s="16">
        <f ca="1">IFERROR(ALL!K69,0)</f>
        <v>-43.05</v>
      </c>
      <c r="H90" s="16">
        <f ca="1">IFERROR(ALL!L69,0)</f>
        <v>-18.84</v>
      </c>
      <c r="I90" s="16">
        <f ca="1">IFERROR(ALL!M69,0)</f>
        <v>-18.87</v>
      </c>
      <c r="J90" s="16">
        <f ca="1">IFERROR(ALL!N69,0)</f>
        <v>-18.899999999999999</v>
      </c>
      <c r="K90" s="16">
        <f ca="1">IFERROR(ALL!O69,0)</f>
        <v>-41.39</v>
      </c>
      <c r="L90" s="16">
        <f ca="1">IFERROR(ALL!P69,0)</f>
        <v>-40.57</v>
      </c>
      <c r="M90" s="16">
        <f ca="1">IFERROR(ALL!Q69,0)</f>
        <v>-40.270000000000003</v>
      </c>
      <c r="N90" s="16">
        <f ca="1">IFERROR(ALL!R69,0)</f>
        <v>-40.020000000000003</v>
      </c>
      <c r="O90" s="16">
        <f ca="1">IFERROR(ALL!S69,0)</f>
        <v>-39.770000000000003</v>
      </c>
      <c r="P90" s="16">
        <f ca="1">IFERROR(ALL!T69,0)</f>
        <v>-39.53</v>
      </c>
      <c r="Q90" s="16">
        <f ca="1">IFERROR(ALL!U69,0)</f>
        <v>-38.590000000000003</v>
      </c>
      <c r="R90" s="16">
        <f ca="1">IFERROR(ALL!V69,0)</f>
        <v>-37.61</v>
      </c>
      <c r="S90" s="16">
        <f ca="1">IFERROR(ALL!W69,0)</f>
        <v>-37.61</v>
      </c>
      <c r="T90" s="16">
        <f ca="1">IFERROR(ALL!X69,0)</f>
        <v>-37.35</v>
      </c>
      <c r="U90" s="16">
        <f ca="1">IFERROR(ALL!Y69,0)</f>
        <v>-37.08</v>
      </c>
      <c r="V90" s="16">
        <f ca="1">IFERROR(ALL!Z69,0)</f>
        <v>-36.81</v>
      </c>
      <c r="W90" s="16">
        <f ca="1">IFERROR(ALL!AA69,0)</f>
        <v>-36.54</v>
      </c>
      <c r="X90" s="16">
        <f ca="1">IFERROR(ALL!AB69,0)</f>
        <v>-36.28</v>
      </c>
      <c r="Y90" s="16">
        <f ca="1">IFERROR(ALL!AC69,0)</f>
        <v>-36.01</v>
      </c>
      <c r="Z90" s="16">
        <f ca="1">IFERROR(ALL!AD69,0)</f>
        <v>-35.75</v>
      </c>
      <c r="AA90" s="16">
        <f ca="1">IFERROR(ALL!AE69,0)</f>
        <v>-35.5</v>
      </c>
      <c r="AB90" s="16">
        <f ca="1">IFERROR(ALL!AF69,0)</f>
        <v>-35.22</v>
      </c>
      <c r="AC90" s="16">
        <f ca="1">IFERROR(ALL!AG69,0)</f>
        <v>-34.81</v>
      </c>
      <c r="AD90" s="16">
        <f ca="1">IFERROR(ALL!AH69,0)</f>
        <v>-34.42</v>
      </c>
      <c r="AE90" s="16">
        <f ca="1">IFERROR(ALL!AI69,0)</f>
        <v>-34.03</v>
      </c>
      <c r="AF90" s="16">
        <f ca="1">IFERROR(ALL!AJ69,0)</f>
        <v>-33.64</v>
      </c>
      <c r="AG90" s="16">
        <f ca="1">IFERROR(ALL!AK69,0)</f>
        <v>-33.26</v>
      </c>
      <c r="AH90" s="16">
        <f ca="1">IFERROR(ALL!AL69,0)</f>
        <v>-32.89</v>
      </c>
      <c r="AI90" s="16">
        <f ca="1">IFERROR(ALL!AM69,0)</f>
        <v>-32.520000000000003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0"/>
    </row>
    <row r="91" spans="1:73" ht="21.75" hidden="1" outlineLevel="1" thickBot="1" x14ac:dyDescent="0.4">
      <c r="A91" s="84" t="str">
        <f>IFERROR(ALL!E70,0)</f>
        <v>H (Ge)</v>
      </c>
      <c r="B91" s="16">
        <f ca="1">IFERROR(ALL!F70,0)</f>
        <v>-16.96</v>
      </c>
      <c r="C91" s="16">
        <f ca="1">IFERROR(ALL!G70,0)</f>
        <v>-3.6219999999999999</v>
      </c>
      <c r="D91" s="16">
        <f ca="1">IFERROR(ALL!H70,0)</f>
        <v>-15.78</v>
      </c>
      <c r="E91" s="16">
        <f ca="1">IFERROR(ALL!I70,0)</f>
        <v>-15.29</v>
      </c>
      <c r="F91" s="16">
        <f ca="1">IFERROR(ALL!J70,0)</f>
        <v>-14.86</v>
      </c>
      <c r="G91" s="16">
        <f ca="1">IFERROR(ALL!K70,0)</f>
        <v>-11.73</v>
      </c>
      <c r="H91" s="16">
        <f ca="1">IFERROR(ALL!L70,0)</f>
        <v>-44.27</v>
      </c>
      <c r="I91" s="16">
        <f ca="1">IFERROR(ALL!M70,0)</f>
        <v>-43.24</v>
      </c>
      <c r="J91" s="16">
        <f ca="1">IFERROR(ALL!N70,0)</f>
        <v>-42.28</v>
      </c>
      <c r="K91" s="16">
        <f ca="1">IFERROR(ALL!O70,0)</f>
        <v>-15.17</v>
      </c>
      <c r="L91" s="16">
        <f ca="1">IFERROR(ALL!P70,0)</f>
        <v>-15.11</v>
      </c>
      <c r="M91" s="16">
        <f ca="1">IFERROR(ALL!Q70,0)</f>
        <v>-14.87</v>
      </c>
      <c r="N91" s="16">
        <f ca="1">IFERROR(ALL!R70,0)</f>
        <v>-14.77</v>
      </c>
      <c r="O91" s="16">
        <f ca="1">IFERROR(ALL!S70,0)</f>
        <v>-14.72</v>
      </c>
      <c r="P91" s="16">
        <f ca="1">IFERROR(ALL!T70,0)</f>
        <v>-14.69</v>
      </c>
      <c r="Q91" s="16">
        <f ca="1">IFERROR(ALL!U70,0)</f>
        <v>-14.56</v>
      </c>
      <c r="R91" s="16">
        <f ca="1">IFERROR(ALL!V70,0)</f>
        <v>-14.3</v>
      </c>
      <c r="S91" s="16">
        <f ca="1">IFERROR(ALL!W70,0)</f>
        <v>-14.3</v>
      </c>
      <c r="T91" s="16">
        <f ca="1">IFERROR(ALL!X70,0)</f>
        <v>-14.2</v>
      </c>
      <c r="U91" s="16">
        <f ca="1">IFERROR(ALL!Y70,0)</f>
        <v>-14.1</v>
      </c>
      <c r="V91" s="16">
        <f ca="1">IFERROR(ALL!Z70,0)</f>
        <v>-13.99</v>
      </c>
      <c r="W91" s="16">
        <f ca="1">IFERROR(ALL!AA70,0)</f>
        <v>-13.88</v>
      </c>
      <c r="X91" s="16">
        <f ca="1">IFERROR(ALL!AB70,0)</f>
        <v>-13.76</v>
      </c>
      <c r="Y91" s="16">
        <f ca="1">IFERROR(ALL!AC70,0)</f>
        <v>-13.64</v>
      </c>
      <c r="Z91" s="16">
        <f ca="1">IFERROR(ALL!AD70,0)</f>
        <v>-13.52</v>
      </c>
      <c r="AA91" s="16">
        <f ca="1">IFERROR(ALL!AE70,0)</f>
        <v>-13.4</v>
      </c>
      <c r="AB91" s="16">
        <f ca="1">IFERROR(ALL!AF70,0)</f>
        <v>-13.29</v>
      </c>
      <c r="AC91" s="16">
        <f ca="1">IFERROR(ALL!AG70,0)</f>
        <v>-13.19</v>
      </c>
      <c r="AD91" s="16">
        <f ca="1">IFERROR(ALL!AH70,0)</f>
        <v>-13.09</v>
      </c>
      <c r="AE91" s="16">
        <f ca="1">IFERROR(ALL!AI70,0)</f>
        <v>-12.99</v>
      </c>
      <c r="AF91" s="16">
        <f ca="1">IFERROR(ALL!AJ70,0)</f>
        <v>-12.89</v>
      </c>
      <c r="AG91" s="16">
        <f ca="1">IFERROR(ALL!AK70,0)</f>
        <v>-12.79</v>
      </c>
      <c r="AH91" s="16">
        <f ca="1">IFERROR(ALL!AL70,0)</f>
        <v>-12.69</v>
      </c>
      <c r="AI91" s="16">
        <f ca="1">IFERROR(ALL!AM70,0)</f>
        <v>-12.58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0"/>
    </row>
    <row r="92" spans="1:73" ht="21.75" hidden="1" outlineLevel="1" thickBot="1" x14ac:dyDescent="0.4">
      <c r="A92" s="84" t="str">
        <f>IFERROR(ALL!E71,0)</f>
        <v>H (Se)</v>
      </c>
      <c r="B92" s="16">
        <f ca="1">IFERROR(ALL!F71,0)</f>
        <v>-23.95</v>
      </c>
      <c r="C92" s="16">
        <f ca="1">IFERROR(ALL!G71,0)</f>
        <v>-47.59</v>
      </c>
      <c r="D92" s="16">
        <f ca="1">IFERROR(ALL!H71,0)</f>
        <v>-21.83</v>
      </c>
      <c r="E92" s="16">
        <f ca="1">IFERROR(ALL!I71,0)</f>
        <v>-20.95</v>
      </c>
      <c r="F92" s="16">
        <f ca="1">IFERROR(ALL!J71,0)</f>
        <v>-20.149999999999999</v>
      </c>
      <c r="G92" s="16">
        <f ca="1">IFERROR(ALL!K71,0)</f>
        <v>-19.52</v>
      </c>
      <c r="H92" s="16">
        <f ca="1">IFERROR(ALL!L71,0)</f>
        <v>-15.4</v>
      </c>
      <c r="I92" s="16">
        <f ca="1">IFERROR(ALL!M71,0)</f>
        <v>-15.31</v>
      </c>
      <c r="J92" s="16">
        <f ca="1">IFERROR(ALL!N71,0)</f>
        <v>-15.23</v>
      </c>
      <c r="K92" s="16">
        <f ca="1">IFERROR(ALL!O71,0)</f>
        <v>-12.06</v>
      </c>
      <c r="L92" s="16">
        <f ca="1">IFERROR(ALL!P71,0)</f>
        <v>-11.71</v>
      </c>
      <c r="M92" s="16">
        <f ca="1">IFERROR(ALL!Q71,0)</f>
        <v>-11.35</v>
      </c>
      <c r="N92" s="16">
        <f ca="1">IFERROR(ALL!R71,0)</f>
        <v>-11.02</v>
      </c>
      <c r="O92" s="16">
        <f ca="1">IFERROR(ALL!S71,0)</f>
        <v>-10.71</v>
      </c>
      <c r="P92" s="16">
        <f ca="1">IFERROR(ALL!T71,0)</f>
        <v>-10.43</v>
      </c>
      <c r="Q92" s="16">
        <f ca="1">IFERROR(ALL!U71,0)</f>
        <v>-9.5079999999999991</v>
      </c>
      <c r="R92" s="16">
        <f ca="1">IFERROR(ALL!V71,0)</f>
        <v>-8.9350000000000005</v>
      </c>
      <c r="S92" s="16">
        <f ca="1">IFERROR(ALL!W71,0)</f>
        <v>-8.9350000000000005</v>
      </c>
      <c r="T92" s="16">
        <f ca="1">IFERROR(ALL!X71,0)</f>
        <v>-8.8439999999999994</v>
      </c>
      <c r="U92" s="16">
        <f ca="1">IFERROR(ALL!Y71,0)</f>
        <v>-8.77</v>
      </c>
      <c r="V92" s="16">
        <f ca="1">IFERROR(ALL!Z71,0)</f>
        <v>-8.7140000000000004</v>
      </c>
      <c r="W92" s="16">
        <f ca="1">IFERROR(ALL!AA71,0)</f>
        <v>-8.673</v>
      </c>
      <c r="X92" s="16">
        <f ca="1">IFERROR(ALL!AB71,0)</f>
        <v>-8.6449999999999996</v>
      </c>
      <c r="Y92" s="16">
        <f ca="1">IFERROR(ALL!AC71,0)</f>
        <v>-8.6300000000000008</v>
      </c>
      <c r="Z92" s="16">
        <f ca="1">IFERROR(ALL!AD71,0)</f>
        <v>-8.625</v>
      </c>
      <c r="AA92" s="16">
        <f ca="1">IFERROR(ALL!AE71,0)</f>
        <v>-8.6270000000000007</v>
      </c>
      <c r="AB92" s="16">
        <f ca="1">IFERROR(ALL!AF71,0)</f>
        <v>-8.6530000000000005</v>
      </c>
      <c r="AC92" s="16">
        <f ca="1">IFERROR(ALL!AG71,0)</f>
        <v>-8.7230000000000008</v>
      </c>
      <c r="AD92" s="16">
        <f ca="1">IFERROR(ALL!AH71,0)</f>
        <v>-8.7940000000000005</v>
      </c>
      <c r="AE92" s="16">
        <f ca="1">IFERROR(ALL!AI71,0)</f>
        <v>-8.8680000000000003</v>
      </c>
      <c r="AF92" s="16">
        <f ca="1">IFERROR(ALL!AJ71,0)</f>
        <v>-8.9429999999999996</v>
      </c>
      <c r="AG92" s="16">
        <f ca="1">IFERROR(ALL!AK71,0)</f>
        <v>-9.0210000000000008</v>
      </c>
      <c r="AH92" s="16">
        <f ca="1">IFERROR(ALL!AL71,0)</f>
        <v>-9.1010000000000009</v>
      </c>
      <c r="AI92" s="16">
        <f ca="1">IFERROR(ALL!AM71,0)</f>
        <v>-9.1839999999999993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0"/>
    </row>
    <row r="93" spans="1:73" ht="21.75" hidden="1" outlineLevel="1" thickBot="1" x14ac:dyDescent="0.4">
      <c r="A93" s="84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0"/>
    </row>
    <row r="94" spans="1:73" ht="21.75" hidden="1" outlineLevel="1" thickBot="1" x14ac:dyDescent="0.4">
      <c r="A94" s="84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0"/>
    </row>
    <row r="95" spans="1:73" ht="21.75" hidden="1" outlineLevel="1" thickBot="1" x14ac:dyDescent="0.4">
      <c r="A95" s="84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0"/>
    </row>
    <row r="96" spans="1:73" ht="21.75" hidden="1" outlineLevel="1" thickBot="1" x14ac:dyDescent="0.4">
      <c r="A96" s="84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0"/>
    </row>
    <row r="97" spans="1:72" ht="21.75" collapsed="1" thickTop="1" x14ac:dyDescent="0.35">
      <c r="A97" s="90"/>
      <c r="B97" s="98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3" t="s">
        <v>48</v>
      </c>
      <c r="B99" s="91"/>
      <c r="C99" s="92"/>
      <c r="D99" s="92"/>
      <c r="E99" s="92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1"/>
      <c r="BP99" s="91"/>
      <c r="BQ99" s="91"/>
      <c r="BR99" s="91"/>
      <c r="BS99" s="91"/>
      <c r="BT99" s="91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55</v>
      </c>
      <c r="B101" s="35">
        <v>-31.900218181818179</v>
      </c>
      <c r="C101" s="35">
        <v>-31.256533333333334</v>
      </c>
      <c r="D101" s="47">
        <v>-30.6632</v>
      </c>
      <c r="E101" s="47">
        <v>-30.119860606060605</v>
      </c>
      <c r="F101" s="47">
        <v>-29.605399394856278</v>
      </c>
      <c r="G101" s="47">
        <v>-29.210391830559757</v>
      </c>
      <c r="H101" s="47">
        <v>-28.815384266263237</v>
      </c>
      <c r="I101" s="47">
        <v>-28.420376701966717</v>
      </c>
      <c r="J101" s="47">
        <v>-28.025369137670197</v>
      </c>
      <c r="K101" s="47">
        <v>-27.630361573373676</v>
      </c>
      <c r="L101" s="47">
        <v>-27.235354009077156</v>
      </c>
      <c r="M101" s="47">
        <v>-26.885569696969696</v>
      </c>
      <c r="N101" s="47">
        <v>-26.586781818181819</v>
      </c>
      <c r="O101" s="47">
        <v>-26.312842424242422</v>
      </c>
      <c r="P101" s="47">
        <v>-26.048524096385538</v>
      </c>
      <c r="Q101" s="47">
        <v>-25.804548192771083</v>
      </c>
      <c r="R101" s="47">
        <v>-25.572181818181818</v>
      </c>
      <c r="S101" s="47">
        <v>-25.350969696969695</v>
      </c>
      <c r="T101" s="47">
        <v>-25.171028744326776</v>
      </c>
      <c r="U101" s="47">
        <v>-24.997806354009079</v>
      </c>
      <c r="V101" s="47">
        <v>-24.824583963691378</v>
      </c>
      <c r="W101" s="47">
        <v>-24.651361573373677</v>
      </c>
      <c r="X101" s="47">
        <v>-24.478139183055976</v>
      </c>
      <c r="Y101" s="47">
        <v>-24.304916792738275</v>
      </c>
      <c r="Z101" s="47">
        <v>-24.144772727272727</v>
      </c>
      <c r="AA101" s="47">
        <v>-24.023863636363636</v>
      </c>
      <c r="AB101" s="47">
        <v>-23.902954545454548</v>
      </c>
      <c r="AC101" s="47">
        <v>-23.782045454545457</v>
      </c>
      <c r="AD101" s="47">
        <v>-23.661136363636366</v>
      </c>
      <c r="AE101" s="47">
        <v>-23.540227272727275</v>
      </c>
      <c r="AF101" s="47">
        <v>-23.419318181818184</v>
      </c>
      <c r="AG101" s="47">
        <v>-23.321833585476554</v>
      </c>
      <c r="AH101" s="47">
        <v>-23.236962178517398</v>
      </c>
      <c r="AI101" s="47">
        <v>-23.152090771558246</v>
      </c>
      <c r="AJ101" s="47">
        <v>-23.067219364599094</v>
      </c>
      <c r="AK101" s="47">
        <v>-22.982347957639938</v>
      </c>
      <c r="AL101" s="47">
        <v>-22.897476550680786</v>
      </c>
      <c r="AM101" s="47">
        <v>-22.813694402420573</v>
      </c>
      <c r="AN101" s="47">
        <v>-22.756054462934948</v>
      </c>
      <c r="AO101" s="47">
        <v>-22.698414523449319</v>
      </c>
      <c r="AP101" s="47">
        <v>-22.640774583963694</v>
      </c>
      <c r="AQ101" s="47">
        <v>-22.583134644478065</v>
      </c>
      <c r="AR101" s="47">
        <v>-22.525494704992436</v>
      </c>
      <c r="AS101" s="47">
        <v>-22.467854765506811</v>
      </c>
      <c r="AT101" s="47">
        <v>-22.417565809379731</v>
      </c>
      <c r="AU101" s="47">
        <v>-22.377021180030258</v>
      </c>
      <c r="AV101" s="47">
        <v>-22.336476550680789</v>
      </c>
      <c r="AW101" s="47">
        <v>-22.295931921331317</v>
      </c>
      <c r="AX101" s="47">
        <v>-22.255387291981847</v>
      </c>
      <c r="AY101" s="47">
        <v>-22.214842662632378</v>
      </c>
      <c r="AZ101" s="47">
        <v>-22.174298033282906</v>
      </c>
      <c r="BA101" s="47">
        <v>-22.136684848484851</v>
      </c>
      <c r="BB101" s="47">
        <v>-22.101775757575759</v>
      </c>
      <c r="BC101" s="47">
        <v>-22.076927272727271</v>
      </c>
      <c r="BD101" s="47">
        <v>-22.048927272727269</v>
      </c>
      <c r="BE101" s="47">
        <v>-22.018018181818181</v>
      </c>
      <c r="BF101" s="47">
        <v>-21.997654545454544</v>
      </c>
      <c r="BG101" s="47">
        <v>-21.97756626506024</v>
      </c>
      <c r="BH101" s="47">
        <v>-21.952867469879518</v>
      </c>
      <c r="BI101" s="47">
        <v>-21.932157575757575</v>
      </c>
      <c r="BJ101" s="47">
        <v>-21.914581818181819</v>
      </c>
      <c r="BK101" s="47">
        <v>-21.89700606060606</v>
      </c>
      <c r="BL101" s="47">
        <v>-21.87990303030303</v>
      </c>
      <c r="BM101" s="47">
        <v>-21.864145454545454</v>
      </c>
      <c r="BN101" s="47">
        <v>-21.848757575757574</v>
      </c>
      <c r="BO101" s="47">
        <v>-21.833606060606058</v>
      </c>
      <c r="BP101" s="47">
        <v>-21.820277108433736</v>
      </c>
      <c r="BQ101" s="47">
        <v>-21.807363636363636</v>
      </c>
      <c r="BR101" s="47">
        <v>-21.795242424242424</v>
      </c>
      <c r="BS101" s="47">
        <v>-21.780363636363635</v>
      </c>
      <c r="BT101" s="47">
        <v>-21.763999999999999</v>
      </c>
    </row>
    <row r="102" spans="1:72" ht="9.9499999999999993" customHeight="1" thickBot="1" x14ac:dyDescent="0.4">
      <c r="A102" s="45" t="s">
        <v>718</v>
      </c>
      <c r="B102" s="35">
        <v>-22.837236363636364</v>
      </c>
      <c r="C102" s="35">
        <v>-23.051830303030304</v>
      </c>
      <c r="D102" s="47">
        <v>-23.272436363636366</v>
      </c>
      <c r="E102" s="47">
        <v>-23.498351515151516</v>
      </c>
      <c r="F102" s="47">
        <v>-23.726832072617245</v>
      </c>
      <c r="G102" s="47">
        <v>-23.962232980332828</v>
      </c>
      <c r="H102" s="47">
        <v>-24.197633888048411</v>
      </c>
      <c r="I102" s="47">
        <v>-24.433034795763994</v>
      </c>
      <c r="J102" s="47">
        <v>-24.668435703479574</v>
      </c>
      <c r="K102" s="47">
        <v>-24.903836611195157</v>
      </c>
      <c r="L102" s="47">
        <v>-25.13923751891074</v>
      </c>
      <c r="M102" s="47">
        <v>-25.374521212121213</v>
      </c>
      <c r="N102" s="47">
        <v>-25.609672727272727</v>
      </c>
      <c r="O102" s="47">
        <v>-25.844824242424242</v>
      </c>
      <c r="P102" s="47">
        <v>-26.078915662650601</v>
      </c>
      <c r="Q102" s="47">
        <v>-26.307831325301205</v>
      </c>
      <c r="R102" s="47">
        <v>-26.537454545454548</v>
      </c>
      <c r="S102" s="47">
        <v>-26.767757575757578</v>
      </c>
      <c r="T102" s="47">
        <v>-26.989954614220878</v>
      </c>
      <c r="U102" s="47">
        <v>-27.210832072617247</v>
      </c>
      <c r="V102" s="47">
        <v>-27.431709531013617</v>
      </c>
      <c r="W102" s="47">
        <v>-27.652586989409986</v>
      </c>
      <c r="X102" s="47">
        <v>-27.873464447806356</v>
      </c>
      <c r="Y102" s="47">
        <v>-28.094341906202725</v>
      </c>
      <c r="Z102" s="47">
        <v>-28.311818181818182</v>
      </c>
      <c r="AA102" s="47">
        <v>-28.519090909090909</v>
      </c>
      <c r="AB102" s="47">
        <v>-28.726363636363637</v>
      </c>
      <c r="AC102" s="47">
        <v>-28.933636363636364</v>
      </c>
      <c r="AD102" s="47">
        <v>-29.140909090909091</v>
      </c>
      <c r="AE102" s="47">
        <v>-29.348181818181818</v>
      </c>
      <c r="AF102" s="47">
        <v>-29.555454545454545</v>
      </c>
      <c r="AG102" s="47">
        <v>-29.753476550680787</v>
      </c>
      <c r="AH102" s="47">
        <v>-29.946517397881998</v>
      </c>
      <c r="AI102" s="47">
        <v>-30.139558245083208</v>
      </c>
      <c r="AJ102" s="47">
        <v>-30.332599092284418</v>
      </c>
      <c r="AK102" s="47">
        <v>-30.525639939485629</v>
      </c>
      <c r="AL102" s="47">
        <v>-30.718680786686839</v>
      </c>
      <c r="AM102" s="47">
        <v>-30.911237518910742</v>
      </c>
      <c r="AN102" s="47">
        <v>-31.092175491679274</v>
      </c>
      <c r="AO102" s="47">
        <v>-31.273113464447807</v>
      </c>
      <c r="AP102" s="47">
        <v>-31.454051437216339</v>
      </c>
      <c r="AQ102" s="47">
        <v>-31.634989409984872</v>
      </c>
      <c r="AR102" s="47">
        <v>-31.815927382753404</v>
      </c>
      <c r="AS102" s="47">
        <v>-31.996865355521937</v>
      </c>
      <c r="AT102" s="47">
        <v>-32.173379727685329</v>
      </c>
      <c r="AU102" s="47">
        <v>-32.344030257186084</v>
      </c>
      <c r="AV102" s="47">
        <v>-32.514680786686839</v>
      </c>
      <c r="AW102" s="47">
        <v>-32.685331316187593</v>
      </c>
      <c r="AX102" s="47">
        <v>-32.855981845688355</v>
      </c>
      <c r="AY102" s="47">
        <v>-33.026632375189109</v>
      </c>
      <c r="AZ102" s="47">
        <v>-33.197282904689864</v>
      </c>
      <c r="BA102" s="47">
        <v>-33.36516363636364</v>
      </c>
      <c r="BB102" s="47">
        <v>-33.532436363636364</v>
      </c>
      <c r="BC102" s="47">
        <v>-33.699709090909089</v>
      </c>
      <c r="BD102" s="47">
        <v>-33.86698181818182</v>
      </c>
      <c r="BE102" s="47">
        <v>-34.034254545454544</v>
      </c>
      <c r="BF102" s="47">
        <v>-34.201527272727276</v>
      </c>
      <c r="BG102" s="47">
        <v>-34.36857831325301</v>
      </c>
      <c r="BH102" s="47">
        <v>-34.534843373493977</v>
      </c>
      <c r="BI102" s="47">
        <v>-34.704387878787877</v>
      </c>
      <c r="BJ102" s="47">
        <v>-34.876509090909096</v>
      </c>
      <c r="BK102" s="47">
        <v>-35.048630303030308</v>
      </c>
      <c r="BL102" s="47">
        <v>-35.222642424242423</v>
      </c>
      <c r="BM102" s="47">
        <v>-35.402036363636363</v>
      </c>
      <c r="BN102" s="47">
        <v>-35.582909090909091</v>
      </c>
      <c r="BO102" s="47">
        <v>-35.764727272727271</v>
      </c>
      <c r="BP102" s="47">
        <v>-35.95243373493976</v>
      </c>
      <c r="BQ102" s="47">
        <v>-36.142181818181818</v>
      </c>
      <c r="BR102" s="47">
        <v>-36.336121212121213</v>
      </c>
      <c r="BS102" s="47">
        <v>-36.534787878787881</v>
      </c>
      <c r="BT102" s="47">
        <v>-36.735999999999997</v>
      </c>
    </row>
    <row r="103" spans="1:72" ht="9.9499999999999993" customHeight="1" thickBot="1" x14ac:dyDescent="0.4">
      <c r="A103" s="45" t="s">
        <v>717</v>
      </c>
      <c r="B103" s="35">
        <v>-28.546545454545456</v>
      </c>
      <c r="C103" s="35">
        <v>-28.814787878787879</v>
      </c>
      <c r="D103" s="47">
        <v>-29.090545454545456</v>
      </c>
      <c r="E103" s="47">
        <v>-29.372939393939394</v>
      </c>
      <c r="F103" s="47">
        <v>-29.658540090771556</v>
      </c>
      <c r="G103" s="47">
        <v>-29.952791225416036</v>
      </c>
      <c r="H103" s="47">
        <v>-30.247042360060512</v>
      </c>
      <c r="I103" s="47">
        <v>-30.541293494704991</v>
      </c>
      <c r="J103" s="47">
        <v>-30.835544629349467</v>
      </c>
      <c r="K103" s="47">
        <v>-31.129795763993947</v>
      </c>
      <c r="L103" s="47">
        <v>-31.424046898638423</v>
      </c>
      <c r="M103" s="47">
        <v>-31.718151515151511</v>
      </c>
      <c r="N103" s="47">
        <v>-32.012090909090908</v>
      </c>
      <c r="O103" s="47">
        <v>-32.306030303030298</v>
      </c>
      <c r="P103" s="47">
        <v>-32.598644578313248</v>
      </c>
      <c r="Q103" s="47">
        <v>-32.88478915662651</v>
      </c>
      <c r="R103" s="47">
        <v>-33.171818181818189</v>
      </c>
      <c r="S103" s="47">
        <v>-33.459696969696971</v>
      </c>
      <c r="T103" s="47">
        <v>-33.737443267776101</v>
      </c>
      <c r="U103" s="47">
        <v>-34.013540090771556</v>
      </c>
      <c r="V103" s="47">
        <v>-34.289636913767019</v>
      </c>
      <c r="W103" s="47">
        <v>-34.565733736762482</v>
      </c>
      <c r="X103" s="47">
        <v>-34.841830559757945</v>
      </c>
      <c r="Y103" s="47">
        <v>-35.117927382753408</v>
      </c>
      <c r="Z103" s="47">
        <v>-35.389772727272728</v>
      </c>
      <c r="AA103" s="47">
        <v>-35.648863636363636</v>
      </c>
      <c r="AB103" s="47">
        <v>-35.907954545454544</v>
      </c>
      <c r="AC103" s="47">
        <v>-36.167045454545452</v>
      </c>
      <c r="AD103" s="47">
        <v>-36.42613636363636</v>
      </c>
      <c r="AE103" s="47">
        <v>-36.685227272727268</v>
      </c>
      <c r="AF103" s="47">
        <v>-36.944318181818176</v>
      </c>
      <c r="AG103" s="47">
        <v>-37.19184568835098</v>
      </c>
      <c r="AH103" s="47">
        <v>-37.433146747352495</v>
      </c>
      <c r="AI103" s="47">
        <v>-37.67444780635401</v>
      </c>
      <c r="AJ103" s="47">
        <v>-37.915748865355525</v>
      </c>
      <c r="AK103" s="47">
        <v>-38.157049924357032</v>
      </c>
      <c r="AL103" s="47">
        <v>-38.398350983358547</v>
      </c>
      <c r="AM103" s="47">
        <v>-38.639046898638426</v>
      </c>
      <c r="AN103" s="47">
        <v>-38.865219364599092</v>
      </c>
      <c r="AO103" s="47">
        <v>-39.091391830559758</v>
      </c>
      <c r="AP103" s="47">
        <v>-39.317564296520423</v>
      </c>
      <c r="AQ103" s="47">
        <v>-39.543736762481089</v>
      </c>
      <c r="AR103" s="47">
        <v>-39.769909228441755</v>
      </c>
      <c r="AS103" s="47">
        <v>-39.99608169440242</v>
      </c>
      <c r="AT103" s="47">
        <v>-40.216724659606655</v>
      </c>
      <c r="AU103" s="47">
        <v>-40.4300378214826</v>
      </c>
      <c r="AV103" s="47">
        <v>-40.643350983358552</v>
      </c>
      <c r="AW103" s="47">
        <v>-40.856664145234497</v>
      </c>
      <c r="AX103" s="47">
        <v>-41.069977307110442</v>
      </c>
      <c r="AY103" s="47">
        <v>-41.283290468986387</v>
      </c>
      <c r="AZ103" s="47">
        <v>-41.496603630862332</v>
      </c>
      <c r="BA103" s="47">
        <v>-41.706454545454548</v>
      </c>
      <c r="BB103" s="47">
        <v>-41.915545454545452</v>
      </c>
      <c r="BC103" s="47">
        <v>-42.124636363636363</v>
      </c>
      <c r="BD103" s="47">
        <v>-42.333727272727273</v>
      </c>
      <c r="BE103" s="47">
        <v>-42.542818181818177</v>
      </c>
      <c r="BF103" s="47">
        <v>-42.751909090909088</v>
      </c>
      <c r="BG103" s="47">
        <v>-42.960722891566263</v>
      </c>
      <c r="BH103" s="47">
        <v>-43.16855421686747</v>
      </c>
      <c r="BI103" s="47">
        <v>-43.380484848484848</v>
      </c>
      <c r="BJ103" s="47">
        <v>-43.595636363636366</v>
      </c>
      <c r="BK103" s="47">
        <v>-43.810787878787878</v>
      </c>
      <c r="BL103" s="47">
        <v>-44.028303030303029</v>
      </c>
      <c r="BM103" s="47">
        <v>-44.252545454545455</v>
      </c>
      <c r="BN103" s="47">
        <v>-44.478636363636362</v>
      </c>
      <c r="BO103" s="47">
        <v>-44.705909090909088</v>
      </c>
      <c r="BP103" s="47">
        <v>-44.940542168674696</v>
      </c>
      <c r="BQ103" s="47">
        <v>-45.177727272727275</v>
      </c>
      <c r="BR103" s="47">
        <v>-45.420151515151517</v>
      </c>
      <c r="BS103" s="47">
        <v>-45.668484848484844</v>
      </c>
      <c r="BT103" s="47">
        <v>-45.919999999999995</v>
      </c>
    </row>
    <row r="104" spans="1:72" ht="9.9499999999999993" customHeight="1" thickBot="1" x14ac:dyDescent="0.4">
      <c r="A104" s="45" t="s">
        <v>716</v>
      </c>
      <c r="B104" s="35">
        <v>-34.255854545454547</v>
      </c>
      <c r="C104" s="35">
        <v>-34.577745454545457</v>
      </c>
      <c r="D104" s="47">
        <v>-34.908654545454553</v>
      </c>
      <c r="E104" s="47">
        <v>-35.247527272727275</v>
      </c>
      <c r="F104" s="47">
        <v>-35.59024810892587</v>
      </c>
      <c r="G104" s="47">
        <v>-35.943349470499243</v>
      </c>
      <c r="H104" s="47">
        <v>-36.296450832072615</v>
      </c>
      <c r="I104" s="47">
        <v>-36.649552193645988</v>
      </c>
      <c r="J104" s="47">
        <v>-37.002653555219368</v>
      </c>
      <c r="K104" s="47">
        <v>-37.355754916792741</v>
      </c>
      <c r="L104" s="47">
        <v>-37.708856278366113</v>
      </c>
      <c r="M104" s="47">
        <v>-38.061781818181821</v>
      </c>
      <c r="N104" s="47">
        <v>-38.414509090909092</v>
      </c>
      <c r="O104" s="47">
        <v>-38.767236363636364</v>
      </c>
      <c r="P104" s="47">
        <v>-39.118373493975909</v>
      </c>
      <c r="Q104" s="47">
        <v>-39.461746987951813</v>
      </c>
      <c r="R104" s="47">
        <v>-39.80618181818182</v>
      </c>
      <c r="S104" s="47">
        <v>-40.151636363636371</v>
      </c>
      <c r="T104" s="47">
        <v>-40.484931921331317</v>
      </c>
      <c r="U104" s="47">
        <v>-40.816248108925876</v>
      </c>
      <c r="V104" s="47">
        <v>-41.147564296520429</v>
      </c>
      <c r="W104" s="47">
        <v>-41.478880484114981</v>
      </c>
      <c r="X104" s="47">
        <v>-41.810196671709534</v>
      </c>
      <c r="Y104" s="47">
        <v>-42.141512859304086</v>
      </c>
      <c r="Z104" s="47">
        <v>-42.467727272727274</v>
      </c>
      <c r="AA104" s="47">
        <v>-42.778636363636366</v>
      </c>
      <c r="AB104" s="47">
        <v>-43.089545454545458</v>
      </c>
      <c r="AC104" s="47">
        <v>-43.400454545454544</v>
      </c>
      <c r="AD104" s="47">
        <v>-43.711363636363636</v>
      </c>
      <c r="AE104" s="47">
        <v>-44.022272727272728</v>
      </c>
      <c r="AF104" s="47">
        <v>-44.333181818181821</v>
      </c>
      <c r="AG104" s="47">
        <v>-44.630214826021181</v>
      </c>
      <c r="AH104" s="47">
        <v>-44.919776096822993</v>
      </c>
      <c r="AI104" s="47">
        <v>-45.209337367624812</v>
      </c>
      <c r="AJ104" s="47">
        <v>-45.498898638426624</v>
      </c>
      <c r="AK104" s="47">
        <v>-45.788459909228443</v>
      </c>
      <c r="AL104" s="47">
        <v>-46.078021180030255</v>
      </c>
      <c r="AM104" s="47">
        <v>-46.366856278366114</v>
      </c>
      <c r="AN104" s="47">
        <v>-46.638263237518913</v>
      </c>
      <c r="AO104" s="47">
        <v>-46.909670196671712</v>
      </c>
      <c r="AP104" s="47">
        <v>-47.181077155824511</v>
      </c>
      <c r="AQ104" s="47">
        <v>-47.45248411497731</v>
      </c>
      <c r="AR104" s="47">
        <v>-47.723891074130108</v>
      </c>
      <c r="AS104" s="47">
        <v>-47.995298033282907</v>
      </c>
      <c r="AT104" s="47">
        <v>-48.260069591527994</v>
      </c>
      <c r="AU104" s="47">
        <v>-48.516045385779123</v>
      </c>
      <c r="AV104" s="47">
        <v>-48.772021180030258</v>
      </c>
      <c r="AW104" s="47">
        <v>-49.027996974281393</v>
      </c>
      <c r="AX104" s="47">
        <v>-49.283972768532529</v>
      </c>
      <c r="AY104" s="47">
        <v>-49.539948562783664</v>
      </c>
      <c r="AZ104" s="47">
        <v>-49.795924357034792</v>
      </c>
      <c r="BA104" s="47">
        <v>-50.047745454545456</v>
      </c>
      <c r="BB104" s="47">
        <v>-50.298654545454546</v>
      </c>
      <c r="BC104" s="47">
        <v>-50.549563636363636</v>
      </c>
      <c r="BD104" s="47">
        <v>-50.800472727272727</v>
      </c>
      <c r="BE104" s="47">
        <v>-51.051381818181817</v>
      </c>
      <c r="BF104" s="47">
        <v>-51.302290909090914</v>
      </c>
      <c r="BG104" s="47">
        <v>-51.552867469879523</v>
      </c>
      <c r="BH104" s="47">
        <v>-51.802265060240963</v>
      </c>
      <c r="BI104" s="47">
        <v>-52.056581818181819</v>
      </c>
      <c r="BJ104" s="47">
        <v>-52.314763636363644</v>
      </c>
      <c r="BK104" s="47">
        <v>-52.572945454545462</v>
      </c>
      <c r="BL104" s="47">
        <v>-52.833963636363642</v>
      </c>
      <c r="BM104" s="47">
        <v>-53.103054545454548</v>
      </c>
      <c r="BN104" s="47">
        <v>-53.37436363636364</v>
      </c>
      <c r="BO104" s="47">
        <v>-53.647090909090913</v>
      </c>
      <c r="BP104" s="47">
        <v>-53.92865060240964</v>
      </c>
      <c r="BQ104" s="47">
        <v>-54.213272727272731</v>
      </c>
      <c r="BR104" s="47">
        <v>-54.504181818181827</v>
      </c>
      <c r="BS104" s="47">
        <v>-54.802181818181822</v>
      </c>
      <c r="BT104" s="47">
        <v>-55.103999999999999</v>
      </c>
    </row>
    <row r="105" spans="1:72" ht="9.9499999999999993" customHeight="1" thickBot="1" x14ac:dyDescent="0.4">
      <c r="A105" s="45" t="s">
        <v>91</v>
      </c>
      <c r="B105" s="35">
        <v>-5.7093090909090911</v>
      </c>
      <c r="C105" s="35">
        <v>-5.7629575757575759</v>
      </c>
      <c r="D105" s="47">
        <v>-5.8181090909090916</v>
      </c>
      <c r="E105" s="47">
        <v>-5.8745878787878789</v>
      </c>
      <c r="F105" s="47">
        <v>-5.9317080181543114</v>
      </c>
      <c r="G105" s="47">
        <v>-5.9905582450832071</v>
      </c>
      <c r="H105" s="47">
        <v>-6.0494084720121029</v>
      </c>
      <c r="I105" s="47">
        <v>-6.1082586989409986</v>
      </c>
      <c r="J105" s="47">
        <v>-6.1671089258698935</v>
      </c>
      <c r="K105" s="47">
        <v>-6.2259591527987892</v>
      </c>
      <c r="L105" s="47">
        <v>-6.2848093797276849</v>
      </c>
      <c r="M105" s="47">
        <v>-6.3436303030303032</v>
      </c>
      <c r="N105" s="47">
        <v>-6.4024181818181818</v>
      </c>
      <c r="O105" s="47">
        <v>-6.4612060606060604</v>
      </c>
      <c r="P105" s="47">
        <v>-6.5197289156626503</v>
      </c>
      <c r="Q105" s="47">
        <v>-6.5769578313253012</v>
      </c>
      <c r="R105" s="47">
        <v>-6.6343636363636369</v>
      </c>
      <c r="S105" s="47">
        <v>-6.6919393939393945</v>
      </c>
      <c r="T105" s="47">
        <v>-6.7474886535552194</v>
      </c>
      <c r="U105" s="47">
        <v>-6.8027080181543118</v>
      </c>
      <c r="V105" s="47">
        <v>-6.8579273827534042</v>
      </c>
      <c r="W105" s="47">
        <v>-6.9131467473524966</v>
      </c>
      <c r="X105" s="47">
        <v>-6.9683661119515889</v>
      </c>
      <c r="Y105" s="47">
        <v>-7.0235854765506813</v>
      </c>
      <c r="Z105" s="47">
        <v>-7.0779545454545456</v>
      </c>
      <c r="AA105" s="47">
        <v>-7.1297727272727274</v>
      </c>
      <c r="AB105" s="47">
        <v>-7.1815909090909091</v>
      </c>
      <c r="AC105" s="47">
        <v>-7.2334090909090909</v>
      </c>
      <c r="AD105" s="47">
        <v>-7.2852272727272727</v>
      </c>
      <c r="AE105" s="47">
        <v>-7.3370454545454544</v>
      </c>
      <c r="AF105" s="47">
        <v>-7.3888636363636362</v>
      </c>
      <c r="AG105" s="47">
        <v>-7.4383691376701968</v>
      </c>
      <c r="AH105" s="47">
        <v>-7.4866293494704994</v>
      </c>
      <c r="AI105" s="47">
        <v>-7.534889561270802</v>
      </c>
      <c r="AJ105" s="47">
        <v>-7.5831497730711046</v>
      </c>
      <c r="AK105" s="47">
        <v>-7.6314099848714072</v>
      </c>
      <c r="AL105" s="47">
        <v>-7.6796701966717098</v>
      </c>
      <c r="AM105" s="47">
        <v>-7.7278093797276854</v>
      </c>
      <c r="AN105" s="47">
        <v>-7.7730438729198186</v>
      </c>
      <c r="AO105" s="47">
        <v>-7.8182783661119517</v>
      </c>
      <c r="AP105" s="47">
        <v>-7.8635128593040848</v>
      </c>
      <c r="AQ105" s="47">
        <v>-7.908747352496218</v>
      </c>
      <c r="AR105" s="47">
        <v>-7.9539818456883511</v>
      </c>
      <c r="AS105" s="47">
        <v>-7.9992163388804842</v>
      </c>
      <c r="AT105" s="47">
        <v>-8.0433449319213324</v>
      </c>
      <c r="AU105" s="47">
        <v>-8.086007564296521</v>
      </c>
      <c r="AV105" s="47">
        <v>-8.1286701966717096</v>
      </c>
      <c r="AW105" s="47">
        <v>-8.1713328290468983</v>
      </c>
      <c r="AX105" s="47">
        <v>-8.2139954614220887</v>
      </c>
      <c r="AY105" s="47">
        <v>-8.2566580937972773</v>
      </c>
      <c r="AZ105" s="47">
        <v>-8.299320726172466</v>
      </c>
      <c r="BA105" s="47">
        <v>-8.34129090909091</v>
      </c>
      <c r="BB105" s="47">
        <v>-8.3831090909090911</v>
      </c>
      <c r="BC105" s="47">
        <v>-8.4249272727272722</v>
      </c>
      <c r="BD105" s="47">
        <v>-8.466745454545455</v>
      </c>
      <c r="BE105" s="47">
        <v>-8.5085636363636361</v>
      </c>
      <c r="BF105" s="47">
        <v>-8.550381818181819</v>
      </c>
      <c r="BG105" s="47">
        <v>-8.5921445783132526</v>
      </c>
      <c r="BH105" s="47">
        <v>-8.6337108433734944</v>
      </c>
      <c r="BI105" s="47">
        <v>-8.6760969696969692</v>
      </c>
      <c r="BJ105" s="47">
        <v>-8.7191272727272739</v>
      </c>
      <c r="BK105" s="47">
        <v>-8.7621575757575769</v>
      </c>
      <c r="BL105" s="47">
        <v>-8.8056606060606057</v>
      </c>
      <c r="BM105" s="47">
        <v>-8.8505090909090907</v>
      </c>
      <c r="BN105" s="47">
        <v>-8.8957272727272727</v>
      </c>
      <c r="BO105" s="47">
        <v>-8.9411818181818177</v>
      </c>
      <c r="BP105" s="47">
        <v>-8.98810843373494</v>
      </c>
      <c r="BQ105" s="47">
        <v>-9.0355454545454545</v>
      </c>
      <c r="BR105" s="47">
        <v>-9.0840303030303033</v>
      </c>
      <c r="BS105" s="47">
        <v>-9.1336969696969703</v>
      </c>
      <c r="BT105" s="47">
        <v>-9.1839999999999993</v>
      </c>
    </row>
    <row r="106" spans="1:72" ht="9.9499999999999993" customHeight="1" thickBot="1" x14ac:dyDescent="0.4">
      <c r="A106" s="45" t="s">
        <v>715</v>
      </c>
      <c r="B106" s="35">
        <v>-45.674472727272729</v>
      </c>
      <c r="C106" s="35">
        <v>-46.103660606060608</v>
      </c>
      <c r="D106" s="47">
        <v>-46.544872727272733</v>
      </c>
      <c r="E106" s="47">
        <v>-46.996703030303031</v>
      </c>
      <c r="F106" s="47">
        <v>-47.453664145234491</v>
      </c>
      <c r="G106" s="47">
        <v>-47.924465960665657</v>
      </c>
      <c r="H106" s="47">
        <v>-48.395267776096823</v>
      </c>
      <c r="I106" s="47">
        <v>-48.866069591527989</v>
      </c>
      <c r="J106" s="47">
        <v>-49.336871406959148</v>
      </c>
      <c r="K106" s="47">
        <v>-49.807673222390314</v>
      </c>
      <c r="L106" s="47">
        <v>-50.27847503782148</v>
      </c>
      <c r="M106" s="47">
        <v>-50.749042424242425</v>
      </c>
      <c r="N106" s="47">
        <v>-51.219345454545454</v>
      </c>
      <c r="O106" s="47">
        <v>-51.689648484848483</v>
      </c>
      <c r="P106" s="47">
        <v>-52.157831325301203</v>
      </c>
      <c r="Q106" s="47">
        <v>-52.61566265060241</v>
      </c>
      <c r="R106" s="47">
        <v>-53.074909090909095</v>
      </c>
      <c r="S106" s="47">
        <v>-53.535515151515156</v>
      </c>
      <c r="T106" s="47">
        <v>-53.979909228441755</v>
      </c>
      <c r="U106" s="47">
        <v>-54.421664145234494</v>
      </c>
      <c r="V106" s="47">
        <v>-54.863419062027234</v>
      </c>
      <c r="W106" s="47">
        <v>-55.305173978819973</v>
      </c>
      <c r="X106" s="47">
        <v>-55.746928895612712</v>
      </c>
      <c r="Y106" s="47">
        <v>-56.188683812405451</v>
      </c>
      <c r="Z106" s="47">
        <v>-56.623636363636365</v>
      </c>
      <c r="AA106" s="47">
        <v>-57.038181818181819</v>
      </c>
      <c r="AB106" s="47">
        <v>-57.452727272727273</v>
      </c>
      <c r="AC106" s="47">
        <v>-57.867272727272727</v>
      </c>
      <c r="AD106" s="47">
        <v>-58.281818181818181</v>
      </c>
      <c r="AE106" s="47">
        <v>-58.696363636363635</v>
      </c>
      <c r="AF106" s="47">
        <v>-59.11090909090909</v>
      </c>
      <c r="AG106" s="47">
        <v>-59.506953101361574</v>
      </c>
      <c r="AH106" s="47">
        <v>-59.893034795763995</v>
      </c>
      <c r="AI106" s="47">
        <v>-60.279116490166416</v>
      </c>
      <c r="AJ106" s="47">
        <v>-60.665198184568837</v>
      </c>
      <c r="AK106" s="47">
        <v>-61.051279878971258</v>
      </c>
      <c r="AL106" s="47">
        <v>-61.437361573373678</v>
      </c>
      <c r="AM106" s="47">
        <v>-61.822475037821484</v>
      </c>
      <c r="AN106" s="47">
        <v>-62.184350983358549</v>
      </c>
      <c r="AO106" s="47">
        <v>-62.546226928895614</v>
      </c>
      <c r="AP106" s="47">
        <v>-62.908102874432679</v>
      </c>
      <c r="AQ106" s="47">
        <v>-63.269978819969744</v>
      </c>
      <c r="AR106" s="47">
        <v>-63.631854765506809</v>
      </c>
      <c r="AS106" s="47">
        <v>-63.993730711043874</v>
      </c>
      <c r="AT106" s="47">
        <v>-64.346759455370659</v>
      </c>
      <c r="AU106" s="47">
        <v>-64.688060514372168</v>
      </c>
      <c r="AV106" s="47">
        <v>-65.029361573373677</v>
      </c>
      <c r="AW106" s="47">
        <v>-65.370662632375186</v>
      </c>
      <c r="AX106" s="47">
        <v>-65.71196369137671</v>
      </c>
      <c r="AY106" s="47">
        <v>-66.053264750378219</v>
      </c>
      <c r="AZ106" s="47">
        <v>-66.394565809379728</v>
      </c>
      <c r="BA106" s="47">
        <v>-66.73032727272728</v>
      </c>
      <c r="BB106" s="47">
        <v>-67.064872727272729</v>
      </c>
      <c r="BC106" s="47">
        <v>-67.399418181818177</v>
      </c>
      <c r="BD106" s="47">
        <v>-67.73396363636364</v>
      </c>
      <c r="BE106" s="47">
        <v>-68.068509090909089</v>
      </c>
      <c r="BF106" s="47">
        <v>-68.403054545454552</v>
      </c>
      <c r="BG106" s="47">
        <v>-68.737156626506021</v>
      </c>
      <c r="BH106" s="47">
        <v>-69.069686746987955</v>
      </c>
      <c r="BI106" s="47">
        <v>-69.408775757575754</v>
      </c>
      <c r="BJ106" s="47">
        <v>-69.753018181818192</v>
      </c>
      <c r="BK106" s="47">
        <v>-70.097260606060615</v>
      </c>
      <c r="BL106" s="47">
        <v>-70.445284848484846</v>
      </c>
      <c r="BM106" s="47">
        <v>-70.804072727272725</v>
      </c>
      <c r="BN106" s="47">
        <v>-71.165818181818182</v>
      </c>
      <c r="BO106" s="47">
        <v>-71.529454545454541</v>
      </c>
      <c r="BP106" s="47">
        <v>-71.90486746987952</v>
      </c>
      <c r="BQ106" s="47">
        <v>-72.284363636363636</v>
      </c>
      <c r="BR106" s="47">
        <v>-72.672242424242427</v>
      </c>
      <c r="BS106" s="47">
        <v>-73.069575757575763</v>
      </c>
      <c r="BT106" s="47">
        <v>-73.471999999999994</v>
      </c>
    </row>
    <row r="107" spans="1:72" ht="9.9499999999999993" customHeight="1" thickBot="1" x14ac:dyDescent="0.4">
      <c r="A107" s="45" t="s">
        <v>719</v>
      </c>
      <c r="B107" s="35">
        <v>-17.127927272727273</v>
      </c>
      <c r="C107" s="35">
        <v>-17.288872727272729</v>
      </c>
      <c r="D107" s="47">
        <v>-17.454327272727276</v>
      </c>
      <c r="E107" s="47">
        <v>-17.623763636363638</v>
      </c>
      <c r="F107" s="47">
        <v>-17.795124054462935</v>
      </c>
      <c r="G107" s="47">
        <v>-17.971674735249621</v>
      </c>
      <c r="H107" s="47">
        <v>-18.148225416036308</v>
      </c>
      <c r="I107" s="47">
        <v>-18.324776096822994</v>
      </c>
      <c r="J107" s="47">
        <v>-18.501326777609684</v>
      </c>
      <c r="K107" s="47">
        <v>-18.67787745839637</v>
      </c>
      <c r="L107" s="47">
        <v>-18.854428139183057</v>
      </c>
      <c r="M107" s="47">
        <v>-19.03089090909091</v>
      </c>
      <c r="N107" s="47">
        <v>-19.207254545454546</v>
      </c>
      <c r="O107" s="47">
        <v>-19.383618181818182</v>
      </c>
      <c r="P107" s="47">
        <v>-19.559186746987955</v>
      </c>
      <c r="Q107" s="47">
        <v>-19.730873493975906</v>
      </c>
      <c r="R107" s="47">
        <v>-19.90309090909091</v>
      </c>
      <c r="S107" s="47">
        <v>-20.075818181818185</v>
      </c>
      <c r="T107" s="47">
        <v>-20.242465960665658</v>
      </c>
      <c r="U107" s="47">
        <v>-20.408124054462938</v>
      </c>
      <c r="V107" s="47">
        <v>-20.573782148260214</v>
      </c>
      <c r="W107" s="47">
        <v>-20.739440242057491</v>
      </c>
      <c r="X107" s="47">
        <v>-20.905098335854767</v>
      </c>
      <c r="Y107" s="47">
        <v>-21.070756429652043</v>
      </c>
      <c r="Z107" s="47">
        <v>-21.233863636363637</v>
      </c>
      <c r="AA107" s="47">
        <v>-21.389318181818183</v>
      </c>
      <c r="AB107" s="47">
        <v>-21.544772727272729</v>
      </c>
      <c r="AC107" s="47">
        <v>-21.700227272727272</v>
      </c>
      <c r="AD107" s="47">
        <v>-21.855681818181818</v>
      </c>
      <c r="AE107" s="47">
        <v>-22.011136363636364</v>
      </c>
      <c r="AF107" s="47">
        <v>-22.16659090909091</v>
      </c>
      <c r="AG107" s="47">
        <v>-22.31510741301059</v>
      </c>
      <c r="AH107" s="47">
        <v>-22.459888048411496</v>
      </c>
      <c r="AI107" s="47">
        <v>-22.604668683812406</v>
      </c>
      <c r="AJ107" s="47">
        <v>-22.749449319213312</v>
      </c>
      <c r="AK107" s="47">
        <v>-22.894229954614222</v>
      </c>
      <c r="AL107" s="47">
        <v>-23.039010590015128</v>
      </c>
      <c r="AM107" s="47">
        <v>-23.183428139183057</v>
      </c>
      <c r="AN107" s="47">
        <v>-23.319131618759457</v>
      </c>
      <c r="AO107" s="47">
        <v>-23.454835098335856</v>
      </c>
      <c r="AP107" s="47">
        <v>-23.590538577912255</v>
      </c>
      <c r="AQ107" s="47">
        <v>-23.726242057488655</v>
      </c>
      <c r="AR107" s="47">
        <v>-23.861945537065054</v>
      </c>
      <c r="AS107" s="47">
        <v>-23.997649016641454</v>
      </c>
      <c r="AT107" s="47">
        <v>-24.130034795763997</v>
      </c>
      <c r="AU107" s="47">
        <v>-24.258022692889561</v>
      </c>
      <c r="AV107" s="47">
        <v>-24.386010590015129</v>
      </c>
      <c r="AW107" s="47">
        <v>-24.513998487140697</v>
      </c>
      <c r="AX107" s="47">
        <v>-24.641986384266264</v>
      </c>
      <c r="AY107" s="47">
        <v>-24.769974281391832</v>
      </c>
      <c r="AZ107" s="47">
        <v>-24.897962178517396</v>
      </c>
      <c r="BA107" s="47">
        <v>-25.023872727272728</v>
      </c>
      <c r="BB107" s="47">
        <v>-25.149327272727273</v>
      </c>
      <c r="BC107" s="47">
        <v>-25.274781818181818</v>
      </c>
      <c r="BD107" s="47">
        <v>-25.400236363636363</v>
      </c>
      <c r="BE107" s="47">
        <v>-25.525690909090908</v>
      </c>
      <c r="BF107" s="47">
        <v>-25.651145454545457</v>
      </c>
      <c r="BG107" s="47">
        <v>-25.776433734939761</v>
      </c>
      <c r="BH107" s="47">
        <v>-25.901132530120481</v>
      </c>
      <c r="BI107" s="47">
        <v>-26.028290909090909</v>
      </c>
      <c r="BJ107" s="47">
        <v>-26.157381818181822</v>
      </c>
      <c r="BK107" s="47">
        <v>-26.286472727272731</v>
      </c>
      <c r="BL107" s="47">
        <v>-26.416981818181821</v>
      </c>
      <c r="BM107" s="47">
        <v>-26.551527272727274</v>
      </c>
      <c r="BN107" s="47">
        <v>-26.68718181818182</v>
      </c>
      <c r="BO107" s="47">
        <v>-26.823545454545457</v>
      </c>
      <c r="BP107" s="47">
        <v>-26.96432530120482</v>
      </c>
      <c r="BQ107" s="47">
        <v>-27.106636363636365</v>
      </c>
      <c r="BR107" s="47">
        <v>-27.252090909090914</v>
      </c>
      <c r="BS107" s="47">
        <v>-27.401090909090911</v>
      </c>
      <c r="BT107" s="47">
        <v>-27.552</v>
      </c>
    </row>
    <row r="108" spans="1:72" ht="9.9499999999999993" customHeight="1" thickBot="1" x14ac:dyDescent="0.4">
      <c r="A108" s="45" t="s">
        <v>720</v>
      </c>
      <c r="B108" s="35">
        <v>-11.418618181818182</v>
      </c>
      <c r="C108" s="35">
        <v>-11.525915151515152</v>
      </c>
      <c r="D108" s="47">
        <v>-11.636218181818183</v>
      </c>
      <c r="E108" s="47">
        <v>-11.749175757575758</v>
      </c>
      <c r="F108" s="47">
        <v>-11.863416036308623</v>
      </c>
      <c r="G108" s="47">
        <v>-11.981116490166414</v>
      </c>
      <c r="H108" s="47">
        <v>-12.098816944024206</v>
      </c>
      <c r="I108" s="47">
        <v>-12.216517397881997</v>
      </c>
      <c r="J108" s="47">
        <v>-12.334217851739787</v>
      </c>
      <c r="K108" s="47">
        <v>-12.451918305597578</v>
      </c>
      <c r="L108" s="47">
        <v>-12.56961875945537</v>
      </c>
      <c r="M108" s="47">
        <v>-12.687260606060606</v>
      </c>
      <c r="N108" s="47">
        <v>-12.804836363636364</v>
      </c>
      <c r="O108" s="47">
        <v>-12.922412121212121</v>
      </c>
      <c r="P108" s="47">
        <v>-13.039457831325301</v>
      </c>
      <c r="Q108" s="47">
        <v>-13.153915662650602</v>
      </c>
      <c r="R108" s="47">
        <v>-13.268727272727274</v>
      </c>
      <c r="S108" s="47">
        <v>-13.383878787878789</v>
      </c>
      <c r="T108" s="47">
        <v>-13.494977307110439</v>
      </c>
      <c r="U108" s="47">
        <v>-13.605416036308624</v>
      </c>
      <c r="V108" s="47">
        <v>-13.715854765506808</v>
      </c>
      <c r="W108" s="47">
        <v>-13.826293494704993</v>
      </c>
      <c r="X108" s="47">
        <v>-13.936732223903178</v>
      </c>
      <c r="Y108" s="47">
        <v>-14.047170953101363</v>
      </c>
      <c r="Z108" s="47">
        <v>-14.155909090909091</v>
      </c>
      <c r="AA108" s="47">
        <v>-14.259545454545455</v>
      </c>
      <c r="AB108" s="47">
        <v>-14.363181818181818</v>
      </c>
      <c r="AC108" s="47">
        <v>-14.466818181818182</v>
      </c>
      <c r="AD108" s="47">
        <v>-14.570454545454545</v>
      </c>
      <c r="AE108" s="47">
        <v>-14.674090909090909</v>
      </c>
      <c r="AF108" s="47">
        <v>-14.777727272727272</v>
      </c>
      <c r="AG108" s="47">
        <v>-14.876738275340394</v>
      </c>
      <c r="AH108" s="47">
        <v>-14.973258698940999</v>
      </c>
      <c r="AI108" s="47">
        <v>-15.069779122541604</v>
      </c>
      <c r="AJ108" s="47">
        <v>-15.166299546142209</v>
      </c>
      <c r="AK108" s="47">
        <v>-15.262819969742814</v>
      </c>
      <c r="AL108" s="47">
        <v>-15.35934039334342</v>
      </c>
      <c r="AM108" s="47">
        <v>-15.455618759455371</v>
      </c>
      <c r="AN108" s="47">
        <v>-15.546087745839637</v>
      </c>
      <c r="AO108" s="47">
        <v>-15.636556732223903</v>
      </c>
      <c r="AP108" s="47">
        <v>-15.72702571860817</v>
      </c>
      <c r="AQ108" s="47">
        <v>-15.817494704992436</v>
      </c>
      <c r="AR108" s="47">
        <v>-15.907963691376702</v>
      </c>
      <c r="AS108" s="47">
        <v>-15.998432677760968</v>
      </c>
      <c r="AT108" s="47">
        <v>-16.086689863842665</v>
      </c>
      <c r="AU108" s="47">
        <v>-16.172015128593042</v>
      </c>
      <c r="AV108" s="47">
        <v>-16.257340393343419</v>
      </c>
      <c r="AW108" s="47">
        <v>-16.342665658093797</v>
      </c>
      <c r="AX108" s="47">
        <v>-16.427990922844177</v>
      </c>
      <c r="AY108" s="47">
        <v>-16.513316187594555</v>
      </c>
      <c r="AZ108" s="47">
        <v>-16.598641452344932</v>
      </c>
      <c r="BA108" s="47">
        <v>-16.68258181818182</v>
      </c>
      <c r="BB108" s="47">
        <v>-16.766218181818182</v>
      </c>
      <c r="BC108" s="47">
        <v>-16.849854545454544</v>
      </c>
      <c r="BD108" s="47">
        <v>-16.93349090909091</v>
      </c>
      <c r="BE108" s="47">
        <v>-17.017127272727272</v>
      </c>
      <c r="BF108" s="47">
        <v>-17.100763636363638</v>
      </c>
      <c r="BG108" s="47">
        <v>-17.184289156626505</v>
      </c>
      <c r="BH108" s="47">
        <v>-17.267421686746989</v>
      </c>
      <c r="BI108" s="47">
        <v>-17.352193939393938</v>
      </c>
      <c r="BJ108" s="47">
        <v>-17.438254545454548</v>
      </c>
      <c r="BK108" s="47">
        <v>-17.524315151515154</v>
      </c>
      <c r="BL108" s="47">
        <v>-17.611321212121211</v>
      </c>
      <c r="BM108" s="47">
        <v>-17.701018181818181</v>
      </c>
      <c r="BN108" s="47">
        <v>-17.791454545454545</v>
      </c>
      <c r="BO108" s="47">
        <v>-17.882363636363635</v>
      </c>
      <c r="BP108" s="47">
        <v>-17.97621686746988</v>
      </c>
      <c r="BQ108" s="47">
        <v>-18.071090909090909</v>
      </c>
      <c r="BR108" s="47">
        <v>-18.168060606060607</v>
      </c>
      <c r="BS108" s="47">
        <v>-18.267393939393941</v>
      </c>
      <c r="BT108" s="47">
        <v>-18.367999999999999</v>
      </c>
    </row>
    <row r="109" spans="1:72" ht="9.9499999999999993" customHeight="1" thickBot="1" x14ac:dyDescent="0.4">
      <c r="A109" s="45" t="s">
        <v>2</v>
      </c>
      <c r="B109" s="35">
        <v>-5.7093090909090911</v>
      </c>
      <c r="C109" s="35">
        <v>-5.7629575757575759</v>
      </c>
      <c r="D109" s="47">
        <v>-5.8181090909090916</v>
      </c>
      <c r="E109" s="47">
        <v>-5.8745878787878789</v>
      </c>
      <c r="F109" s="47">
        <v>-5.9317080181543114</v>
      </c>
      <c r="G109" s="47">
        <v>-5.9905582450832071</v>
      </c>
      <c r="H109" s="47">
        <v>-6.0494084720121029</v>
      </c>
      <c r="I109" s="47">
        <v>-6.1082586989409986</v>
      </c>
      <c r="J109" s="47">
        <v>-6.1671089258698935</v>
      </c>
      <c r="K109" s="47">
        <v>-6.2259591527987892</v>
      </c>
      <c r="L109" s="47">
        <v>-6.2848093797276849</v>
      </c>
      <c r="M109" s="47">
        <v>-6.3436303030303032</v>
      </c>
      <c r="N109" s="47">
        <v>-6.4024181818181818</v>
      </c>
      <c r="O109" s="47">
        <v>-6.4612060606060604</v>
      </c>
      <c r="P109" s="47">
        <v>-6.5197289156626503</v>
      </c>
      <c r="Q109" s="47">
        <v>-6.5769578313253012</v>
      </c>
      <c r="R109" s="47">
        <v>-6.6343636363636369</v>
      </c>
      <c r="S109" s="47">
        <v>-6.6919393939393945</v>
      </c>
      <c r="T109" s="47">
        <v>-6.7474886535552194</v>
      </c>
      <c r="U109" s="47">
        <v>-6.8027080181543118</v>
      </c>
      <c r="V109" s="47">
        <v>-6.8579273827534042</v>
      </c>
      <c r="W109" s="47">
        <v>-6.9131467473524966</v>
      </c>
      <c r="X109" s="47">
        <v>-6.9683661119515889</v>
      </c>
      <c r="Y109" s="47">
        <v>-7.0235854765506813</v>
      </c>
      <c r="Z109" s="47">
        <v>-7.0779545454545456</v>
      </c>
      <c r="AA109" s="47">
        <v>-7.1297727272727274</v>
      </c>
      <c r="AB109" s="47">
        <v>-7.1815909090909091</v>
      </c>
      <c r="AC109" s="47">
        <v>-7.2334090909090909</v>
      </c>
      <c r="AD109" s="47">
        <v>-7.2852272727272727</v>
      </c>
      <c r="AE109" s="47">
        <v>-7.3370454545454544</v>
      </c>
      <c r="AF109" s="47">
        <v>-7.3888636363636362</v>
      </c>
      <c r="AG109" s="47">
        <v>-7.4383691376701968</v>
      </c>
      <c r="AH109" s="47">
        <v>-7.4866293494704994</v>
      </c>
      <c r="AI109" s="47">
        <v>-7.534889561270802</v>
      </c>
      <c r="AJ109" s="47">
        <v>-7.5831497730711046</v>
      </c>
      <c r="AK109" s="47">
        <v>-7.6314099848714072</v>
      </c>
      <c r="AL109" s="47">
        <v>-7.6796701966717098</v>
      </c>
      <c r="AM109" s="47">
        <v>-7.7278093797276854</v>
      </c>
      <c r="AN109" s="47">
        <v>-7.7730438729198186</v>
      </c>
      <c r="AO109" s="47">
        <v>-7.8182783661119517</v>
      </c>
      <c r="AP109" s="47">
        <v>-7.8635128593040848</v>
      </c>
      <c r="AQ109" s="47">
        <v>-7.908747352496218</v>
      </c>
      <c r="AR109" s="47">
        <v>-7.9539818456883511</v>
      </c>
      <c r="AS109" s="47">
        <v>-7.9992163388804842</v>
      </c>
      <c r="AT109" s="47">
        <v>-8.0433449319213324</v>
      </c>
      <c r="AU109" s="47">
        <v>-8.086007564296521</v>
      </c>
      <c r="AV109" s="47">
        <v>-8.1286701966717096</v>
      </c>
      <c r="AW109" s="47">
        <v>-8.1713328290468983</v>
      </c>
      <c r="AX109" s="47">
        <v>-8.2139954614220887</v>
      </c>
      <c r="AY109" s="47">
        <v>-8.2566580937972773</v>
      </c>
      <c r="AZ109" s="47">
        <v>-8.299320726172466</v>
      </c>
      <c r="BA109" s="47">
        <v>-8.34129090909091</v>
      </c>
      <c r="BB109" s="47">
        <v>-8.3831090909090911</v>
      </c>
      <c r="BC109" s="47">
        <v>-8.4249272727272722</v>
      </c>
      <c r="BD109" s="47">
        <v>-8.466745454545455</v>
      </c>
      <c r="BE109" s="47">
        <v>-8.5085636363636361</v>
      </c>
      <c r="BF109" s="47">
        <v>-8.550381818181819</v>
      </c>
      <c r="BG109" s="47">
        <v>-8.5921445783132526</v>
      </c>
      <c r="BH109" s="47">
        <v>-8.6337108433734944</v>
      </c>
      <c r="BI109" s="47">
        <v>-8.6760969696969692</v>
      </c>
      <c r="BJ109" s="47">
        <v>-8.7191272727272739</v>
      </c>
      <c r="BK109" s="47">
        <v>-8.7621575757575769</v>
      </c>
      <c r="BL109" s="47">
        <v>-8.8056606060606057</v>
      </c>
      <c r="BM109" s="47">
        <v>-8.8505090909090907</v>
      </c>
      <c r="BN109" s="47">
        <v>-8.8957272727272727</v>
      </c>
      <c r="BO109" s="47">
        <v>-8.9411818181818177</v>
      </c>
      <c r="BP109" s="47">
        <v>-8.98810843373494</v>
      </c>
      <c r="BQ109" s="47">
        <v>-9.0355454545454545</v>
      </c>
      <c r="BR109" s="47">
        <v>-9.0840303030303033</v>
      </c>
      <c r="BS109" s="47">
        <v>-9.1336969696969703</v>
      </c>
      <c r="BT109" s="47">
        <v>-9.1839999999999993</v>
      </c>
    </row>
    <row r="110" spans="1:72" ht="9.9499999999999993" customHeight="1" thickBot="1" x14ac:dyDescent="0.4">
      <c r="A110" s="45" t="s">
        <v>1</v>
      </c>
      <c r="B110" s="35">
        <v>-18.61</v>
      </c>
      <c r="C110" s="35">
        <v>-18.612303030303028</v>
      </c>
      <c r="D110" s="47">
        <v>-18.618363636363636</v>
      </c>
      <c r="E110" s="47">
        <v>-18.624424242424244</v>
      </c>
      <c r="F110" s="47">
        <v>-18.631089258698939</v>
      </c>
      <c r="G110" s="47">
        <v>-18.644704992435702</v>
      </c>
      <c r="H110" s="47">
        <v>-18.658320726172466</v>
      </c>
      <c r="I110" s="47">
        <v>-18.671936459909226</v>
      </c>
      <c r="J110" s="47">
        <v>-18.685552193645989</v>
      </c>
      <c r="K110" s="47">
        <v>-18.699167927382753</v>
      </c>
      <c r="L110" s="47">
        <v>-18.712783661119516</v>
      </c>
      <c r="M110" s="47">
        <v>-18.728545454545454</v>
      </c>
      <c r="N110" s="47">
        <v>-18.746727272727274</v>
      </c>
      <c r="O110" s="47">
        <v>-18.764909090909093</v>
      </c>
      <c r="P110" s="47">
        <v>-18.783072289156628</v>
      </c>
      <c r="Q110" s="47">
        <v>-18.801144578313252</v>
      </c>
      <c r="R110" s="47">
        <v>-18.819272727272725</v>
      </c>
      <c r="S110" s="47">
        <v>-18.837454545454545</v>
      </c>
      <c r="T110" s="47">
        <v>-18.856913767019666</v>
      </c>
      <c r="U110" s="47">
        <v>-18.876580937972768</v>
      </c>
      <c r="V110" s="47">
        <v>-18.896248108925871</v>
      </c>
      <c r="W110" s="47">
        <v>-18.91591527987897</v>
      </c>
      <c r="X110" s="47">
        <v>-18.935582450832072</v>
      </c>
      <c r="Y110" s="47">
        <v>-18.955249621785175</v>
      </c>
      <c r="Z110" s="47">
        <v>-18.975303030303028</v>
      </c>
      <c r="AA110" s="47">
        <v>-18.996515151515151</v>
      </c>
      <c r="AB110" s="47">
        <v>-19.017727272727271</v>
      </c>
      <c r="AC110" s="47">
        <v>-19.038939393939394</v>
      </c>
      <c r="AD110" s="47">
        <v>-19.060151515151514</v>
      </c>
      <c r="AE110" s="47">
        <v>-19.081363636363637</v>
      </c>
      <c r="AF110" s="47">
        <v>-19.102575757575757</v>
      </c>
      <c r="AG110" s="47">
        <v>-19.12376701966717</v>
      </c>
      <c r="AH110" s="47">
        <v>-19.144947049924358</v>
      </c>
      <c r="AI110" s="47">
        <v>-19.166127080181543</v>
      </c>
      <c r="AJ110" s="47">
        <v>-19.187307110438727</v>
      </c>
      <c r="AK110" s="47">
        <v>-19.208487140695915</v>
      </c>
      <c r="AL110" s="47">
        <v>-19.2296671709531</v>
      </c>
      <c r="AM110" s="47">
        <v>-19.250786686838126</v>
      </c>
      <c r="AN110" s="47">
        <v>-19.270453857791225</v>
      </c>
      <c r="AO110" s="47">
        <v>-19.290121028744327</v>
      </c>
      <c r="AP110" s="47">
        <v>-19.309788199697426</v>
      </c>
      <c r="AQ110" s="47">
        <v>-19.329455370650528</v>
      </c>
      <c r="AR110" s="47">
        <v>-19.349122541603631</v>
      </c>
      <c r="AS110" s="47">
        <v>-19.36878971255673</v>
      </c>
      <c r="AT110" s="47">
        <v>-19.389107413010588</v>
      </c>
      <c r="AU110" s="47">
        <v>-19.410287443267777</v>
      </c>
      <c r="AV110" s="47">
        <v>-19.431467473524961</v>
      </c>
      <c r="AW110" s="47">
        <v>-19.452647503782149</v>
      </c>
      <c r="AX110" s="47">
        <v>-19.473827534039334</v>
      </c>
      <c r="AY110" s="47">
        <v>-19.495007564296522</v>
      </c>
      <c r="AZ110" s="47">
        <v>-19.516187594553706</v>
      </c>
      <c r="BA110" s="47">
        <v>-19.534909090909093</v>
      </c>
      <c r="BB110" s="47">
        <v>-19.553090909090908</v>
      </c>
      <c r="BC110" s="47">
        <v>-19.571272727272728</v>
      </c>
      <c r="BD110" s="47">
        <v>-19.589454545454544</v>
      </c>
      <c r="BE110" s="47">
        <v>-19.607636363636363</v>
      </c>
      <c r="BF110" s="47">
        <v>-19.631090909090908</v>
      </c>
      <c r="BG110" s="47">
        <v>-19.653975903614455</v>
      </c>
      <c r="BH110" s="47">
        <v>-19.672048192771083</v>
      </c>
      <c r="BI110" s="47">
        <v>-19.69018181818182</v>
      </c>
      <c r="BJ110" s="47">
        <v>-19.708363636363636</v>
      </c>
      <c r="BK110" s="47">
        <v>-19.726545454545455</v>
      </c>
      <c r="BL110" s="47">
        <v>-19.746303030303029</v>
      </c>
      <c r="BM110" s="47">
        <v>-19.770545454545456</v>
      </c>
      <c r="BN110" s="47">
        <v>-19.791090909090908</v>
      </c>
      <c r="BO110" s="47">
        <v>-19.809272727272727</v>
      </c>
      <c r="BP110" s="47">
        <v>-19.833132530120483</v>
      </c>
      <c r="BQ110" s="47">
        <v>-19.855454545454545</v>
      </c>
      <c r="BR110" s="47">
        <v>-19.873636363636365</v>
      </c>
      <c r="BS110" s="47">
        <v>-19.891818181818181</v>
      </c>
      <c r="BT110" s="47">
        <v>-19.91</v>
      </c>
    </row>
    <row r="111" spans="1:72" ht="9.9499999999999993" customHeight="1" thickBot="1" x14ac:dyDescent="0.4">
      <c r="A111" s="45" t="s">
        <v>56</v>
      </c>
      <c r="B111" s="35">
        <v>-5.7093090909090911</v>
      </c>
      <c r="C111" s="35">
        <v>-5.7629575757575759</v>
      </c>
      <c r="D111" s="47">
        <v>-5.8181090909090916</v>
      </c>
      <c r="E111" s="47">
        <v>-5.8745878787878789</v>
      </c>
      <c r="F111" s="47">
        <v>-5.9317080181543114</v>
      </c>
      <c r="G111" s="47">
        <v>-5.9905582450832071</v>
      </c>
      <c r="H111" s="47">
        <v>-6.0494084720121029</v>
      </c>
      <c r="I111" s="47">
        <v>-6.1082586989409986</v>
      </c>
      <c r="J111" s="47">
        <v>-6.1671089258698935</v>
      </c>
      <c r="K111" s="47">
        <v>-6.2259591527987892</v>
      </c>
      <c r="L111" s="47">
        <v>-6.2848093797276849</v>
      </c>
      <c r="M111" s="47">
        <v>-6.3436303030303032</v>
      </c>
      <c r="N111" s="47">
        <v>-6.4024181818181818</v>
      </c>
      <c r="O111" s="47">
        <v>-6.4612060606060604</v>
      </c>
      <c r="P111" s="47">
        <v>-6.5197289156626503</v>
      </c>
      <c r="Q111" s="47">
        <v>-6.5769578313253012</v>
      </c>
      <c r="R111" s="47">
        <v>-6.6343636363636369</v>
      </c>
      <c r="S111" s="47">
        <v>-6.6919393939393945</v>
      </c>
      <c r="T111" s="47">
        <v>-6.7474886535552194</v>
      </c>
      <c r="U111" s="47">
        <v>-6.8027080181543118</v>
      </c>
      <c r="V111" s="47">
        <v>-6.8579273827534042</v>
      </c>
      <c r="W111" s="47">
        <v>-6.9131467473524966</v>
      </c>
      <c r="X111" s="47">
        <v>-6.9683661119515889</v>
      </c>
      <c r="Y111" s="47">
        <v>-7.0235854765506813</v>
      </c>
      <c r="Z111" s="47">
        <v>-7.0779545454545456</v>
      </c>
      <c r="AA111" s="47">
        <v>-7.1297727272727274</v>
      </c>
      <c r="AB111" s="47">
        <v>-7.1815909090909091</v>
      </c>
      <c r="AC111" s="47">
        <v>-7.2334090909090909</v>
      </c>
      <c r="AD111" s="47">
        <v>-7.2852272727272727</v>
      </c>
      <c r="AE111" s="47">
        <v>-7.3370454545454544</v>
      </c>
      <c r="AF111" s="47">
        <v>-7.3888636363636362</v>
      </c>
      <c r="AG111" s="47">
        <v>-7.4383691376701968</v>
      </c>
      <c r="AH111" s="47">
        <v>-7.4866293494704994</v>
      </c>
      <c r="AI111" s="47">
        <v>-7.534889561270802</v>
      </c>
      <c r="AJ111" s="47">
        <v>-7.5831497730711046</v>
      </c>
      <c r="AK111" s="47">
        <v>-7.6314099848714072</v>
      </c>
      <c r="AL111" s="47">
        <v>-7.6796701966717098</v>
      </c>
      <c r="AM111" s="47">
        <v>-7.7278093797276854</v>
      </c>
      <c r="AN111" s="47">
        <v>-7.7730438729198186</v>
      </c>
      <c r="AO111" s="47">
        <v>-7.8182783661119517</v>
      </c>
      <c r="AP111" s="47">
        <v>-7.8635128593040848</v>
      </c>
      <c r="AQ111" s="47">
        <v>-7.908747352496218</v>
      </c>
      <c r="AR111" s="47">
        <v>-7.9539818456883511</v>
      </c>
      <c r="AS111" s="47">
        <v>-7.9992163388804842</v>
      </c>
      <c r="AT111" s="47">
        <v>-8.0433449319213324</v>
      </c>
      <c r="AU111" s="47">
        <v>-8.086007564296521</v>
      </c>
      <c r="AV111" s="47">
        <v>-8.1286701966717096</v>
      </c>
      <c r="AW111" s="47">
        <v>-8.1713328290468983</v>
      </c>
      <c r="AX111" s="47">
        <v>-8.2139954614220887</v>
      </c>
      <c r="AY111" s="47">
        <v>-8.2566580937972773</v>
      </c>
      <c r="AZ111" s="47">
        <v>-8.299320726172466</v>
      </c>
      <c r="BA111" s="47">
        <v>-8.34129090909091</v>
      </c>
      <c r="BB111" s="47">
        <v>-8.3831090909090911</v>
      </c>
      <c r="BC111" s="47">
        <v>-8.4249272727272722</v>
      </c>
      <c r="BD111" s="47">
        <v>-8.466745454545455</v>
      </c>
      <c r="BE111" s="47">
        <v>-8.5085636363636361</v>
      </c>
      <c r="BF111" s="47">
        <v>-8.550381818181819</v>
      </c>
      <c r="BG111" s="47">
        <v>-8.5921445783132526</v>
      </c>
      <c r="BH111" s="47">
        <v>-8.6337108433734944</v>
      </c>
      <c r="BI111" s="47">
        <v>-8.6760969696969692</v>
      </c>
      <c r="BJ111" s="47">
        <v>-8.7191272727272739</v>
      </c>
      <c r="BK111" s="47">
        <v>-8.7621575757575769</v>
      </c>
      <c r="BL111" s="47">
        <v>-8.8056606060606057</v>
      </c>
      <c r="BM111" s="47">
        <v>-8.8505090909090907</v>
      </c>
      <c r="BN111" s="47">
        <v>-8.8957272727272727</v>
      </c>
      <c r="BO111" s="47">
        <v>-8.9411818181818177</v>
      </c>
      <c r="BP111" s="47">
        <v>-8.98810843373494</v>
      </c>
      <c r="BQ111" s="47">
        <v>-9.0355454545454545</v>
      </c>
      <c r="BR111" s="47">
        <v>-9.0840303030303033</v>
      </c>
      <c r="BS111" s="47">
        <v>-9.1336969696969703</v>
      </c>
      <c r="BT111" s="47">
        <v>-9.1839999999999993</v>
      </c>
    </row>
    <row r="112" spans="1:72" ht="9.9499999999999993" customHeight="1" thickBot="1" x14ac:dyDescent="0.4">
      <c r="A112" s="45" t="s">
        <v>788</v>
      </c>
      <c r="B112" s="35">
        <v>-31.900218181818179</v>
      </c>
      <c r="C112" s="35">
        <v>-31.256533333333334</v>
      </c>
      <c r="D112" s="47">
        <v>-30.6632</v>
      </c>
      <c r="E112" s="47">
        <v>-30.119860606060605</v>
      </c>
      <c r="F112" s="47">
        <v>-29.605399394856278</v>
      </c>
      <c r="G112" s="47">
        <v>-29.210391830559757</v>
      </c>
      <c r="H112" s="47">
        <v>-28.815384266263237</v>
      </c>
      <c r="I112" s="47">
        <v>-28.420376701966717</v>
      </c>
      <c r="J112" s="47">
        <v>-28.025369137670197</v>
      </c>
      <c r="K112" s="47">
        <v>-27.630361573373676</v>
      </c>
      <c r="L112" s="47">
        <v>-27.235354009077156</v>
      </c>
      <c r="M112" s="47">
        <v>-26.885569696969696</v>
      </c>
      <c r="N112" s="47">
        <v>-26.586781818181819</v>
      </c>
      <c r="O112" s="47">
        <v>-26.312842424242422</v>
      </c>
      <c r="P112" s="47">
        <v>-26.048524096385538</v>
      </c>
      <c r="Q112" s="47">
        <v>-25.804548192771083</v>
      </c>
      <c r="R112" s="47">
        <v>-25.572181818181818</v>
      </c>
      <c r="S112" s="47">
        <v>-25.350969696969695</v>
      </c>
      <c r="T112" s="47">
        <v>-25.171028744326776</v>
      </c>
      <c r="U112" s="47">
        <v>-24.997806354009079</v>
      </c>
      <c r="V112" s="47">
        <v>-24.824583963691378</v>
      </c>
      <c r="W112" s="47">
        <v>-24.651361573373677</v>
      </c>
      <c r="X112" s="47">
        <v>-24.478139183055976</v>
      </c>
      <c r="Y112" s="47">
        <v>-24.304916792738275</v>
      </c>
      <c r="Z112" s="47">
        <v>-24.144772727272727</v>
      </c>
      <c r="AA112" s="47">
        <v>-24.023863636363636</v>
      </c>
      <c r="AB112" s="47">
        <v>-23.902954545454548</v>
      </c>
      <c r="AC112" s="47">
        <v>-23.782045454545457</v>
      </c>
      <c r="AD112" s="47">
        <v>-23.661136363636366</v>
      </c>
      <c r="AE112" s="47">
        <v>-23.540227272727275</v>
      </c>
      <c r="AF112" s="47">
        <v>-23.419318181818184</v>
      </c>
      <c r="AG112" s="47">
        <v>-23.321833585476554</v>
      </c>
      <c r="AH112" s="47">
        <v>-23.236962178517398</v>
      </c>
      <c r="AI112" s="47">
        <v>-23.152090771558246</v>
      </c>
      <c r="AJ112" s="47">
        <v>-23.067219364599094</v>
      </c>
      <c r="AK112" s="47">
        <v>-22.982347957639938</v>
      </c>
      <c r="AL112" s="47">
        <v>-22.897476550680786</v>
      </c>
      <c r="AM112" s="47">
        <v>-22.813694402420573</v>
      </c>
      <c r="AN112" s="47">
        <v>-22.756054462934948</v>
      </c>
      <c r="AO112" s="47">
        <v>-22.698414523449319</v>
      </c>
      <c r="AP112" s="47">
        <v>-22.640774583963694</v>
      </c>
      <c r="AQ112" s="47">
        <v>-22.583134644478065</v>
      </c>
      <c r="AR112" s="47">
        <v>-22.525494704992436</v>
      </c>
      <c r="AS112" s="47">
        <v>-22.467854765506811</v>
      </c>
      <c r="AT112" s="47">
        <v>-22.417565809379731</v>
      </c>
      <c r="AU112" s="47">
        <v>-22.377021180030258</v>
      </c>
      <c r="AV112" s="47">
        <v>-22.336476550680789</v>
      </c>
      <c r="AW112" s="47">
        <v>-22.295931921331317</v>
      </c>
      <c r="AX112" s="47">
        <v>-22.255387291981847</v>
      </c>
      <c r="AY112" s="47">
        <v>-22.214842662632378</v>
      </c>
      <c r="AZ112" s="47">
        <v>-22.174298033282906</v>
      </c>
      <c r="BA112" s="47">
        <v>-22.136684848484851</v>
      </c>
      <c r="BB112" s="47">
        <v>-22.101775757575759</v>
      </c>
      <c r="BC112" s="47">
        <v>-22.076927272727271</v>
      </c>
      <c r="BD112" s="47">
        <v>-22.048927272727269</v>
      </c>
      <c r="BE112" s="47">
        <v>-22.018018181818181</v>
      </c>
      <c r="BF112" s="47">
        <v>-21.997654545454544</v>
      </c>
      <c r="BG112" s="47">
        <v>-21.97756626506024</v>
      </c>
      <c r="BH112" s="47">
        <v>-21.952867469879518</v>
      </c>
      <c r="BI112" s="47">
        <v>-21.932157575757575</v>
      </c>
      <c r="BJ112" s="47">
        <v>-21.914581818181819</v>
      </c>
      <c r="BK112" s="47">
        <v>-21.89700606060606</v>
      </c>
      <c r="BL112" s="47">
        <v>-21.87990303030303</v>
      </c>
      <c r="BM112" s="47">
        <v>-21.864145454545454</v>
      </c>
      <c r="BN112" s="47">
        <v>-21.848757575757574</v>
      </c>
      <c r="BO112" s="47">
        <v>-21.833606060606058</v>
      </c>
      <c r="BP112" s="47">
        <v>-21.820277108433736</v>
      </c>
      <c r="BQ112" s="47">
        <v>-21.807363636363636</v>
      </c>
      <c r="BR112" s="47">
        <v>-21.795242424242424</v>
      </c>
      <c r="BS112" s="47">
        <v>-21.780363636363635</v>
      </c>
      <c r="BT112" s="47">
        <v>-21.763999999999999</v>
      </c>
    </row>
    <row r="113" spans="1:72" ht="9.9499999999999993" customHeight="1" thickBot="1" x14ac:dyDescent="0.4">
      <c r="A113" s="45" t="s">
        <v>787</v>
      </c>
      <c r="B113" s="35">
        <v>-160.17471515151516</v>
      </c>
      <c r="C113" s="35">
        <v>-157.03432727272727</v>
      </c>
      <c r="D113" s="47">
        <v>-154.10887272727271</v>
      </c>
      <c r="E113" s="47">
        <v>-151.39091515151514</v>
      </c>
      <c r="F113" s="47">
        <v>-148.79261270801817</v>
      </c>
      <c r="G113" s="47">
        <v>-146.68777155824509</v>
      </c>
      <c r="H113" s="47">
        <v>-144.58293040847201</v>
      </c>
      <c r="I113" s="47">
        <v>-142.47808925869896</v>
      </c>
      <c r="J113" s="47">
        <v>-140.37324810892588</v>
      </c>
      <c r="K113" s="47">
        <v>-138.2684069591528</v>
      </c>
      <c r="L113" s="47">
        <v>-136.16356580937972</v>
      </c>
      <c r="M113" s="47">
        <v>-134.25355757575758</v>
      </c>
      <c r="N113" s="47">
        <v>-132.56325454545453</v>
      </c>
      <c r="O113" s="47">
        <v>-130.97234545454546</v>
      </c>
      <c r="P113" s="47">
        <v>-129.42472891566266</v>
      </c>
      <c r="Q113" s="47">
        <v>-127.9819578313253</v>
      </c>
      <c r="R113" s="47">
        <v>-126.59036363636363</v>
      </c>
      <c r="S113" s="47">
        <v>-125.24793939393939</v>
      </c>
      <c r="T113" s="47">
        <v>-124.07835098335855</v>
      </c>
      <c r="U113" s="47">
        <v>-122.93689863842663</v>
      </c>
      <c r="V113" s="47">
        <v>-121.79544629349471</v>
      </c>
      <c r="W113" s="47">
        <v>-120.65399394856277</v>
      </c>
      <c r="X113" s="47">
        <v>-119.51254160363085</v>
      </c>
      <c r="Y113" s="47">
        <v>-118.37108925869893</v>
      </c>
      <c r="Z113" s="47">
        <v>-117.29174242424241</v>
      </c>
      <c r="AA113" s="47">
        <v>-116.39871212121211</v>
      </c>
      <c r="AB113" s="47">
        <v>-115.50568181818181</v>
      </c>
      <c r="AC113" s="47">
        <v>-114.61265151515151</v>
      </c>
      <c r="AD113" s="47">
        <v>-113.71962121212121</v>
      </c>
      <c r="AE113" s="47">
        <v>-112.82659090909091</v>
      </c>
      <c r="AF113" s="47">
        <v>-111.93356060606061</v>
      </c>
      <c r="AG113" s="47">
        <v>-111.15655975794252</v>
      </c>
      <c r="AH113" s="47">
        <v>-110.4420363086233</v>
      </c>
      <c r="AI113" s="47">
        <v>-109.72751285930408</v>
      </c>
      <c r="AJ113" s="47">
        <v>-109.01298940998487</v>
      </c>
      <c r="AK113" s="47">
        <v>-108.29846596066565</v>
      </c>
      <c r="AL113" s="47">
        <v>-107.58394251134645</v>
      </c>
      <c r="AM113" s="47">
        <v>-106.87450226928895</v>
      </c>
      <c r="AN113" s="47">
        <v>-106.28705900151286</v>
      </c>
      <c r="AO113" s="47">
        <v>-105.69961573373676</v>
      </c>
      <c r="AP113" s="47">
        <v>-105.11217246596067</v>
      </c>
      <c r="AQ113" s="47">
        <v>-104.52472919818457</v>
      </c>
      <c r="AR113" s="47">
        <v>-103.93728593040848</v>
      </c>
      <c r="AS113" s="47">
        <v>-103.34984266263238</v>
      </c>
      <c r="AT113" s="47">
        <v>-102.80461875945538</v>
      </c>
      <c r="AU113" s="47">
        <v>-102.31536006051438</v>
      </c>
      <c r="AV113" s="47">
        <v>-101.82610136157338</v>
      </c>
      <c r="AW113" s="47">
        <v>-101.33684266263238</v>
      </c>
      <c r="AX113" s="47">
        <v>-100.84758396369138</v>
      </c>
      <c r="AY113" s="47">
        <v>-100.35832526475038</v>
      </c>
      <c r="AZ113" s="47">
        <v>-99.869066565809391</v>
      </c>
      <c r="BA113" s="47">
        <v>-99.416721212121217</v>
      </c>
      <c r="BB113" s="47">
        <v>-98.976600000000005</v>
      </c>
      <c r="BC113" s="47">
        <v>-98.556599999999989</v>
      </c>
      <c r="BD113" s="47">
        <v>-98.142903030303017</v>
      </c>
      <c r="BE113" s="47">
        <v>-97.735024242424245</v>
      </c>
      <c r="BF113" s="47">
        <v>-97.337690909090909</v>
      </c>
      <c r="BG113" s="47">
        <v>-96.94510843373493</v>
      </c>
      <c r="BH113" s="47">
        <v>-96.563783132530105</v>
      </c>
      <c r="BI113" s="47">
        <v>-96.189987878787875</v>
      </c>
      <c r="BJ113" s="47">
        <v>-95.822109090909109</v>
      </c>
      <c r="BK113" s="47">
        <v>-95.47629090909092</v>
      </c>
      <c r="BL113" s="47">
        <v>-95.134072727272738</v>
      </c>
      <c r="BM113" s="47">
        <v>-94.795890909090915</v>
      </c>
      <c r="BN113" s="47">
        <v>-94.458818181818188</v>
      </c>
      <c r="BO113" s="47">
        <v>-94.122454545454559</v>
      </c>
      <c r="BP113" s="47">
        <v>-93.804807228915664</v>
      </c>
      <c r="BQ113" s="47">
        <v>-93.492090909090905</v>
      </c>
      <c r="BR113" s="47">
        <v>-93.189060606060607</v>
      </c>
      <c r="BS113" s="47">
        <v>-92.889575757575756</v>
      </c>
      <c r="BT113" s="47">
        <v>-92.592000000000013</v>
      </c>
    </row>
    <row r="114" spans="1:72" ht="9.9499999999999993" customHeight="1" thickBot="1" x14ac:dyDescent="0.4">
      <c r="A114" s="45" t="s">
        <v>26</v>
      </c>
      <c r="B114" s="35">
        <v>-18.61</v>
      </c>
      <c r="C114" s="35">
        <v>-18.612303030303028</v>
      </c>
      <c r="D114" s="47">
        <v>-18.618363636363636</v>
      </c>
      <c r="E114" s="47">
        <v>-18.624424242424244</v>
      </c>
      <c r="F114" s="47">
        <v>-18.631089258698939</v>
      </c>
      <c r="G114" s="47">
        <v>-18.644704992435702</v>
      </c>
      <c r="H114" s="47">
        <v>-18.658320726172466</v>
      </c>
      <c r="I114" s="47">
        <v>-18.671936459909226</v>
      </c>
      <c r="J114" s="47">
        <v>-18.685552193645989</v>
      </c>
      <c r="K114" s="47">
        <v>-18.699167927382753</v>
      </c>
      <c r="L114" s="47">
        <v>-18.712783661119516</v>
      </c>
      <c r="M114" s="47">
        <v>-18.728545454545454</v>
      </c>
      <c r="N114" s="47">
        <v>-18.746727272727274</v>
      </c>
      <c r="O114" s="47">
        <v>-18.764909090909093</v>
      </c>
      <c r="P114" s="47">
        <v>-18.783072289156628</v>
      </c>
      <c r="Q114" s="47">
        <v>-18.801144578313252</v>
      </c>
      <c r="R114" s="47">
        <v>-18.819272727272725</v>
      </c>
      <c r="S114" s="47">
        <v>-18.837454545454545</v>
      </c>
      <c r="T114" s="47">
        <v>-18.856913767019666</v>
      </c>
      <c r="U114" s="47">
        <v>-18.876580937972768</v>
      </c>
      <c r="V114" s="47">
        <v>-18.896248108925871</v>
      </c>
      <c r="W114" s="47">
        <v>-18.91591527987897</v>
      </c>
      <c r="X114" s="47">
        <v>-18.935582450832072</v>
      </c>
      <c r="Y114" s="47">
        <v>-18.955249621785175</v>
      </c>
      <c r="Z114" s="47">
        <v>-18.975303030303028</v>
      </c>
      <c r="AA114" s="47">
        <v>-18.996515151515151</v>
      </c>
      <c r="AB114" s="47">
        <v>-19.017727272727271</v>
      </c>
      <c r="AC114" s="47">
        <v>-19.038939393939394</v>
      </c>
      <c r="AD114" s="47">
        <v>-19.060151515151514</v>
      </c>
      <c r="AE114" s="47">
        <v>-19.081363636363637</v>
      </c>
      <c r="AF114" s="47">
        <v>-19.102575757575757</v>
      </c>
      <c r="AG114" s="47">
        <v>-19.12376701966717</v>
      </c>
      <c r="AH114" s="47">
        <v>-19.144947049924358</v>
      </c>
      <c r="AI114" s="47">
        <v>-19.166127080181543</v>
      </c>
      <c r="AJ114" s="47">
        <v>-19.187307110438727</v>
      </c>
      <c r="AK114" s="47">
        <v>-19.208487140695915</v>
      </c>
      <c r="AL114" s="47">
        <v>-19.2296671709531</v>
      </c>
      <c r="AM114" s="47">
        <v>-19.250786686838126</v>
      </c>
      <c r="AN114" s="47">
        <v>-19.270453857791225</v>
      </c>
      <c r="AO114" s="47">
        <v>-19.290121028744327</v>
      </c>
      <c r="AP114" s="47">
        <v>-19.309788199697426</v>
      </c>
      <c r="AQ114" s="47">
        <v>-19.329455370650528</v>
      </c>
      <c r="AR114" s="47">
        <v>-19.349122541603631</v>
      </c>
      <c r="AS114" s="47">
        <v>-19.36878971255673</v>
      </c>
      <c r="AT114" s="47">
        <v>-19.389107413010588</v>
      </c>
      <c r="AU114" s="47">
        <v>-19.410287443267777</v>
      </c>
      <c r="AV114" s="47">
        <v>-19.431467473524961</v>
      </c>
      <c r="AW114" s="47">
        <v>-19.452647503782149</v>
      </c>
      <c r="AX114" s="47">
        <v>-19.473827534039334</v>
      </c>
      <c r="AY114" s="47">
        <v>-19.495007564296522</v>
      </c>
      <c r="AZ114" s="47">
        <v>-19.516187594553706</v>
      </c>
      <c r="BA114" s="47">
        <v>-19.534909090909093</v>
      </c>
      <c r="BB114" s="47">
        <v>-19.553090909090908</v>
      </c>
      <c r="BC114" s="47">
        <v>-19.571272727272728</v>
      </c>
      <c r="BD114" s="47">
        <v>-19.589454545454544</v>
      </c>
      <c r="BE114" s="47">
        <v>-19.607636363636363</v>
      </c>
      <c r="BF114" s="47">
        <v>-19.631090909090908</v>
      </c>
      <c r="BG114" s="47">
        <v>-19.653975903614455</v>
      </c>
      <c r="BH114" s="47">
        <v>-19.672048192771083</v>
      </c>
      <c r="BI114" s="47">
        <v>-19.69018181818182</v>
      </c>
      <c r="BJ114" s="47">
        <v>-19.708363636363636</v>
      </c>
      <c r="BK114" s="47">
        <v>-19.726545454545455</v>
      </c>
      <c r="BL114" s="47">
        <v>-19.746303030303029</v>
      </c>
      <c r="BM114" s="47">
        <v>-19.770545454545456</v>
      </c>
      <c r="BN114" s="47">
        <v>-19.791090909090908</v>
      </c>
      <c r="BO114" s="47">
        <v>-19.809272727272727</v>
      </c>
      <c r="BP114" s="47">
        <v>-19.833132530120483</v>
      </c>
      <c r="BQ114" s="47">
        <v>-19.855454545454545</v>
      </c>
      <c r="BR114" s="47">
        <v>-19.873636363636365</v>
      </c>
      <c r="BS114" s="47">
        <v>-19.891818181818181</v>
      </c>
      <c r="BT114" s="47">
        <v>-19.91</v>
      </c>
    </row>
    <row r="115" spans="1:72" ht="9.9499999999999993" customHeight="1" thickBot="1" x14ac:dyDescent="0.4">
      <c r="A115" s="45" t="s">
        <v>5</v>
      </c>
      <c r="B115" s="35">
        <v>-71.523393939393941</v>
      </c>
      <c r="C115" s="35">
        <v>-69.872727272727261</v>
      </c>
      <c r="D115" s="47">
        <v>-68.327272727272728</v>
      </c>
      <c r="E115" s="47">
        <v>-66.883575757575755</v>
      </c>
      <c r="F115" s="47">
        <v>-65.498744326777611</v>
      </c>
      <c r="G115" s="47">
        <v>-64.358048411497734</v>
      </c>
      <c r="H115" s="47">
        <v>-63.217352496217856</v>
      </c>
      <c r="I115" s="47">
        <v>-62.076656580937971</v>
      </c>
      <c r="J115" s="47">
        <v>-60.935960665658094</v>
      </c>
      <c r="K115" s="47">
        <v>-59.795264750378216</v>
      </c>
      <c r="L115" s="47">
        <v>-58.654568835098331</v>
      </c>
      <c r="M115" s="47">
        <v>-57.611333333333334</v>
      </c>
      <c r="N115" s="47">
        <v>-56.677999999999997</v>
      </c>
      <c r="O115" s="47">
        <v>-55.794363636363634</v>
      </c>
      <c r="P115" s="47">
        <v>-54.932771084337347</v>
      </c>
      <c r="Q115" s="47">
        <v>-54.125542168674698</v>
      </c>
      <c r="R115" s="47">
        <v>-53.343636363636357</v>
      </c>
      <c r="S115" s="47">
        <v>-52.586060606060599</v>
      </c>
      <c r="T115" s="47">
        <v>-51.917942511346439</v>
      </c>
      <c r="U115" s="47">
        <v>-51.264387291981841</v>
      </c>
      <c r="V115" s="47">
        <v>-50.610832072617242</v>
      </c>
      <c r="W115" s="47">
        <v>-49.957276853252644</v>
      </c>
      <c r="X115" s="47">
        <v>-49.303721633888046</v>
      </c>
      <c r="Y115" s="47">
        <v>-48.650166414523447</v>
      </c>
      <c r="Z115" s="47">
        <v>-48.028939393939389</v>
      </c>
      <c r="AA115" s="47">
        <v>-47.504696969696965</v>
      </c>
      <c r="AB115" s="47">
        <v>-46.980454545454542</v>
      </c>
      <c r="AC115" s="47">
        <v>-46.456212121212118</v>
      </c>
      <c r="AD115" s="47">
        <v>-45.931969696969695</v>
      </c>
      <c r="AE115" s="47">
        <v>-45.407727272727271</v>
      </c>
      <c r="AF115" s="47">
        <v>-44.883484848484848</v>
      </c>
      <c r="AG115" s="47">
        <v>-44.420726172465962</v>
      </c>
      <c r="AH115" s="47">
        <v>-43.991074130105901</v>
      </c>
      <c r="AI115" s="47">
        <v>-43.561422087745839</v>
      </c>
      <c r="AJ115" s="47">
        <v>-43.131770045385778</v>
      </c>
      <c r="AK115" s="47">
        <v>-42.702118003025717</v>
      </c>
      <c r="AL115" s="47">
        <v>-42.272465960665656</v>
      </c>
      <c r="AM115" s="47">
        <v>-41.845537065052952</v>
      </c>
      <c r="AN115" s="47">
        <v>-41.483963691376701</v>
      </c>
      <c r="AO115" s="47">
        <v>-41.122390317700457</v>
      </c>
      <c r="AP115" s="47">
        <v>-40.760816944024207</v>
      </c>
      <c r="AQ115" s="47">
        <v>-40.399243570347956</v>
      </c>
      <c r="AR115" s="47">
        <v>-40.037670196671712</v>
      </c>
      <c r="AS115" s="47">
        <v>-39.676096822995461</v>
      </c>
      <c r="AT115" s="47">
        <v>-39.337291981845688</v>
      </c>
      <c r="AU115" s="47">
        <v>-39.028668683812406</v>
      </c>
      <c r="AV115" s="47">
        <v>-38.720045385779123</v>
      </c>
      <c r="AW115" s="47">
        <v>-38.411422087745841</v>
      </c>
      <c r="AX115" s="47">
        <v>-38.102798789712558</v>
      </c>
      <c r="AY115" s="47">
        <v>-37.794175491679269</v>
      </c>
      <c r="AZ115" s="47">
        <v>-37.485552193645987</v>
      </c>
      <c r="BA115" s="47">
        <v>-37.196424242424243</v>
      </c>
      <c r="BB115" s="47">
        <v>-36.913636363636364</v>
      </c>
      <c r="BC115" s="47">
        <v>-36.640909090909091</v>
      </c>
      <c r="BD115" s="47">
        <v>-36.371333333333332</v>
      </c>
      <c r="BE115" s="47">
        <v>-36.104666666666667</v>
      </c>
      <c r="BF115" s="47">
        <v>-35.843272727272726</v>
      </c>
      <c r="BG115" s="47">
        <v>-35.584337349397586</v>
      </c>
      <c r="BH115" s="47">
        <v>-35.331325301204821</v>
      </c>
      <c r="BI115" s="47">
        <v>-35.080848484848481</v>
      </c>
      <c r="BJ115" s="47">
        <v>-34.832363636363638</v>
      </c>
      <c r="BK115" s="47">
        <v>-34.594909090909091</v>
      </c>
      <c r="BL115" s="47">
        <v>-34.358545454545457</v>
      </c>
      <c r="BM115" s="47">
        <v>-34.122181818181822</v>
      </c>
      <c r="BN115" s="47">
        <v>-33.885818181818181</v>
      </c>
      <c r="BO115" s="47">
        <v>-33.649454545454546</v>
      </c>
      <c r="BP115" s="47">
        <v>-33.42024096385542</v>
      </c>
      <c r="BQ115" s="47">
        <v>-33.192727272727268</v>
      </c>
      <c r="BR115" s="47">
        <v>-32.968484848484849</v>
      </c>
      <c r="BS115" s="47">
        <v>-32.744242424242422</v>
      </c>
      <c r="BT115" s="47">
        <v>-32.520000000000003</v>
      </c>
    </row>
    <row r="116" spans="1:72" ht="9.9499999999999993" customHeight="1" thickBot="1" x14ac:dyDescent="0.4">
      <c r="A116" s="45" t="s">
        <v>6</v>
      </c>
      <c r="B116" s="35">
        <v>-26.190909090909088</v>
      </c>
      <c r="C116" s="35">
        <v>-25.493575757575755</v>
      </c>
      <c r="D116" s="47">
        <v>-24.84509090909091</v>
      </c>
      <c r="E116" s="47">
        <v>-24.245272727272727</v>
      </c>
      <c r="F116" s="47">
        <v>-23.673691376701967</v>
      </c>
      <c r="G116" s="47">
        <v>-23.21983358547655</v>
      </c>
      <c r="H116" s="47">
        <v>-22.765975794251137</v>
      </c>
      <c r="I116" s="47">
        <v>-22.31211800302572</v>
      </c>
      <c r="J116" s="47">
        <v>-21.858260211800303</v>
      </c>
      <c r="K116" s="47">
        <v>-21.404402420574886</v>
      </c>
      <c r="L116" s="47">
        <v>-20.950544629349473</v>
      </c>
      <c r="M116" s="47">
        <v>-20.541939393939394</v>
      </c>
      <c r="N116" s="47">
        <v>-20.184363636363639</v>
      </c>
      <c r="O116" s="47">
        <v>-19.851636363636363</v>
      </c>
      <c r="P116" s="47">
        <v>-19.528795180722891</v>
      </c>
      <c r="Q116" s="47">
        <v>-19.227590361445781</v>
      </c>
      <c r="R116" s="47">
        <v>-18.93781818181818</v>
      </c>
      <c r="S116" s="47">
        <v>-18.659030303030303</v>
      </c>
      <c r="T116" s="47">
        <v>-18.42354009077156</v>
      </c>
      <c r="U116" s="47">
        <v>-18.195098335854766</v>
      </c>
      <c r="V116" s="47">
        <v>-17.966656580937972</v>
      </c>
      <c r="W116" s="47">
        <v>-17.738214826021181</v>
      </c>
      <c r="X116" s="47">
        <v>-17.509773071104387</v>
      </c>
      <c r="Y116" s="47">
        <v>-17.281331316187593</v>
      </c>
      <c r="Z116" s="47">
        <v>-17.066818181818181</v>
      </c>
      <c r="AA116" s="47">
        <v>-16.894090909090909</v>
      </c>
      <c r="AB116" s="47">
        <v>-16.721363636363638</v>
      </c>
      <c r="AC116" s="47">
        <v>-16.548636363636362</v>
      </c>
      <c r="AD116" s="47">
        <v>-16.37590909090909</v>
      </c>
      <c r="AE116" s="47">
        <v>-16.203181818181818</v>
      </c>
      <c r="AF116" s="47">
        <v>-16.030454545454546</v>
      </c>
      <c r="AG116" s="47">
        <v>-15.883464447806354</v>
      </c>
      <c r="AH116" s="47">
        <v>-15.750332829046899</v>
      </c>
      <c r="AI116" s="47">
        <v>-15.617201210287444</v>
      </c>
      <c r="AJ116" s="47">
        <v>-15.484069591527989</v>
      </c>
      <c r="AK116" s="47">
        <v>-15.350937972768532</v>
      </c>
      <c r="AL116" s="47">
        <v>-15.217806354009078</v>
      </c>
      <c r="AM116" s="47">
        <v>-15.08588502269289</v>
      </c>
      <c r="AN116" s="47">
        <v>-14.983010590015128</v>
      </c>
      <c r="AO116" s="47">
        <v>-14.880136157337368</v>
      </c>
      <c r="AP116" s="47">
        <v>-14.777261724659606</v>
      </c>
      <c r="AQ116" s="47">
        <v>-14.674387291981846</v>
      </c>
      <c r="AR116" s="47">
        <v>-14.571512859304086</v>
      </c>
      <c r="AS116" s="47">
        <v>-14.468638426626324</v>
      </c>
      <c r="AT116" s="47">
        <v>-14.374220877458397</v>
      </c>
      <c r="AU116" s="47">
        <v>-14.291013615733737</v>
      </c>
      <c r="AV116" s="47">
        <v>-14.207806354009078</v>
      </c>
      <c r="AW116" s="47">
        <v>-14.124599092284416</v>
      </c>
      <c r="AX116" s="47">
        <v>-14.041391830559757</v>
      </c>
      <c r="AY116" s="47">
        <v>-13.958184568835097</v>
      </c>
      <c r="AZ116" s="47">
        <v>-13.874977307110438</v>
      </c>
      <c r="BA116" s="47">
        <v>-13.795393939393939</v>
      </c>
      <c r="BB116" s="47">
        <v>-13.718666666666667</v>
      </c>
      <c r="BC116" s="47">
        <v>-13.651999999999999</v>
      </c>
      <c r="BD116" s="47">
        <v>-13.582181818181818</v>
      </c>
      <c r="BE116" s="47">
        <v>-13.509454545454545</v>
      </c>
      <c r="BF116" s="47">
        <v>-13.447272727272727</v>
      </c>
      <c r="BG116" s="47">
        <v>-13.385421686746987</v>
      </c>
      <c r="BH116" s="47">
        <v>-13.319156626506023</v>
      </c>
      <c r="BI116" s="47">
        <v>-13.256060606060606</v>
      </c>
      <c r="BJ116" s="47">
        <v>-13.195454545454545</v>
      </c>
      <c r="BK116" s="47">
        <v>-13.134848484848485</v>
      </c>
      <c r="BL116" s="47">
        <v>-13.074242424242424</v>
      </c>
      <c r="BM116" s="47">
        <v>-13.013636363636364</v>
      </c>
      <c r="BN116" s="47">
        <v>-12.953030303030303</v>
      </c>
      <c r="BO116" s="47">
        <v>-12.892424242424243</v>
      </c>
      <c r="BP116" s="47">
        <v>-12.832168674698796</v>
      </c>
      <c r="BQ116" s="47">
        <v>-12.771818181818182</v>
      </c>
      <c r="BR116" s="47">
        <v>-12.711212121212121</v>
      </c>
      <c r="BS116" s="47">
        <v>-12.646666666666667</v>
      </c>
      <c r="BT116" s="47">
        <v>-12.58</v>
      </c>
    </row>
    <row r="117" spans="1:72" ht="9.9499999999999993" customHeight="1" thickBot="1" x14ac:dyDescent="0.4">
      <c r="A117" s="45" t="s">
        <v>7</v>
      </c>
      <c r="B117" s="35">
        <v>-5.7093090909090911</v>
      </c>
      <c r="C117" s="35">
        <v>-5.7629575757575759</v>
      </c>
      <c r="D117" s="47">
        <v>-5.8181090909090916</v>
      </c>
      <c r="E117" s="47">
        <v>-5.8745878787878789</v>
      </c>
      <c r="F117" s="47">
        <v>-5.9317080181543114</v>
      </c>
      <c r="G117" s="47">
        <v>-5.9905582450832071</v>
      </c>
      <c r="H117" s="47">
        <v>-6.0494084720121029</v>
      </c>
      <c r="I117" s="47">
        <v>-6.1082586989409986</v>
      </c>
      <c r="J117" s="47">
        <v>-6.1671089258698935</v>
      </c>
      <c r="K117" s="47">
        <v>-6.2259591527987892</v>
      </c>
      <c r="L117" s="47">
        <v>-6.2848093797276849</v>
      </c>
      <c r="M117" s="47">
        <v>-6.3436303030303032</v>
      </c>
      <c r="N117" s="47">
        <v>-6.4024181818181818</v>
      </c>
      <c r="O117" s="47">
        <v>-6.4612060606060604</v>
      </c>
      <c r="P117" s="47">
        <v>-6.5197289156626503</v>
      </c>
      <c r="Q117" s="47">
        <v>-6.5769578313253012</v>
      </c>
      <c r="R117" s="47">
        <v>-6.6343636363636369</v>
      </c>
      <c r="S117" s="47">
        <v>-6.6919393939393945</v>
      </c>
      <c r="T117" s="47">
        <v>-6.7474886535552194</v>
      </c>
      <c r="U117" s="47">
        <v>-6.8027080181543118</v>
      </c>
      <c r="V117" s="47">
        <v>-6.8579273827534042</v>
      </c>
      <c r="W117" s="47">
        <v>-6.9131467473524966</v>
      </c>
      <c r="X117" s="47">
        <v>-6.9683661119515889</v>
      </c>
      <c r="Y117" s="47">
        <v>-7.0235854765506813</v>
      </c>
      <c r="Z117" s="47">
        <v>-7.0779545454545456</v>
      </c>
      <c r="AA117" s="47">
        <v>-7.1297727272727274</v>
      </c>
      <c r="AB117" s="47">
        <v>-7.1815909090909091</v>
      </c>
      <c r="AC117" s="47">
        <v>-7.2334090909090909</v>
      </c>
      <c r="AD117" s="47">
        <v>-7.2852272727272727</v>
      </c>
      <c r="AE117" s="47">
        <v>-7.3370454545454544</v>
      </c>
      <c r="AF117" s="47">
        <v>-7.3888636363636362</v>
      </c>
      <c r="AG117" s="47">
        <v>-7.4383691376701968</v>
      </c>
      <c r="AH117" s="47">
        <v>-7.4866293494704994</v>
      </c>
      <c r="AI117" s="47">
        <v>-7.534889561270802</v>
      </c>
      <c r="AJ117" s="47">
        <v>-7.5831497730711046</v>
      </c>
      <c r="AK117" s="47">
        <v>-7.6314099848714072</v>
      </c>
      <c r="AL117" s="47">
        <v>-7.6796701966717098</v>
      </c>
      <c r="AM117" s="47">
        <v>-7.7278093797276854</v>
      </c>
      <c r="AN117" s="47">
        <v>-7.7730438729198186</v>
      </c>
      <c r="AO117" s="47">
        <v>-7.8182783661119517</v>
      </c>
      <c r="AP117" s="47">
        <v>-7.8635128593040848</v>
      </c>
      <c r="AQ117" s="47">
        <v>-7.908747352496218</v>
      </c>
      <c r="AR117" s="47">
        <v>-7.9539818456883511</v>
      </c>
      <c r="AS117" s="47">
        <v>-7.9992163388804842</v>
      </c>
      <c r="AT117" s="47">
        <v>-8.0433449319213324</v>
      </c>
      <c r="AU117" s="47">
        <v>-8.086007564296521</v>
      </c>
      <c r="AV117" s="47">
        <v>-8.1286701966717096</v>
      </c>
      <c r="AW117" s="47">
        <v>-8.1713328290468983</v>
      </c>
      <c r="AX117" s="47">
        <v>-8.2139954614220887</v>
      </c>
      <c r="AY117" s="47">
        <v>-8.2566580937972773</v>
      </c>
      <c r="AZ117" s="47">
        <v>-8.299320726172466</v>
      </c>
      <c r="BA117" s="47">
        <v>-8.34129090909091</v>
      </c>
      <c r="BB117" s="47">
        <v>-8.3831090909090911</v>
      </c>
      <c r="BC117" s="47">
        <v>-8.4249272727272722</v>
      </c>
      <c r="BD117" s="47">
        <v>-8.466745454545455</v>
      </c>
      <c r="BE117" s="47">
        <v>-8.5085636363636361</v>
      </c>
      <c r="BF117" s="47">
        <v>-8.550381818181819</v>
      </c>
      <c r="BG117" s="47">
        <v>-8.5921445783132526</v>
      </c>
      <c r="BH117" s="47">
        <v>-8.6337108433734944</v>
      </c>
      <c r="BI117" s="47">
        <v>-8.6760969696969692</v>
      </c>
      <c r="BJ117" s="47">
        <v>-8.7191272727272739</v>
      </c>
      <c r="BK117" s="47">
        <v>-8.7621575757575769</v>
      </c>
      <c r="BL117" s="47">
        <v>-8.8056606060606057</v>
      </c>
      <c r="BM117" s="47">
        <v>-8.8505090909090907</v>
      </c>
      <c r="BN117" s="47">
        <v>-8.8957272727272727</v>
      </c>
      <c r="BO117" s="47">
        <v>-8.9411818181818177</v>
      </c>
      <c r="BP117" s="47">
        <v>-8.98810843373494</v>
      </c>
      <c r="BQ117" s="47">
        <v>-9.0355454545454545</v>
      </c>
      <c r="BR117" s="47">
        <v>-9.0840303030303033</v>
      </c>
      <c r="BS117" s="47">
        <v>-9.1336969696969703</v>
      </c>
      <c r="BT117" s="47">
        <v>-9.1839999999999993</v>
      </c>
    </row>
    <row r="118" spans="1:72" ht="9.9499999999999993" customHeight="1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1096</v>
      </c>
      <c r="B133" s="35">
        <v>-59.812496217851738</v>
      </c>
      <c r="C133" s="35">
        <v>-58.345022692889557</v>
      </c>
      <c r="D133" s="104">
        <v>-56.877549167927377</v>
      </c>
      <c r="E133" s="104">
        <v>-55.410075642965197</v>
      </c>
      <c r="F133" s="104">
        <v>-54.006868381240537</v>
      </c>
      <c r="G133" s="104">
        <v>-53.342723146747346</v>
      </c>
      <c r="H133" s="104">
        <v>-52.678577912254156</v>
      </c>
      <c r="I133" s="104">
        <v>-52.014432677760965</v>
      </c>
      <c r="J133" s="104">
        <v>-51.350287443267774</v>
      </c>
      <c r="K133" s="104">
        <v>-50.686142208774584</v>
      </c>
      <c r="L133" s="104">
        <v>-50.021996974281393</v>
      </c>
      <c r="M133" s="104">
        <v>-49.041437216338885</v>
      </c>
      <c r="N133" s="104">
        <v>-47.70406959152799</v>
      </c>
      <c r="O133" s="104">
        <v>-46.366701966717095</v>
      </c>
      <c r="P133" s="104">
        <v>-45.0293343419062</v>
      </c>
      <c r="Q133" s="104">
        <v>-43.691966717095312</v>
      </c>
      <c r="R133" s="104">
        <v>-42.354599092284417</v>
      </c>
      <c r="S133" s="104">
        <v>-41.017231467473522</v>
      </c>
      <c r="T133" s="104">
        <v>-40.334848484848486</v>
      </c>
      <c r="U133" s="104">
        <v>-39.768000000000001</v>
      </c>
      <c r="V133" s="104">
        <v>-39.234666666666669</v>
      </c>
      <c r="W133" s="104">
        <v>-38.728484848484847</v>
      </c>
      <c r="X133" s="104">
        <v>-38.243636363636362</v>
      </c>
      <c r="Y133" s="104">
        <v>-37.777891566265062</v>
      </c>
      <c r="Z133" s="104">
        <v>-37.331893939393936</v>
      </c>
      <c r="AA133" s="104">
        <v>-36.939469696969695</v>
      </c>
      <c r="AB133" s="104">
        <v>-36.547045454545454</v>
      </c>
      <c r="AC133" s="104">
        <v>-36.154621212121214</v>
      </c>
      <c r="AD133" s="104">
        <v>-35.762196969696966</v>
      </c>
      <c r="AE133" s="104">
        <v>-35.369772727272725</v>
      </c>
      <c r="AF133" s="104">
        <v>-34.977348484848484</v>
      </c>
      <c r="AG133" s="104">
        <v>-34.639198184568833</v>
      </c>
      <c r="AH133" s="104">
        <v>-34.33027231467473</v>
      </c>
      <c r="AI133" s="104">
        <v>-34.021346444780633</v>
      </c>
      <c r="AJ133" s="104">
        <v>-33.712420574886536</v>
      </c>
      <c r="AK133" s="104">
        <v>-33.40349470499244</v>
      </c>
      <c r="AL133" s="104">
        <v>-33.094568835098336</v>
      </c>
      <c r="AM133" s="104">
        <v>-32.787139393939398</v>
      </c>
      <c r="AN133" s="104">
        <v>-32.515624242424245</v>
      </c>
      <c r="AO133" s="104">
        <v>-32.251795180722894</v>
      </c>
      <c r="AP133" s="104">
        <v>-31.999987951807228</v>
      </c>
      <c r="AQ133" s="104">
        <v>-31.754145454545455</v>
      </c>
      <c r="AR133" s="104">
        <v>-31.511284848484852</v>
      </c>
      <c r="AS133" s="104">
        <v>-31.277345454545454</v>
      </c>
      <c r="AT133" s="104">
        <v>-31.049139393939395</v>
      </c>
      <c r="AU133" s="104">
        <v>-30.828533333333336</v>
      </c>
      <c r="AV133" s="104">
        <v>-30.624945454545454</v>
      </c>
      <c r="AW133" s="104">
        <v>-30.452315151515151</v>
      </c>
      <c r="AX133" s="104">
        <v>-30.454739393939391</v>
      </c>
      <c r="AY133" s="104">
        <v>-30.461204819277107</v>
      </c>
      <c r="AZ133" s="104">
        <v>-30.472048192771084</v>
      </c>
      <c r="BA133" s="104">
        <v>-30.485430303030302</v>
      </c>
      <c r="BB133" s="104">
        <v>-30.499369696969698</v>
      </c>
      <c r="BC133" s="104">
        <v>-30.513309090909093</v>
      </c>
      <c r="BD133" s="104">
        <v>-30.527248484848485</v>
      </c>
      <c r="BE133" s="104">
        <v>-30.541187878787881</v>
      </c>
      <c r="BF133" s="104">
        <v>-30.555127272727276</v>
      </c>
      <c r="BG133" s="104">
        <v>-30.571325264750381</v>
      </c>
      <c r="BH133" s="104">
        <v>-30.595531013615737</v>
      </c>
      <c r="BI133" s="104">
        <v>-30.619736762481089</v>
      </c>
      <c r="BJ133" s="104">
        <v>-30.643942511346445</v>
      </c>
      <c r="BK133" s="104">
        <v>-30.668148260211801</v>
      </c>
      <c r="BL133" s="104">
        <v>-30.692354009077157</v>
      </c>
      <c r="BM133" s="104">
        <v>-30.716559757942512</v>
      </c>
      <c r="BN133" s="104">
        <v>-30.744484848484849</v>
      </c>
      <c r="BO133" s="104">
        <v>-30.77478787878788</v>
      </c>
      <c r="BP133" s="104">
        <v>-30.808385542168676</v>
      </c>
      <c r="BQ133" s="104">
        <v>-30.842909090909092</v>
      </c>
      <c r="BR133" s="104">
        <v>-30.879272727272731</v>
      </c>
      <c r="BS133" s="104">
        <v>-30.914060606060609</v>
      </c>
      <c r="BT133" s="104">
        <v>-30.948</v>
      </c>
    </row>
    <row r="134" spans="1:72" ht="9.9499999999999993" customHeight="1" thickBot="1" x14ac:dyDescent="0.4">
      <c r="A134" s="45" t="s">
        <v>722</v>
      </c>
      <c r="B134" s="35">
        <v>-22.403555219364598</v>
      </c>
      <c r="C134" s="35">
        <v>-21.828668683812403</v>
      </c>
      <c r="D134" s="104">
        <v>-21.253782148260211</v>
      </c>
      <c r="E134" s="104">
        <v>-20.678895612708018</v>
      </c>
      <c r="F134" s="104">
        <v>-20.14249621785174</v>
      </c>
      <c r="G134" s="104">
        <v>-20.048698940998484</v>
      </c>
      <c r="H134" s="104">
        <v>-19.954901664145233</v>
      </c>
      <c r="I134" s="104">
        <v>-19.861104387291981</v>
      </c>
      <c r="J134" s="104">
        <v>-19.767307110438729</v>
      </c>
      <c r="K134" s="104">
        <v>-19.673509833585477</v>
      </c>
      <c r="L134" s="104">
        <v>-19.579712556732225</v>
      </c>
      <c r="M134" s="104">
        <v>-19.084175491679275</v>
      </c>
      <c r="N134" s="104">
        <v>-18.135612708018154</v>
      </c>
      <c r="O134" s="104">
        <v>-17.187049924357034</v>
      </c>
      <c r="P134" s="104">
        <v>-16.238487140695916</v>
      </c>
      <c r="Q134" s="104">
        <v>-15.289924357034796</v>
      </c>
      <c r="R134" s="104">
        <v>-14.341361573373675</v>
      </c>
      <c r="S134" s="104">
        <v>-13.392798789712554</v>
      </c>
      <c r="T134" s="104">
        <v>-13.035878787878787</v>
      </c>
      <c r="U134" s="104">
        <v>-12.779090909090909</v>
      </c>
      <c r="V134" s="104">
        <v>-12.536666666666665</v>
      </c>
      <c r="W134" s="104">
        <v>-12.304424242424242</v>
      </c>
      <c r="X134" s="104">
        <v>-12.080181818181819</v>
      </c>
      <c r="Y134" s="104">
        <v>-11.862650602409639</v>
      </c>
      <c r="Z134" s="104">
        <v>-11.652651515151515</v>
      </c>
      <c r="AA134" s="104">
        <v>-11.463257575757575</v>
      </c>
      <c r="AB134" s="104">
        <v>-11.273863636363636</v>
      </c>
      <c r="AC134" s="104">
        <v>-11.084469696969697</v>
      </c>
      <c r="AD134" s="104">
        <v>-10.895075757575757</v>
      </c>
      <c r="AE134" s="104">
        <v>-10.705681818181818</v>
      </c>
      <c r="AF134" s="104">
        <v>-10.516287878787878</v>
      </c>
      <c r="AG134" s="104">
        <v>-10.348124054462934</v>
      </c>
      <c r="AH134" s="104">
        <v>-10.191391830559757</v>
      </c>
      <c r="AI134" s="104">
        <v>-10.034659606656581</v>
      </c>
      <c r="AJ134" s="104">
        <v>-9.8779273827534038</v>
      </c>
      <c r="AK134" s="104">
        <v>-9.721195158850227</v>
      </c>
      <c r="AL134" s="104">
        <v>-9.5644629349470502</v>
      </c>
      <c r="AM134" s="104">
        <v>-9.4083272727272735</v>
      </c>
      <c r="AN134" s="104">
        <v>-9.266509090909091</v>
      </c>
      <c r="AO134" s="104">
        <v>-9.1273734939759041</v>
      </c>
      <c r="AP134" s="104">
        <v>-8.9924337349397589</v>
      </c>
      <c r="AQ134" s="104">
        <v>-8.8604363636363637</v>
      </c>
      <c r="AR134" s="104">
        <v>-8.7299151515151525</v>
      </c>
      <c r="AS134" s="104">
        <v>-8.6038545454545456</v>
      </c>
      <c r="AT134" s="104">
        <v>-8.479357575757577</v>
      </c>
      <c r="AU134" s="104">
        <v>-8.356933333333334</v>
      </c>
      <c r="AV134" s="104">
        <v>-8.2453818181818193</v>
      </c>
      <c r="AW134" s="104">
        <v>-8.1578545454545441</v>
      </c>
      <c r="AX134" s="104">
        <v>-8.2105818181818169</v>
      </c>
      <c r="AY134" s="104">
        <v>-8.2579518072289151</v>
      </c>
      <c r="AZ134" s="104">
        <v>-8.2995180722891568</v>
      </c>
      <c r="BA134" s="104">
        <v>-8.34129090909091</v>
      </c>
      <c r="BB134" s="104">
        <v>-8.3831090909090911</v>
      </c>
      <c r="BC134" s="104">
        <v>-8.4249272727272739</v>
      </c>
      <c r="BD134" s="104">
        <v>-8.466745454545455</v>
      </c>
      <c r="BE134" s="104">
        <v>-8.5085636363636361</v>
      </c>
      <c r="BF134" s="104">
        <v>-8.550381818181819</v>
      </c>
      <c r="BG134" s="104">
        <v>-8.5924856278366111</v>
      </c>
      <c r="BH134" s="104">
        <v>-8.6356021180030265</v>
      </c>
      <c r="BI134" s="104">
        <v>-8.6787186081694401</v>
      </c>
      <c r="BJ134" s="104">
        <v>-8.7218350983358555</v>
      </c>
      <c r="BK134" s="104">
        <v>-8.7649515885022691</v>
      </c>
      <c r="BL134" s="104">
        <v>-8.8080680786686845</v>
      </c>
      <c r="BM134" s="104">
        <v>-8.8511845688350981</v>
      </c>
      <c r="BN134" s="104">
        <v>-8.8957272727272727</v>
      </c>
      <c r="BO134" s="104">
        <v>-8.9411818181818177</v>
      </c>
      <c r="BP134" s="104">
        <v>-8.98810843373494</v>
      </c>
      <c r="BQ134" s="104">
        <v>-9.0355454545454545</v>
      </c>
      <c r="BR134" s="104">
        <v>-9.0840303030303033</v>
      </c>
      <c r="BS134" s="104">
        <v>-9.1336969696969703</v>
      </c>
      <c r="BT134" s="104">
        <v>-9.1839999999999993</v>
      </c>
    </row>
    <row r="135" spans="1:72" ht="9.9499999999999993" customHeight="1" thickBot="1" x14ac:dyDescent="0.4">
      <c r="A135" s="45" t="s">
        <v>789</v>
      </c>
      <c r="B135" s="35">
        <v>-22.403555219364598</v>
      </c>
      <c r="C135" s="35">
        <v>-21.828668683812403</v>
      </c>
      <c r="D135" s="104">
        <v>-21.253782148260211</v>
      </c>
      <c r="E135" s="104">
        <v>-20.678895612708018</v>
      </c>
      <c r="F135" s="104">
        <v>-20.14249621785174</v>
      </c>
      <c r="G135" s="104">
        <v>-20.048698940998484</v>
      </c>
      <c r="H135" s="104">
        <v>-19.954901664145233</v>
      </c>
      <c r="I135" s="104">
        <v>-19.861104387291981</v>
      </c>
      <c r="J135" s="104">
        <v>-19.767307110438729</v>
      </c>
      <c r="K135" s="104">
        <v>-19.673509833585477</v>
      </c>
      <c r="L135" s="104">
        <v>-19.579712556732225</v>
      </c>
      <c r="M135" s="104">
        <v>-19.084175491679275</v>
      </c>
      <c r="N135" s="104">
        <v>-18.135612708018154</v>
      </c>
      <c r="O135" s="104">
        <v>-17.187049924357034</v>
      </c>
      <c r="P135" s="104">
        <v>-16.238487140695916</v>
      </c>
      <c r="Q135" s="104">
        <v>-15.289924357034796</v>
      </c>
      <c r="R135" s="104">
        <v>-14.341361573373675</v>
      </c>
      <c r="S135" s="104">
        <v>-13.392798789712554</v>
      </c>
      <c r="T135" s="104">
        <v>-13.035878787878787</v>
      </c>
      <c r="U135" s="104">
        <v>-12.779090909090909</v>
      </c>
      <c r="V135" s="104">
        <v>-12.536666666666665</v>
      </c>
      <c r="W135" s="104">
        <v>-12.304424242424242</v>
      </c>
      <c r="X135" s="104">
        <v>-12.080181818181819</v>
      </c>
      <c r="Y135" s="104">
        <v>-11.862650602409639</v>
      </c>
      <c r="Z135" s="104">
        <v>-11.652651515151515</v>
      </c>
      <c r="AA135" s="104">
        <v>-11.463257575757575</v>
      </c>
      <c r="AB135" s="104">
        <v>-11.273863636363636</v>
      </c>
      <c r="AC135" s="104">
        <v>-11.084469696969697</v>
      </c>
      <c r="AD135" s="104">
        <v>-10.895075757575757</v>
      </c>
      <c r="AE135" s="104">
        <v>-10.705681818181818</v>
      </c>
      <c r="AF135" s="104">
        <v>-10.516287878787878</v>
      </c>
      <c r="AG135" s="104">
        <v>-10.348124054462934</v>
      </c>
      <c r="AH135" s="104">
        <v>-10.191391830559757</v>
      </c>
      <c r="AI135" s="104">
        <v>-10.034659606656581</v>
      </c>
      <c r="AJ135" s="104">
        <v>-9.8779273827534038</v>
      </c>
      <c r="AK135" s="104">
        <v>-9.721195158850227</v>
      </c>
      <c r="AL135" s="104">
        <v>-9.5644629349470502</v>
      </c>
      <c r="AM135" s="104">
        <v>-9.4083272727272735</v>
      </c>
      <c r="AN135" s="104">
        <v>-9.266509090909091</v>
      </c>
      <c r="AO135" s="104">
        <v>-9.1273734939759041</v>
      </c>
      <c r="AP135" s="104">
        <v>-8.9924337349397589</v>
      </c>
      <c r="AQ135" s="104">
        <v>-8.8604363636363637</v>
      </c>
      <c r="AR135" s="104">
        <v>-8.7299151515151525</v>
      </c>
      <c r="AS135" s="104">
        <v>-8.6038545454545456</v>
      </c>
      <c r="AT135" s="104">
        <v>-8.479357575757577</v>
      </c>
      <c r="AU135" s="104">
        <v>-8.356933333333334</v>
      </c>
      <c r="AV135" s="104">
        <v>-8.2453818181818193</v>
      </c>
      <c r="AW135" s="104">
        <v>-8.1578545454545441</v>
      </c>
      <c r="AX135" s="104">
        <v>-8.2105818181818169</v>
      </c>
      <c r="AY135" s="104">
        <v>-8.2579518072289151</v>
      </c>
      <c r="AZ135" s="104">
        <v>-8.2995180722891568</v>
      </c>
      <c r="BA135" s="104">
        <v>-8.34129090909091</v>
      </c>
      <c r="BB135" s="104">
        <v>-8.3831090909090911</v>
      </c>
      <c r="BC135" s="104">
        <v>-8.4249272727272739</v>
      </c>
      <c r="BD135" s="104">
        <v>-8.466745454545455</v>
      </c>
      <c r="BE135" s="104">
        <v>-8.5085636363636361</v>
      </c>
      <c r="BF135" s="104">
        <v>-8.550381818181819</v>
      </c>
      <c r="BG135" s="104">
        <v>-8.5924856278366111</v>
      </c>
      <c r="BH135" s="104">
        <v>-8.6356021180030265</v>
      </c>
      <c r="BI135" s="104">
        <v>-8.6787186081694401</v>
      </c>
      <c r="BJ135" s="104">
        <v>-8.7218350983358555</v>
      </c>
      <c r="BK135" s="104">
        <v>-8.7649515885022691</v>
      </c>
      <c r="BL135" s="104">
        <v>-8.8080680786686845</v>
      </c>
      <c r="BM135" s="104">
        <v>-8.8511845688350981</v>
      </c>
      <c r="BN135" s="104">
        <v>-8.8957272727272727</v>
      </c>
      <c r="BO135" s="104">
        <v>-8.9411818181818177</v>
      </c>
      <c r="BP135" s="104">
        <v>-8.98810843373494</v>
      </c>
      <c r="BQ135" s="104">
        <v>-9.0355454545454545</v>
      </c>
      <c r="BR135" s="104">
        <v>-9.0840303030303033</v>
      </c>
      <c r="BS135" s="104">
        <v>-9.1336969696969703</v>
      </c>
      <c r="BT135" s="104">
        <v>-9.1839999999999993</v>
      </c>
    </row>
    <row r="136" spans="1:72" ht="9.9499999999999993" customHeight="1" thickBot="1" x14ac:dyDescent="0.4">
      <c r="A136" s="45" t="s">
        <v>1097</v>
      </c>
      <c r="B136" s="35">
        <v>-187.43829046898639</v>
      </c>
      <c r="C136" s="35">
        <v>-182.1402571860817</v>
      </c>
      <c r="D136" s="104">
        <v>-176.842223903177</v>
      </c>
      <c r="E136" s="104">
        <v>-171.5441906202723</v>
      </c>
      <c r="F136" s="104">
        <v>-166.39042360060512</v>
      </c>
      <c r="G136" s="104">
        <v>-162.89571860816943</v>
      </c>
      <c r="H136" s="104">
        <v>-159.40101361573372</v>
      </c>
      <c r="I136" s="104">
        <v>-155.90630862329803</v>
      </c>
      <c r="J136" s="104">
        <v>-152.41160363086232</v>
      </c>
      <c r="K136" s="104">
        <v>-148.91689863842663</v>
      </c>
      <c r="L136" s="104">
        <v>-145.42219364599092</v>
      </c>
      <c r="M136" s="104">
        <v>-142.40886535552193</v>
      </c>
      <c r="N136" s="104">
        <v>-139.93836611195158</v>
      </c>
      <c r="O136" s="104">
        <v>-137.46786686838124</v>
      </c>
      <c r="P136" s="104">
        <v>-134.99736762481089</v>
      </c>
      <c r="Q136" s="104">
        <v>-132.52686838124055</v>
      </c>
      <c r="R136" s="104">
        <v>-130.05636913767017</v>
      </c>
      <c r="S136" s="104">
        <v>-127.58586989409984</v>
      </c>
      <c r="T136" s="104">
        <v>-125.48351515151515</v>
      </c>
      <c r="U136" s="104">
        <v>-123.47545454545454</v>
      </c>
      <c r="V136" s="104">
        <v>-121.59666666666666</v>
      </c>
      <c r="W136" s="104">
        <v>-119.80951515151516</v>
      </c>
      <c r="X136" s="104">
        <v>-118.09436363636362</v>
      </c>
      <c r="Y136" s="104">
        <v>-117.00807228915662</v>
      </c>
      <c r="Z136" s="104">
        <v>-116.02068181818181</v>
      </c>
      <c r="AA136" s="104">
        <v>-115.14340909090909</v>
      </c>
      <c r="AB136" s="104">
        <v>-114.26613636363636</v>
      </c>
      <c r="AC136" s="104">
        <v>-113.38886363636362</v>
      </c>
      <c r="AD136" s="104">
        <v>-112.5115909090909</v>
      </c>
      <c r="AE136" s="104">
        <v>-111.63431818181817</v>
      </c>
      <c r="AF136" s="104">
        <v>-110.75704545454545</v>
      </c>
      <c r="AG136" s="104">
        <v>-110.00276853252646</v>
      </c>
      <c r="AH136" s="104">
        <v>-109.31472012102873</v>
      </c>
      <c r="AI136" s="104">
        <v>-108.626671709531</v>
      </c>
      <c r="AJ136" s="104">
        <v>-107.93862329803328</v>
      </c>
      <c r="AK136" s="104">
        <v>-107.25057488653555</v>
      </c>
      <c r="AL136" s="104">
        <v>-106.56252647503781</v>
      </c>
      <c r="AM136" s="104">
        <v>-105.87867878787877</v>
      </c>
      <c r="AN136" s="104">
        <v>-105.29564848484848</v>
      </c>
      <c r="AO136" s="104">
        <v>-104.73043373493977</v>
      </c>
      <c r="AP136" s="104">
        <v>-104.1930843373494</v>
      </c>
      <c r="AQ136" s="104">
        <v>-103.68167272727273</v>
      </c>
      <c r="AR136" s="104">
        <v>-103.18295757575758</v>
      </c>
      <c r="AS136" s="104">
        <v>-102.71992727272728</v>
      </c>
      <c r="AT136" s="104">
        <v>-102.28764848484849</v>
      </c>
      <c r="AU136" s="104">
        <v>-101.89613333333334</v>
      </c>
      <c r="AV136" s="104">
        <v>-101.57505454545455</v>
      </c>
      <c r="AW136" s="104">
        <v>-101.25162424242424</v>
      </c>
      <c r="AX136" s="104">
        <v>-100.77950303030303</v>
      </c>
      <c r="AY136" s="104">
        <v>-100.31626506024097</v>
      </c>
      <c r="AZ136" s="104">
        <v>-99.862650602409644</v>
      </c>
      <c r="BA136" s="104">
        <v>-99.439084848484853</v>
      </c>
      <c r="BB136" s="104">
        <v>-99.022115151515152</v>
      </c>
      <c r="BC136" s="104">
        <v>-98.60514545454545</v>
      </c>
      <c r="BD136" s="104">
        <v>-98.188175757575749</v>
      </c>
      <c r="BE136" s="104">
        <v>-97.771206060606062</v>
      </c>
      <c r="BF136" s="104">
        <v>-97.35423636363636</v>
      </c>
      <c r="BG136" s="104">
        <v>-96.950285930408469</v>
      </c>
      <c r="BH136" s="104">
        <v>-96.592494704992433</v>
      </c>
      <c r="BI136" s="104">
        <v>-96.234703479576396</v>
      </c>
      <c r="BJ136" s="104">
        <v>-95.876912254160359</v>
      </c>
      <c r="BK136" s="104">
        <v>-95.519121028744323</v>
      </c>
      <c r="BL136" s="104">
        <v>-95.161329803328286</v>
      </c>
      <c r="BM136" s="104">
        <v>-94.803538577912249</v>
      </c>
      <c r="BN136" s="104">
        <v>-94.458818181818188</v>
      </c>
      <c r="BO136" s="104">
        <v>-94.122454545454559</v>
      </c>
      <c r="BP136" s="104">
        <v>-93.804807228915664</v>
      </c>
      <c r="BQ136" s="104">
        <v>-93.492090909090905</v>
      </c>
      <c r="BR136" s="104">
        <v>-93.189060606060607</v>
      </c>
      <c r="BS136" s="104">
        <v>-92.889575757575756</v>
      </c>
      <c r="BT136" s="104">
        <v>-92.592000000000013</v>
      </c>
    </row>
    <row r="137" spans="1:72" ht="9.9499999999999993" customHeight="1" thickBot="1" x14ac:dyDescent="0.4">
      <c r="A137" s="45" t="s">
        <v>714</v>
      </c>
      <c r="B137" s="35">
        <v>-187.43829046898639</v>
      </c>
      <c r="C137" s="35">
        <v>-182.1402571860817</v>
      </c>
      <c r="D137" s="104">
        <v>-176.842223903177</v>
      </c>
      <c r="E137" s="104">
        <v>-171.5441906202723</v>
      </c>
      <c r="F137" s="104">
        <v>-166.39042360060512</v>
      </c>
      <c r="G137" s="104">
        <v>-162.89571860816943</v>
      </c>
      <c r="H137" s="104">
        <v>-159.40101361573372</v>
      </c>
      <c r="I137" s="104">
        <v>-155.90630862329803</v>
      </c>
      <c r="J137" s="104">
        <v>-152.41160363086232</v>
      </c>
      <c r="K137" s="104">
        <v>-148.91689863842663</v>
      </c>
      <c r="L137" s="104">
        <v>-145.42219364599092</v>
      </c>
      <c r="M137" s="104">
        <v>-142.40886535552193</v>
      </c>
      <c r="N137" s="104">
        <v>-139.93836611195158</v>
      </c>
      <c r="O137" s="104">
        <v>-137.46786686838124</v>
      </c>
      <c r="P137" s="104">
        <v>-134.99736762481089</v>
      </c>
      <c r="Q137" s="104">
        <v>-132.52686838124055</v>
      </c>
      <c r="R137" s="104">
        <v>-130.05636913767017</v>
      </c>
      <c r="S137" s="104">
        <v>-127.58586989409984</v>
      </c>
      <c r="T137" s="104">
        <v>-125.48351515151515</v>
      </c>
      <c r="U137" s="104">
        <v>-123.47545454545454</v>
      </c>
      <c r="V137" s="104">
        <v>-121.59666666666666</v>
      </c>
      <c r="W137" s="104">
        <v>-119.80951515151516</v>
      </c>
      <c r="X137" s="104">
        <v>-118.09436363636362</v>
      </c>
      <c r="Y137" s="104">
        <v>-117.00807228915662</v>
      </c>
      <c r="Z137" s="104">
        <v>-116.02068181818181</v>
      </c>
      <c r="AA137" s="104">
        <v>-115.14340909090909</v>
      </c>
      <c r="AB137" s="104">
        <v>-114.26613636363636</v>
      </c>
      <c r="AC137" s="104">
        <v>-113.38886363636362</v>
      </c>
      <c r="AD137" s="104">
        <v>-112.5115909090909</v>
      </c>
      <c r="AE137" s="104">
        <v>-111.63431818181817</v>
      </c>
      <c r="AF137" s="104">
        <v>-110.75704545454545</v>
      </c>
      <c r="AG137" s="104">
        <v>-110.00276853252646</v>
      </c>
      <c r="AH137" s="104">
        <v>-109.31472012102873</v>
      </c>
      <c r="AI137" s="104">
        <v>-108.626671709531</v>
      </c>
      <c r="AJ137" s="104">
        <v>-107.93862329803328</v>
      </c>
      <c r="AK137" s="104">
        <v>-107.25057488653555</v>
      </c>
      <c r="AL137" s="104">
        <v>-106.56252647503781</v>
      </c>
      <c r="AM137" s="104">
        <v>-105.87867878787877</v>
      </c>
      <c r="AN137" s="104">
        <v>-105.29564848484848</v>
      </c>
      <c r="AO137" s="104">
        <v>-104.73043373493977</v>
      </c>
      <c r="AP137" s="104">
        <v>-104.1930843373494</v>
      </c>
      <c r="AQ137" s="104">
        <v>-103.68167272727273</v>
      </c>
      <c r="AR137" s="104">
        <v>-103.18295757575758</v>
      </c>
      <c r="AS137" s="104">
        <v>-102.71992727272728</v>
      </c>
      <c r="AT137" s="104">
        <v>-102.28764848484849</v>
      </c>
      <c r="AU137" s="104">
        <v>-101.89613333333334</v>
      </c>
      <c r="AV137" s="104">
        <v>-101.57505454545455</v>
      </c>
      <c r="AW137" s="104">
        <v>-101.25162424242424</v>
      </c>
      <c r="AX137" s="104">
        <v>-100.77950303030303</v>
      </c>
      <c r="AY137" s="104">
        <v>-100.31626506024097</v>
      </c>
      <c r="AZ137" s="104">
        <v>-99.862650602409644</v>
      </c>
      <c r="BA137" s="104">
        <v>-99.439084848484853</v>
      </c>
      <c r="BB137" s="104">
        <v>-99.022115151515152</v>
      </c>
      <c r="BC137" s="104">
        <v>-98.60514545454545</v>
      </c>
      <c r="BD137" s="104">
        <v>-98.188175757575749</v>
      </c>
      <c r="BE137" s="104">
        <v>-97.771206060606062</v>
      </c>
      <c r="BF137" s="104">
        <v>-97.35423636363636</v>
      </c>
      <c r="BG137" s="104">
        <v>-96.950285930408469</v>
      </c>
      <c r="BH137" s="104">
        <v>-96.592494704992433</v>
      </c>
      <c r="BI137" s="104">
        <v>-96.234703479576396</v>
      </c>
      <c r="BJ137" s="104">
        <v>-95.876912254160359</v>
      </c>
      <c r="BK137" s="104">
        <v>-95.519121028744323</v>
      </c>
      <c r="BL137" s="104">
        <v>-95.161329803328286</v>
      </c>
      <c r="BM137" s="104">
        <v>-94.803538577912249</v>
      </c>
      <c r="BN137" s="104">
        <v>-94.458818181818188</v>
      </c>
      <c r="BO137" s="104">
        <v>-94.122454545454559</v>
      </c>
      <c r="BP137" s="104">
        <v>-93.804807228915664</v>
      </c>
      <c r="BQ137" s="104">
        <v>-93.492090909090905</v>
      </c>
      <c r="BR137" s="104">
        <v>-93.189060606060607</v>
      </c>
      <c r="BS137" s="104">
        <v>-92.889575757575756</v>
      </c>
      <c r="BT137" s="104">
        <v>-92.592000000000013</v>
      </c>
    </row>
    <row r="138" spans="1:72" ht="9.9499999999999993" customHeight="1" thickBot="1" x14ac:dyDescent="0.4">
      <c r="A138" s="45" t="s">
        <v>55</v>
      </c>
      <c r="B138" s="35">
        <v>-37.408940998487139</v>
      </c>
      <c r="C138" s="35">
        <v>-36.516354009077155</v>
      </c>
      <c r="D138" s="104">
        <v>-35.62376701966717</v>
      </c>
      <c r="E138" s="104">
        <v>-34.731180030257185</v>
      </c>
      <c r="F138" s="104">
        <v>-33.864372163388801</v>
      </c>
      <c r="G138" s="104">
        <v>-33.294024205748862</v>
      </c>
      <c r="H138" s="104">
        <v>-32.723676248108923</v>
      </c>
      <c r="I138" s="104">
        <v>-32.153328290468984</v>
      </c>
      <c r="J138" s="104">
        <v>-31.582980332829045</v>
      </c>
      <c r="K138" s="104">
        <v>-31.012632375189106</v>
      </c>
      <c r="L138" s="104">
        <v>-30.442284417549168</v>
      </c>
      <c r="M138" s="104">
        <v>-29.957261724659606</v>
      </c>
      <c r="N138" s="104">
        <v>-29.568456883509835</v>
      </c>
      <c r="O138" s="104">
        <v>-29.179652042360061</v>
      </c>
      <c r="P138" s="104">
        <v>-28.790847201210287</v>
      </c>
      <c r="Q138" s="104">
        <v>-28.402042360060513</v>
      </c>
      <c r="R138" s="104">
        <v>-28.013237518910742</v>
      </c>
      <c r="S138" s="104">
        <v>-27.624432677760968</v>
      </c>
      <c r="T138" s="104">
        <v>-27.298969696969696</v>
      </c>
      <c r="U138" s="104">
        <v>-26.98890909090909</v>
      </c>
      <c r="V138" s="104">
        <v>-26.698</v>
      </c>
      <c r="W138" s="104">
        <v>-26.424060606060607</v>
      </c>
      <c r="X138" s="104">
        <v>-26.163454545454545</v>
      </c>
      <c r="Y138" s="104">
        <v>-25.915240963855421</v>
      </c>
      <c r="Z138" s="104">
        <v>-25.679242424242421</v>
      </c>
      <c r="AA138" s="104">
        <v>-25.476212121212118</v>
      </c>
      <c r="AB138" s="104">
        <v>-25.273181818181815</v>
      </c>
      <c r="AC138" s="104">
        <v>-25.070151515151515</v>
      </c>
      <c r="AD138" s="104">
        <v>-24.867121212121212</v>
      </c>
      <c r="AE138" s="104">
        <v>-24.664090909090909</v>
      </c>
      <c r="AF138" s="104">
        <v>-24.461060606060606</v>
      </c>
      <c r="AG138" s="104">
        <v>-24.291074130105901</v>
      </c>
      <c r="AH138" s="104">
        <v>-24.138880484114978</v>
      </c>
      <c r="AI138" s="104">
        <v>-23.986686838124054</v>
      </c>
      <c r="AJ138" s="104">
        <v>-23.834493192133131</v>
      </c>
      <c r="AK138" s="104">
        <v>-23.682299546142211</v>
      </c>
      <c r="AL138" s="104">
        <v>-23.530105900151288</v>
      </c>
      <c r="AM138" s="104">
        <v>-23.378812121212121</v>
      </c>
      <c r="AN138" s="104">
        <v>-23.249115151515152</v>
      </c>
      <c r="AO138" s="104">
        <v>-23.124421686746988</v>
      </c>
      <c r="AP138" s="104">
        <v>-23.007554216867469</v>
      </c>
      <c r="AQ138" s="104">
        <v>-22.893709090909091</v>
      </c>
      <c r="AR138" s="104">
        <v>-22.781369696969698</v>
      </c>
      <c r="AS138" s="104">
        <v>-22.673490909090912</v>
      </c>
      <c r="AT138" s="104">
        <v>-22.56978181818182</v>
      </c>
      <c r="AU138" s="104">
        <v>-22.471599999999999</v>
      </c>
      <c r="AV138" s="104">
        <v>-22.379563636363638</v>
      </c>
      <c r="AW138" s="104">
        <v>-22.294460606060607</v>
      </c>
      <c r="AX138" s="104">
        <v>-22.244157575757576</v>
      </c>
      <c r="AY138" s="104">
        <v>-22.203253012048194</v>
      </c>
      <c r="AZ138" s="104">
        <v>-22.17253012048193</v>
      </c>
      <c r="BA138" s="104">
        <v>-22.144139393939394</v>
      </c>
      <c r="BB138" s="104">
        <v>-22.116260606060607</v>
      </c>
      <c r="BC138" s="104">
        <v>-22.088381818181819</v>
      </c>
      <c r="BD138" s="104">
        <v>-22.060503030303032</v>
      </c>
      <c r="BE138" s="104">
        <v>-22.032624242424244</v>
      </c>
      <c r="BF138" s="104">
        <v>-22.004745454545453</v>
      </c>
      <c r="BG138" s="104">
        <v>-21.978839636913769</v>
      </c>
      <c r="BH138" s="104">
        <v>-21.959928895612709</v>
      </c>
      <c r="BI138" s="104">
        <v>-21.941018154311649</v>
      </c>
      <c r="BJ138" s="104">
        <v>-21.92210741301059</v>
      </c>
      <c r="BK138" s="104">
        <v>-21.90319667170953</v>
      </c>
      <c r="BL138" s="104">
        <v>-21.884285930408474</v>
      </c>
      <c r="BM138" s="104">
        <v>-21.865375189107414</v>
      </c>
      <c r="BN138" s="104">
        <v>-21.848757575757574</v>
      </c>
      <c r="BO138" s="104">
        <v>-21.833606060606058</v>
      </c>
      <c r="BP138" s="104">
        <v>-21.820277108433736</v>
      </c>
      <c r="BQ138" s="104">
        <v>-21.807363636363636</v>
      </c>
      <c r="BR138" s="104">
        <v>-21.795242424242424</v>
      </c>
      <c r="BS138" s="104">
        <v>-21.780363636363635</v>
      </c>
      <c r="BT138" s="104">
        <v>-21.763999999999999</v>
      </c>
    </row>
    <row r="139" spans="1:72" ht="9.9499999999999993" customHeight="1" thickBot="1" x14ac:dyDescent="0.4">
      <c r="A139" s="45" t="s">
        <v>70</v>
      </c>
      <c r="B139" s="35">
        <v>-37.408940998487139</v>
      </c>
      <c r="C139" s="35">
        <v>-36.516354009077155</v>
      </c>
      <c r="D139" s="104">
        <v>-35.62376701966717</v>
      </c>
      <c r="E139" s="104">
        <v>-34.731180030257185</v>
      </c>
      <c r="F139" s="104">
        <v>-33.864372163388801</v>
      </c>
      <c r="G139" s="104">
        <v>-33.294024205748862</v>
      </c>
      <c r="H139" s="104">
        <v>-32.723676248108923</v>
      </c>
      <c r="I139" s="104">
        <v>-32.153328290468984</v>
      </c>
      <c r="J139" s="104">
        <v>-31.582980332829045</v>
      </c>
      <c r="K139" s="104">
        <v>-31.012632375189106</v>
      </c>
      <c r="L139" s="104">
        <v>-30.442284417549168</v>
      </c>
      <c r="M139" s="104">
        <v>-29.957261724659606</v>
      </c>
      <c r="N139" s="104">
        <v>-29.568456883509835</v>
      </c>
      <c r="O139" s="104">
        <v>-29.179652042360061</v>
      </c>
      <c r="P139" s="104">
        <v>-28.790847201210287</v>
      </c>
      <c r="Q139" s="104">
        <v>-28.402042360060513</v>
      </c>
      <c r="R139" s="104">
        <v>-28.013237518910742</v>
      </c>
      <c r="S139" s="104">
        <v>-27.624432677760968</v>
      </c>
      <c r="T139" s="104">
        <v>-27.298969696969696</v>
      </c>
      <c r="U139" s="104">
        <v>-26.98890909090909</v>
      </c>
      <c r="V139" s="104">
        <v>-26.698</v>
      </c>
      <c r="W139" s="104">
        <v>-26.424060606060607</v>
      </c>
      <c r="X139" s="104">
        <v>-26.163454545454545</v>
      </c>
      <c r="Y139" s="104">
        <v>-25.915240963855421</v>
      </c>
      <c r="Z139" s="104">
        <v>-25.679242424242421</v>
      </c>
      <c r="AA139" s="104">
        <v>-25.476212121212118</v>
      </c>
      <c r="AB139" s="104">
        <v>-25.273181818181815</v>
      </c>
      <c r="AC139" s="104">
        <v>-25.070151515151515</v>
      </c>
      <c r="AD139" s="104">
        <v>-24.867121212121212</v>
      </c>
      <c r="AE139" s="104">
        <v>-24.664090909090909</v>
      </c>
      <c r="AF139" s="104">
        <v>-24.461060606060606</v>
      </c>
      <c r="AG139" s="104">
        <v>-24.291074130105901</v>
      </c>
      <c r="AH139" s="104">
        <v>-24.138880484114978</v>
      </c>
      <c r="AI139" s="104">
        <v>-23.986686838124054</v>
      </c>
      <c r="AJ139" s="104">
        <v>-23.834493192133131</v>
      </c>
      <c r="AK139" s="104">
        <v>-23.682299546142211</v>
      </c>
      <c r="AL139" s="104">
        <v>-23.530105900151288</v>
      </c>
      <c r="AM139" s="104">
        <v>-23.378812121212121</v>
      </c>
      <c r="AN139" s="104">
        <v>-23.249115151515152</v>
      </c>
      <c r="AO139" s="104">
        <v>-23.124421686746988</v>
      </c>
      <c r="AP139" s="104">
        <v>-23.007554216867469</v>
      </c>
      <c r="AQ139" s="104">
        <v>-22.893709090909091</v>
      </c>
      <c r="AR139" s="104">
        <v>-22.781369696969698</v>
      </c>
      <c r="AS139" s="104">
        <v>-22.673490909090912</v>
      </c>
      <c r="AT139" s="104">
        <v>-22.56978181818182</v>
      </c>
      <c r="AU139" s="104">
        <v>-22.471599999999999</v>
      </c>
      <c r="AV139" s="104">
        <v>-22.379563636363638</v>
      </c>
      <c r="AW139" s="104">
        <v>-22.294460606060607</v>
      </c>
      <c r="AX139" s="104">
        <v>-22.244157575757576</v>
      </c>
      <c r="AY139" s="104">
        <v>-22.203253012048194</v>
      </c>
      <c r="AZ139" s="104">
        <v>-22.17253012048193</v>
      </c>
      <c r="BA139" s="104">
        <v>-22.144139393939394</v>
      </c>
      <c r="BB139" s="104">
        <v>-22.116260606060607</v>
      </c>
      <c r="BC139" s="104">
        <v>-22.088381818181819</v>
      </c>
      <c r="BD139" s="104">
        <v>-22.060503030303032</v>
      </c>
      <c r="BE139" s="104">
        <v>-22.032624242424244</v>
      </c>
      <c r="BF139" s="104">
        <v>-22.004745454545453</v>
      </c>
      <c r="BG139" s="104">
        <v>-21.978839636913769</v>
      </c>
      <c r="BH139" s="104">
        <v>-21.959928895612709</v>
      </c>
      <c r="BI139" s="104">
        <v>-21.941018154311649</v>
      </c>
      <c r="BJ139" s="104">
        <v>-21.92210741301059</v>
      </c>
      <c r="BK139" s="104">
        <v>-21.90319667170953</v>
      </c>
      <c r="BL139" s="104">
        <v>-21.884285930408474</v>
      </c>
      <c r="BM139" s="104">
        <v>-21.865375189107414</v>
      </c>
      <c r="BN139" s="104">
        <v>-21.848757575757574</v>
      </c>
      <c r="BO139" s="104">
        <v>-21.833606060606058</v>
      </c>
      <c r="BP139" s="104">
        <v>-21.820277108433736</v>
      </c>
      <c r="BQ139" s="104">
        <v>-21.807363636363636</v>
      </c>
      <c r="BR139" s="104">
        <v>-21.795242424242424</v>
      </c>
      <c r="BS139" s="104">
        <v>-21.780363636363635</v>
      </c>
      <c r="BT139" s="104">
        <v>-21.763999999999999</v>
      </c>
    </row>
    <row r="140" spans="1:72" ht="9.9499999999999993" customHeight="1" thickBot="1" x14ac:dyDescent="0.4">
      <c r="A140" s="45" t="s">
        <v>3</v>
      </c>
      <c r="B140" s="35">
        <v>-15.005385779122541</v>
      </c>
      <c r="C140" s="35">
        <v>-14.68768532526475</v>
      </c>
      <c r="D140" s="104">
        <v>-14.36998487140696</v>
      </c>
      <c r="E140" s="104">
        <v>-14.052284417549167</v>
      </c>
      <c r="F140" s="104">
        <v>-13.721875945537064</v>
      </c>
      <c r="G140" s="104">
        <v>-13.245325264750377</v>
      </c>
      <c r="H140" s="104">
        <v>-12.76877458396369</v>
      </c>
      <c r="I140" s="104">
        <v>-12.292223903177003</v>
      </c>
      <c r="J140" s="104">
        <v>-11.815673222390318</v>
      </c>
      <c r="K140" s="104">
        <v>-11.339122541603631</v>
      </c>
      <c r="L140" s="104">
        <v>-10.862571860816944</v>
      </c>
      <c r="M140" s="104">
        <v>-10.873086232980333</v>
      </c>
      <c r="N140" s="104">
        <v>-11.432844175491679</v>
      </c>
      <c r="O140" s="104">
        <v>-11.992602118003026</v>
      </c>
      <c r="P140" s="104">
        <v>-12.552360060514372</v>
      </c>
      <c r="Q140" s="104">
        <v>-13.112118003025719</v>
      </c>
      <c r="R140" s="104">
        <v>-13.671875945537067</v>
      </c>
      <c r="S140" s="104">
        <v>-14.231633888048414</v>
      </c>
      <c r="T140" s="104">
        <v>-14.263090909090909</v>
      </c>
      <c r="U140" s="104">
        <v>-14.209818181818182</v>
      </c>
      <c r="V140" s="104">
        <v>-14.161333333333333</v>
      </c>
      <c r="W140" s="104">
        <v>-14.119636363636364</v>
      </c>
      <c r="X140" s="104">
        <v>-14.083272727272726</v>
      </c>
      <c r="Y140" s="104">
        <v>-14.052590361445782</v>
      </c>
      <c r="Z140" s="104">
        <v>-14.026590909090908</v>
      </c>
      <c r="AA140" s="104">
        <v>-14.012954545454544</v>
      </c>
      <c r="AB140" s="104">
        <v>-13.999318181818181</v>
      </c>
      <c r="AC140" s="104">
        <v>-13.985681818181817</v>
      </c>
      <c r="AD140" s="104">
        <v>-13.972045454545453</v>
      </c>
      <c r="AE140" s="104">
        <v>-13.95840909090909</v>
      </c>
      <c r="AF140" s="104">
        <v>-13.944772727272726</v>
      </c>
      <c r="AG140" s="104">
        <v>-13.942950075642965</v>
      </c>
      <c r="AH140" s="104">
        <v>-13.947488653555219</v>
      </c>
      <c r="AI140" s="104">
        <v>-13.952027231467474</v>
      </c>
      <c r="AJ140" s="104">
        <v>-13.956565809379727</v>
      </c>
      <c r="AK140" s="104">
        <v>-13.961104387291982</v>
      </c>
      <c r="AL140" s="104">
        <v>-13.965642965204237</v>
      </c>
      <c r="AM140" s="104">
        <v>-13.970484848484849</v>
      </c>
      <c r="AN140" s="104">
        <v>-13.982606060606061</v>
      </c>
      <c r="AO140" s="104">
        <v>-13.997048192771084</v>
      </c>
      <c r="AP140" s="104">
        <v>-14.01512048192771</v>
      </c>
      <c r="AQ140" s="104">
        <v>-14.033272727272728</v>
      </c>
      <c r="AR140" s="104">
        <v>-14.051454545454545</v>
      </c>
      <c r="AS140" s="104">
        <v>-14.069636363636365</v>
      </c>
      <c r="AT140" s="104">
        <v>-14.090424242424243</v>
      </c>
      <c r="AU140" s="104">
        <v>-14.114666666666666</v>
      </c>
      <c r="AV140" s="104">
        <v>-14.134181818181817</v>
      </c>
      <c r="AW140" s="104">
        <v>-14.136606060606061</v>
      </c>
      <c r="AX140" s="104">
        <v>-14.033575757575758</v>
      </c>
      <c r="AY140" s="104">
        <v>-13.945301204819277</v>
      </c>
      <c r="AZ140" s="104">
        <v>-13.87301204819277</v>
      </c>
      <c r="BA140" s="104">
        <v>-13.802848484848484</v>
      </c>
      <c r="BB140" s="104">
        <v>-13.733151515151514</v>
      </c>
      <c r="BC140" s="104">
        <v>-13.663454545454545</v>
      </c>
      <c r="BD140" s="104">
        <v>-13.593757575757575</v>
      </c>
      <c r="BE140" s="104">
        <v>-13.524060606060607</v>
      </c>
      <c r="BF140" s="104">
        <v>-13.454363636363636</v>
      </c>
      <c r="BG140" s="104">
        <v>-13.386354009077156</v>
      </c>
      <c r="BH140" s="104">
        <v>-13.324326777609683</v>
      </c>
      <c r="BI140" s="104">
        <v>-13.262299546142209</v>
      </c>
      <c r="BJ140" s="104">
        <v>-13.200272314674736</v>
      </c>
      <c r="BK140" s="104">
        <v>-13.138245083207261</v>
      </c>
      <c r="BL140" s="104">
        <v>-13.076217851739788</v>
      </c>
      <c r="BM140" s="104">
        <v>-13.014190620272315</v>
      </c>
      <c r="BN140" s="104">
        <v>-12.953030303030303</v>
      </c>
      <c r="BO140" s="104">
        <v>-12.892424242424243</v>
      </c>
      <c r="BP140" s="104">
        <v>-12.832168674698796</v>
      </c>
      <c r="BQ140" s="104">
        <v>-12.771818181818182</v>
      </c>
      <c r="BR140" s="104">
        <v>-12.711212121212121</v>
      </c>
      <c r="BS140" s="104">
        <v>-12.646666666666667</v>
      </c>
      <c r="BT140" s="104">
        <v>-12.58</v>
      </c>
    </row>
    <row r="141" spans="1:72" ht="9.9499999999999993" customHeight="1" thickBot="1" x14ac:dyDescent="0.4">
      <c r="A141" s="45" t="s">
        <v>4</v>
      </c>
      <c r="B141" s="35">
        <v>-60.113812405446296</v>
      </c>
      <c r="C141" s="35">
        <v>-58.327125567322241</v>
      </c>
      <c r="D141" s="104">
        <v>-56.540438729198186</v>
      </c>
      <c r="E141" s="104">
        <v>-54.753751891074131</v>
      </c>
      <c r="F141" s="104">
        <v>-52.981467473524958</v>
      </c>
      <c r="G141" s="104">
        <v>-51.374810892586986</v>
      </c>
      <c r="H141" s="104">
        <v>-49.768154311649013</v>
      </c>
      <c r="I141" s="104">
        <v>-48.161497730711048</v>
      </c>
      <c r="J141" s="104">
        <v>-46.554841149773075</v>
      </c>
      <c r="K141" s="104">
        <v>-44.948184568835103</v>
      </c>
      <c r="L141" s="104">
        <v>-43.34152798789713</v>
      </c>
      <c r="M141" s="104">
        <v>-42.578169440242057</v>
      </c>
      <c r="N141" s="104">
        <v>-42.765763993948561</v>
      </c>
      <c r="O141" s="104">
        <v>-42.953358547655071</v>
      </c>
      <c r="P141" s="104">
        <v>-43.140953101361575</v>
      </c>
      <c r="Q141" s="104">
        <v>-43.328547655068078</v>
      </c>
      <c r="R141" s="104">
        <v>-43.516142208774582</v>
      </c>
      <c r="S141" s="104">
        <v>-43.703736762481086</v>
      </c>
      <c r="T141" s="104">
        <v>-43.187939393939388</v>
      </c>
      <c r="U141" s="104">
        <v>-42.569090909090903</v>
      </c>
      <c r="V141" s="104">
        <v>-41.993333333333332</v>
      </c>
      <c r="W141" s="104">
        <v>-41.448121212121215</v>
      </c>
      <c r="X141" s="104">
        <v>-40.926909090909092</v>
      </c>
      <c r="Y141" s="104">
        <v>-40.710060240963855</v>
      </c>
      <c r="Z141" s="104">
        <v>-40.531363636363636</v>
      </c>
      <c r="AA141" s="104">
        <v>-40.37681818181818</v>
      </c>
      <c r="AB141" s="104">
        <v>-40.222272727272724</v>
      </c>
      <c r="AC141" s="104">
        <v>-40.067727272727268</v>
      </c>
      <c r="AD141" s="104">
        <v>-39.913181818181819</v>
      </c>
      <c r="AE141" s="104">
        <v>-39.758636363636363</v>
      </c>
      <c r="AF141" s="104">
        <v>-39.604090909090907</v>
      </c>
      <c r="AG141" s="104">
        <v>-39.47919818456883</v>
      </c>
      <c r="AH141" s="104">
        <v>-39.370272314674736</v>
      </c>
      <c r="AI141" s="104">
        <v>-39.261346444780635</v>
      </c>
      <c r="AJ141" s="104">
        <v>-39.152420574886534</v>
      </c>
      <c r="AK141" s="104">
        <v>-39.043494704992433</v>
      </c>
      <c r="AL141" s="104">
        <v>-38.934568835098332</v>
      </c>
      <c r="AM141" s="104">
        <v>-38.826848484848483</v>
      </c>
      <c r="AN141" s="104">
        <v>-38.748060606060605</v>
      </c>
      <c r="AO141" s="104">
        <v>-38.674156626506026</v>
      </c>
      <c r="AP141" s="104">
        <v>-38.607891566265067</v>
      </c>
      <c r="AQ141" s="104">
        <v>-38.550181818181819</v>
      </c>
      <c r="AR141" s="104">
        <v>-38.496606060606062</v>
      </c>
      <c r="AS141" s="104">
        <v>-38.454181818181816</v>
      </c>
      <c r="AT141" s="104">
        <v>-38.424787878787875</v>
      </c>
      <c r="AU141" s="104">
        <v>-38.412666666666667</v>
      </c>
      <c r="AV141" s="104">
        <v>-38.419454545454542</v>
      </c>
      <c r="AW141" s="104">
        <v>-38.389030303030303</v>
      </c>
      <c r="AX141" s="104">
        <v>-38.07387878787879</v>
      </c>
      <c r="AY141" s="104">
        <v>-37.771204819277109</v>
      </c>
      <c r="AZ141" s="104">
        <v>-37.482048192771082</v>
      </c>
      <c r="BA141" s="104">
        <v>-37.207606060606061</v>
      </c>
      <c r="BB141" s="104">
        <v>-36.936393939393938</v>
      </c>
      <c r="BC141" s="104">
        <v>-36.665181818181814</v>
      </c>
      <c r="BD141" s="104">
        <v>-36.393969696969698</v>
      </c>
      <c r="BE141" s="104">
        <v>-36.122757575757575</v>
      </c>
      <c r="BF141" s="104">
        <v>-35.851545454545452</v>
      </c>
      <c r="BG141" s="104">
        <v>-35.586414523449321</v>
      </c>
      <c r="BH141" s="104">
        <v>-35.342844175491678</v>
      </c>
      <c r="BI141" s="104">
        <v>-35.099273827534041</v>
      </c>
      <c r="BJ141" s="104">
        <v>-34.855703479576398</v>
      </c>
      <c r="BK141" s="104">
        <v>-34.612133131618762</v>
      </c>
      <c r="BL141" s="104">
        <v>-34.368562783661119</v>
      </c>
      <c r="BM141" s="104">
        <v>-34.124992435703483</v>
      </c>
      <c r="BN141" s="104">
        <v>-33.885818181818181</v>
      </c>
      <c r="BO141" s="104">
        <v>-33.649454545454546</v>
      </c>
      <c r="BP141" s="104">
        <v>-33.42024096385542</v>
      </c>
      <c r="BQ141" s="104">
        <v>-33.192727272727268</v>
      </c>
      <c r="BR141" s="104">
        <v>-32.968484848484849</v>
      </c>
      <c r="BS141" s="104">
        <v>-32.744242424242422</v>
      </c>
      <c r="BT141" s="104">
        <v>-32.520000000000003</v>
      </c>
    </row>
    <row r="142" spans="1:72" ht="9.9499999999999993" customHeight="1" thickBot="1" x14ac:dyDescent="0.4">
      <c r="A142" s="45" t="s">
        <v>716</v>
      </c>
      <c r="B142" s="35">
        <v>-134.42133131618758</v>
      </c>
      <c r="C142" s="35">
        <v>-130.97201210287443</v>
      </c>
      <c r="D142" s="104">
        <v>-127.52269288956126</v>
      </c>
      <c r="E142" s="104">
        <v>-124.0733736762481</v>
      </c>
      <c r="F142" s="104">
        <v>-120.85497730711043</v>
      </c>
      <c r="G142" s="104">
        <v>-120.29219364599092</v>
      </c>
      <c r="H142" s="104">
        <v>-119.72940998487141</v>
      </c>
      <c r="I142" s="104">
        <v>-119.16662632375188</v>
      </c>
      <c r="J142" s="104">
        <v>-118.60384266263237</v>
      </c>
      <c r="K142" s="104">
        <v>-118.04105900151286</v>
      </c>
      <c r="L142" s="104">
        <v>-117.47827534039335</v>
      </c>
      <c r="M142" s="104">
        <v>-114.50505295007565</v>
      </c>
      <c r="N142" s="104">
        <v>-108.81367624810893</v>
      </c>
      <c r="O142" s="104">
        <v>-103.12229954614222</v>
      </c>
      <c r="P142" s="104">
        <v>-97.430922844175498</v>
      </c>
      <c r="Q142" s="104">
        <v>-91.739546142208781</v>
      </c>
      <c r="R142" s="104">
        <v>-86.048169440242049</v>
      </c>
      <c r="S142" s="104">
        <v>-80.356792738275331</v>
      </c>
      <c r="T142" s="104">
        <v>-78.215272727272733</v>
      </c>
      <c r="U142" s="104">
        <v>-76.674545454545452</v>
      </c>
      <c r="V142" s="104">
        <v>-75.22</v>
      </c>
      <c r="W142" s="104">
        <v>-73.826545454545453</v>
      </c>
      <c r="X142" s="104">
        <v>-72.481090909090909</v>
      </c>
      <c r="Y142" s="104">
        <v>-71.175903614457823</v>
      </c>
      <c r="Z142" s="104">
        <v>-69.915909090909082</v>
      </c>
      <c r="AA142" s="104">
        <v>-68.779545454545442</v>
      </c>
      <c r="AB142" s="104">
        <v>-67.643181818181816</v>
      </c>
      <c r="AC142" s="104">
        <v>-66.506818181818176</v>
      </c>
      <c r="AD142" s="104">
        <v>-65.370454545454535</v>
      </c>
      <c r="AE142" s="104">
        <v>-64.234090909090909</v>
      </c>
      <c r="AF142" s="104">
        <v>-63.097727272727269</v>
      </c>
      <c r="AG142" s="104">
        <v>-62.088744326777608</v>
      </c>
      <c r="AH142" s="104">
        <v>-61.14835098335854</v>
      </c>
      <c r="AI142" s="104">
        <v>-60.20795763993948</v>
      </c>
      <c r="AJ142" s="104">
        <v>-59.267564296520419</v>
      </c>
      <c r="AK142" s="104">
        <v>-58.327170953101358</v>
      </c>
      <c r="AL142" s="104">
        <v>-57.386777609682298</v>
      </c>
      <c r="AM142" s="104">
        <v>-56.449963636363634</v>
      </c>
      <c r="AN142" s="104">
        <v>-55.599054545454543</v>
      </c>
      <c r="AO142" s="104">
        <v>-54.764240963855421</v>
      </c>
      <c r="AP142" s="104">
        <v>-53.954602409638554</v>
      </c>
      <c r="AQ142" s="104">
        <v>-53.162618181818182</v>
      </c>
      <c r="AR142" s="104">
        <v>-52.379490909090912</v>
      </c>
      <c r="AS142" s="104">
        <v>-51.623127272727274</v>
      </c>
      <c r="AT142" s="104">
        <v>-50.876145454545458</v>
      </c>
      <c r="AU142" s="104">
        <v>-50.141600000000004</v>
      </c>
      <c r="AV142" s="104">
        <v>-49.472290909090916</v>
      </c>
      <c r="AW142" s="104">
        <v>-48.947127272727272</v>
      </c>
      <c r="AX142" s="104">
        <v>-49.263490909090905</v>
      </c>
      <c r="AY142" s="104">
        <v>-49.547710843373494</v>
      </c>
      <c r="AZ142" s="104">
        <v>-49.797108433734941</v>
      </c>
      <c r="BA142" s="104">
        <v>-50.047745454545456</v>
      </c>
      <c r="BB142" s="104">
        <v>-50.298654545454546</v>
      </c>
      <c r="BC142" s="104">
        <v>-50.549563636363636</v>
      </c>
      <c r="BD142" s="104">
        <v>-50.800472727272734</v>
      </c>
      <c r="BE142" s="104">
        <v>-51.051381818181824</v>
      </c>
      <c r="BF142" s="104">
        <v>-51.302290909090914</v>
      </c>
      <c r="BG142" s="104">
        <v>-51.55491376701967</v>
      </c>
      <c r="BH142" s="104">
        <v>-51.813612708018162</v>
      </c>
      <c r="BI142" s="104">
        <v>-52.072311649016648</v>
      </c>
      <c r="BJ142" s="104">
        <v>-52.331010590015133</v>
      </c>
      <c r="BK142" s="104">
        <v>-52.589709531013618</v>
      </c>
      <c r="BL142" s="104">
        <v>-52.848408472012103</v>
      </c>
      <c r="BM142" s="104">
        <v>-53.107107413010588</v>
      </c>
      <c r="BN142" s="104">
        <v>-53.37436363636364</v>
      </c>
      <c r="BO142" s="104">
        <v>-53.647090909090913</v>
      </c>
      <c r="BP142" s="104">
        <v>-53.92865060240964</v>
      </c>
      <c r="BQ142" s="104">
        <v>-54.213272727272731</v>
      </c>
      <c r="BR142" s="104">
        <v>-54.504181818181827</v>
      </c>
      <c r="BS142" s="104">
        <v>-54.802181818181822</v>
      </c>
      <c r="BT142" s="104">
        <v>-55.103999999999999</v>
      </c>
    </row>
    <row r="143" spans="1:72" ht="9.9499999999999993" customHeight="1" thickBot="1" x14ac:dyDescent="0.4">
      <c r="A143" s="45" t="s">
        <v>790</v>
      </c>
      <c r="B143" s="35">
        <v>-37.408940998487139</v>
      </c>
      <c r="C143" s="35">
        <v>-36.516354009077155</v>
      </c>
      <c r="D143" s="104">
        <v>-35.62376701966717</v>
      </c>
      <c r="E143" s="104">
        <v>-34.731180030257185</v>
      </c>
      <c r="F143" s="104">
        <v>-33.864372163388801</v>
      </c>
      <c r="G143" s="104">
        <v>-33.294024205748862</v>
      </c>
      <c r="H143" s="104">
        <v>-32.723676248108923</v>
      </c>
      <c r="I143" s="104">
        <v>-32.153328290468984</v>
      </c>
      <c r="J143" s="104">
        <v>-31.582980332829045</v>
      </c>
      <c r="K143" s="104">
        <v>-31.012632375189106</v>
      </c>
      <c r="L143" s="104">
        <v>-30.442284417549168</v>
      </c>
      <c r="M143" s="104">
        <v>-29.957261724659606</v>
      </c>
      <c r="N143" s="104">
        <v>-29.568456883509835</v>
      </c>
      <c r="O143" s="104">
        <v>-29.179652042360061</v>
      </c>
      <c r="P143" s="104">
        <v>-28.790847201210287</v>
      </c>
      <c r="Q143" s="104">
        <v>-28.402042360060513</v>
      </c>
      <c r="R143" s="104">
        <v>-28.013237518910742</v>
      </c>
      <c r="S143" s="104">
        <v>-27.624432677760968</v>
      </c>
      <c r="T143" s="104">
        <v>-27.298969696969696</v>
      </c>
      <c r="U143" s="104">
        <v>-26.98890909090909</v>
      </c>
      <c r="V143" s="104">
        <v>-26.698</v>
      </c>
      <c r="W143" s="104">
        <v>-26.424060606060607</v>
      </c>
      <c r="X143" s="104">
        <v>-26.163454545454545</v>
      </c>
      <c r="Y143" s="104">
        <v>-25.915240963855421</v>
      </c>
      <c r="Z143" s="104">
        <v>-25.679242424242421</v>
      </c>
      <c r="AA143" s="104">
        <v>-25.476212121212118</v>
      </c>
      <c r="AB143" s="104">
        <v>-25.273181818181815</v>
      </c>
      <c r="AC143" s="104">
        <v>-25.070151515151515</v>
      </c>
      <c r="AD143" s="104">
        <v>-24.867121212121212</v>
      </c>
      <c r="AE143" s="104">
        <v>-24.664090909090909</v>
      </c>
      <c r="AF143" s="104">
        <v>-24.461060606060606</v>
      </c>
      <c r="AG143" s="104">
        <v>-24.291074130105901</v>
      </c>
      <c r="AH143" s="104">
        <v>-24.138880484114978</v>
      </c>
      <c r="AI143" s="104">
        <v>-23.986686838124054</v>
      </c>
      <c r="AJ143" s="104">
        <v>-23.834493192133131</v>
      </c>
      <c r="AK143" s="104">
        <v>-23.682299546142211</v>
      </c>
      <c r="AL143" s="104">
        <v>-23.530105900151288</v>
      </c>
      <c r="AM143" s="104">
        <v>-23.378812121212121</v>
      </c>
      <c r="AN143" s="104">
        <v>-23.249115151515152</v>
      </c>
      <c r="AO143" s="104">
        <v>-23.124421686746988</v>
      </c>
      <c r="AP143" s="104">
        <v>-23.007554216867469</v>
      </c>
      <c r="AQ143" s="104">
        <v>-22.893709090909091</v>
      </c>
      <c r="AR143" s="104">
        <v>-22.781369696969698</v>
      </c>
      <c r="AS143" s="104">
        <v>-22.673490909090912</v>
      </c>
      <c r="AT143" s="104">
        <v>-22.56978181818182</v>
      </c>
      <c r="AU143" s="104">
        <v>-22.471599999999999</v>
      </c>
      <c r="AV143" s="104">
        <v>-22.379563636363638</v>
      </c>
      <c r="AW143" s="104">
        <v>-22.294460606060607</v>
      </c>
      <c r="AX143" s="104">
        <v>-22.244157575757576</v>
      </c>
      <c r="AY143" s="104">
        <v>-22.203253012048194</v>
      </c>
      <c r="AZ143" s="104">
        <v>-22.17253012048193</v>
      </c>
      <c r="BA143" s="104">
        <v>-22.144139393939394</v>
      </c>
      <c r="BB143" s="104">
        <v>-22.116260606060607</v>
      </c>
      <c r="BC143" s="104">
        <v>-22.088381818181819</v>
      </c>
      <c r="BD143" s="104">
        <v>-22.060503030303032</v>
      </c>
      <c r="BE143" s="104">
        <v>-22.032624242424244</v>
      </c>
      <c r="BF143" s="104">
        <v>-22.004745454545453</v>
      </c>
      <c r="BG143" s="104">
        <v>-21.978839636913769</v>
      </c>
      <c r="BH143" s="104">
        <v>-21.959928895612709</v>
      </c>
      <c r="BI143" s="104">
        <v>-21.941018154311649</v>
      </c>
      <c r="BJ143" s="104">
        <v>-21.92210741301059</v>
      </c>
      <c r="BK143" s="104">
        <v>-21.90319667170953</v>
      </c>
      <c r="BL143" s="104">
        <v>-21.884285930408474</v>
      </c>
      <c r="BM143" s="104">
        <v>-21.865375189107414</v>
      </c>
      <c r="BN143" s="104">
        <v>-21.848757575757574</v>
      </c>
      <c r="BO143" s="104">
        <v>-21.833606060606058</v>
      </c>
      <c r="BP143" s="104">
        <v>-21.820277108433736</v>
      </c>
      <c r="BQ143" s="104">
        <v>-21.807363636363636</v>
      </c>
      <c r="BR143" s="104">
        <v>-21.795242424242424</v>
      </c>
      <c r="BS143" s="104">
        <v>-21.780363636363635</v>
      </c>
      <c r="BT143" s="104">
        <v>-21.763999999999999</v>
      </c>
    </row>
    <row r="144" spans="1:72" ht="9.9499999999999993" customHeight="1" thickBot="1" x14ac:dyDescent="0.4">
      <c r="A144" s="45" t="s">
        <v>1098</v>
      </c>
      <c r="B144" s="35">
        <v>-142.63118003025718</v>
      </c>
      <c r="C144" s="35">
        <v>-138.48291981845688</v>
      </c>
      <c r="D144" s="104">
        <v>-134.33465960665657</v>
      </c>
      <c r="E144" s="104">
        <v>-130.18639939485627</v>
      </c>
      <c r="F144" s="104">
        <v>-126.10543116490166</v>
      </c>
      <c r="G144" s="104">
        <v>-122.79832072617246</v>
      </c>
      <c r="H144" s="104">
        <v>-119.49121028744327</v>
      </c>
      <c r="I144" s="104">
        <v>-116.18409984871407</v>
      </c>
      <c r="J144" s="104">
        <v>-112.87698940998487</v>
      </c>
      <c r="K144" s="104">
        <v>-109.56987897125568</v>
      </c>
      <c r="L144" s="104">
        <v>-106.26276853252648</v>
      </c>
      <c r="M144" s="104">
        <v>-104.24051437216339</v>
      </c>
      <c r="N144" s="104">
        <v>-103.66714069591528</v>
      </c>
      <c r="O144" s="104">
        <v>-103.09376701966717</v>
      </c>
      <c r="P144" s="104">
        <v>-102.52039334341906</v>
      </c>
      <c r="Q144" s="104">
        <v>-101.94701966717095</v>
      </c>
      <c r="R144" s="104">
        <v>-101.37364599092284</v>
      </c>
      <c r="S144" s="104">
        <v>-100.80027231467473</v>
      </c>
      <c r="T144" s="104">
        <v>-99.411757575757562</v>
      </c>
      <c r="U144" s="104">
        <v>-97.917272727272717</v>
      </c>
      <c r="V144" s="104">
        <v>-96.523333333333326</v>
      </c>
      <c r="W144" s="104">
        <v>-95.200666666666663</v>
      </c>
      <c r="X144" s="104">
        <v>-93.933999999999997</v>
      </c>
      <c r="Y144" s="104">
        <v>-93.282771084337355</v>
      </c>
      <c r="Z144" s="104">
        <v>-92.715378787878791</v>
      </c>
      <c r="AA144" s="104">
        <v>-92.216893939393941</v>
      </c>
      <c r="AB144" s="104">
        <v>-91.718409090909091</v>
      </c>
      <c r="AC144" s="104">
        <v>-91.219924242424241</v>
      </c>
      <c r="AD144" s="104">
        <v>-90.721439393939391</v>
      </c>
      <c r="AE144" s="104">
        <v>-90.222954545454542</v>
      </c>
      <c r="AF144" s="104">
        <v>-89.724469696969692</v>
      </c>
      <c r="AG144" s="104">
        <v>-89.306520423600602</v>
      </c>
      <c r="AH144" s="104">
        <v>-88.931936459909224</v>
      </c>
      <c r="AI144" s="104">
        <v>-88.557352496217845</v>
      </c>
      <c r="AJ144" s="104">
        <v>-88.182768532526467</v>
      </c>
      <c r="AK144" s="104">
        <v>-87.808184568835102</v>
      </c>
      <c r="AL144" s="104">
        <v>-87.433600605143724</v>
      </c>
      <c r="AM144" s="104">
        <v>-87.062024242424243</v>
      </c>
      <c r="AN144" s="104">
        <v>-86.762630303030306</v>
      </c>
      <c r="AO144" s="104">
        <v>-86.475686746987961</v>
      </c>
      <c r="AP144" s="104">
        <v>-86.208216867469886</v>
      </c>
      <c r="AQ144" s="104">
        <v>-85.960800000000006</v>
      </c>
      <c r="AR144" s="104">
        <v>-85.723127272727268</v>
      </c>
      <c r="AS144" s="104">
        <v>-85.512218181818184</v>
      </c>
      <c r="AT144" s="104">
        <v>-85.328933333333325</v>
      </c>
      <c r="AU144" s="104">
        <v>-85.182266666666663</v>
      </c>
      <c r="AV144" s="104">
        <v>-85.084290909090896</v>
      </c>
      <c r="AW144" s="104">
        <v>-84.935915151515147</v>
      </c>
      <c r="AX144" s="104">
        <v>-84.358339393939389</v>
      </c>
      <c r="AY144" s="104">
        <v>-83.800361445783125</v>
      </c>
      <c r="AZ144" s="104">
        <v>-83.263614457831324</v>
      </c>
      <c r="BA144" s="104">
        <v>-82.756503030303023</v>
      </c>
      <c r="BB144" s="104">
        <v>-82.255896969696963</v>
      </c>
      <c r="BC144" s="104">
        <v>-81.755290909090903</v>
      </c>
      <c r="BD144" s="104">
        <v>-81.254684848484843</v>
      </c>
      <c r="BE144" s="104">
        <v>-80.754078787878782</v>
      </c>
      <c r="BF144" s="104">
        <v>-80.253472727272722</v>
      </c>
      <c r="BG144" s="104">
        <v>-79.765314674735251</v>
      </c>
      <c r="BH144" s="104">
        <v>-79.321290468986376</v>
      </c>
      <c r="BI144" s="104">
        <v>-78.877266263237516</v>
      </c>
      <c r="BJ144" s="104">
        <v>-78.433242057488656</v>
      </c>
      <c r="BK144" s="104">
        <v>-77.989217851739781</v>
      </c>
      <c r="BL144" s="104">
        <v>-77.545193645990921</v>
      </c>
      <c r="BM144" s="104">
        <v>-77.10116944024206</v>
      </c>
      <c r="BN144" s="104">
        <v>-76.667363636363632</v>
      </c>
      <c r="BO144" s="104">
        <v>-76.24009090909091</v>
      </c>
      <c r="BP144" s="104">
        <v>-75.828590361445777</v>
      </c>
      <c r="BQ144" s="104">
        <v>-75.420999999999992</v>
      </c>
      <c r="BR144" s="104">
        <v>-75.021000000000001</v>
      </c>
      <c r="BS144" s="104">
        <v>-74.622181818181815</v>
      </c>
      <c r="BT144" s="104">
        <v>-74.224000000000004</v>
      </c>
    </row>
    <row r="145" spans="1:72" ht="9.9499999999999993" customHeight="1" thickBot="1" x14ac:dyDescent="0.4">
      <c r="A145" s="45" t="s">
        <v>1</v>
      </c>
      <c r="B145" s="35">
        <v>-18.624069591527988</v>
      </c>
      <c r="C145" s="35">
        <v>-18.625582450832074</v>
      </c>
      <c r="D145" s="104">
        <v>-18.627095310136156</v>
      </c>
      <c r="E145" s="104">
        <v>-18.628608169440241</v>
      </c>
      <c r="F145" s="104">
        <v>-18.631089258698939</v>
      </c>
      <c r="G145" s="104">
        <v>-18.644704992435702</v>
      </c>
      <c r="H145" s="104">
        <v>-18.658320726172466</v>
      </c>
      <c r="I145" s="104">
        <v>-18.671936459909226</v>
      </c>
      <c r="J145" s="104">
        <v>-18.685552193645989</v>
      </c>
      <c r="K145" s="104">
        <v>-18.699167927382753</v>
      </c>
      <c r="L145" s="104">
        <v>-18.712783661119516</v>
      </c>
      <c r="M145" s="104">
        <v>-18.728532526475036</v>
      </c>
      <c r="N145" s="104">
        <v>-18.746686838124052</v>
      </c>
      <c r="O145" s="104">
        <v>-18.764841149773069</v>
      </c>
      <c r="P145" s="104">
        <v>-18.782995461422086</v>
      </c>
      <c r="Q145" s="104">
        <v>-18.801149773071103</v>
      </c>
      <c r="R145" s="104">
        <v>-18.81930408472012</v>
      </c>
      <c r="S145" s="104">
        <v>-18.837458396369136</v>
      </c>
      <c r="T145" s="104">
        <v>-18.855636363636364</v>
      </c>
      <c r="U145" s="104">
        <v>-18.873818181818184</v>
      </c>
      <c r="V145" s="104">
        <v>-18.891999999999999</v>
      </c>
      <c r="W145" s="104">
        <v>-18.913575757575757</v>
      </c>
      <c r="X145" s="104">
        <v>-18.937818181818184</v>
      </c>
      <c r="Y145" s="104">
        <v>-18.95644578313253</v>
      </c>
      <c r="Z145" s="104">
        <v>-18.975303030303028</v>
      </c>
      <c r="AA145" s="104">
        <v>-18.996515151515151</v>
      </c>
      <c r="AB145" s="104">
        <v>-19.017727272727271</v>
      </c>
      <c r="AC145" s="104">
        <v>-19.038939393939394</v>
      </c>
      <c r="AD145" s="104">
        <v>-19.060151515151514</v>
      </c>
      <c r="AE145" s="104">
        <v>-19.081363636363637</v>
      </c>
      <c r="AF145" s="104">
        <v>-19.102575757575757</v>
      </c>
      <c r="AG145" s="104">
        <v>-19.12376701966717</v>
      </c>
      <c r="AH145" s="104">
        <v>-19.144947049924358</v>
      </c>
      <c r="AI145" s="104">
        <v>-19.166127080181543</v>
      </c>
      <c r="AJ145" s="104">
        <v>-19.187307110438727</v>
      </c>
      <c r="AK145" s="104">
        <v>-19.208487140695915</v>
      </c>
      <c r="AL145" s="104">
        <v>-19.2296671709531</v>
      </c>
      <c r="AM145" s="104">
        <v>-19.250727272727271</v>
      </c>
      <c r="AN145" s="104">
        <v>-19.268909090909091</v>
      </c>
      <c r="AO145" s="104">
        <v>-19.289397590361446</v>
      </c>
      <c r="AP145" s="104">
        <v>-19.313493975903615</v>
      </c>
      <c r="AQ145" s="104">
        <v>-19.333272727272728</v>
      </c>
      <c r="AR145" s="104">
        <v>-19.351454545454548</v>
      </c>
      <c r="AS145" s="104">
        <v>-19.369636363636364</v>
      </c>
      <c r="AT145" s="104">
        <v>-19.390424242424242</v>
      </c>
      <c r="AU145" s="104">
        <v>-19.414666666666669</v>
      </c>
      <c r="AV145" s="104">
        <v>-19.43418181818182</v>
      </c>
      <c r="AW145" s="104">
        <v>-19.452363636363636</v>
      </c>
      <c r="AX145" s="104">
        <v>-19.470545454545455</v>
      </c>
      <c r="AY145" s="104">
        <v>-19.491566265060243</v>
      </c>
      <c r="AZ145" s="104">
        <v>-19.515662650602408</v>
      </c>
      <c r="BA145" s="104">
        <v>-19.536151515151516</v>
      </c>
      <c r="BB145" s="104">
        <v>-19.555848484848486</v>
      </c>
      <c r="BC145" s="104">
        <v>-19.575545454545455</v>
      </c>
      <c r="BD145" s="104">
        <v>-19.595242424242425</v>
      </c>
      <c r="BE145" s="104">
        <v>-19.614939393939395</v>
      </c>
      <c r="BF145" s="104">
        <v>-19.634636363636364</v>
      </c>
      <c r="BG145" s="104">
        <v>-19.654326777609683</v>
      </c>
      <c r="BH145" s="104">
        <v>-19.673993948562781</v>
      </c>
      <c r="BI145" s="104">
        <v>-19.693661119515884</v>
      </c>
      <c r="BJ145" s="104">
        <v>-19.713328290468986</v>
      </c>
      <c r="BK145" s="104">
        <v>-19.732995461422089</v>
      </c>
      <c r="BL145" s="104">
        <v>-19.752662632375191</v>
      </c>
      <c r="BM145" s="104">
        <v>-19.77232980332829</v>
      </c>
      <c r="BN145" s="104">
        <v>-19.791090909090908</v>
      </c>
      <c r="BO145" s="104">
        <v>-19.809272727272727</v>
      </c>
      <c r="BP145" s="104">
        <v>-19.833132530120483</v>
      </c>
      <c r="BQ145" s="104">
        <v>-19.855454545454545</v>
      </c>
      <c r="BR145" s="104">
        <v>-19.873636363636365</v>
      </c>
      <c r="BS145" s="104">
        <v>-19.891818181818181</v>
      </c>
      <c r="BT145" s="104">
        <v>-19.91</v>
      </c>
    </row>
    <row r="146" spans="1:72" ht="9.9499999999999993" customHeight="1" thickBot="1" x14ac:dyDescent="0.4">
      <c r="A146" s="45" t="s">
        <v>1099</v>
      </c>
      <c r="B146" s="35">
        <v>-60.113812405446296</v>
      </c>
      <c r="C146" s="35">
        <v>-58.327125567322241</v>
      </c>
      <c r="D146" s="104">
        <v>-56.540438729198186</v>
      </c>
      <c r="E146" s="104">
        <v>-54.753751891074131</v>
      </c>
      <c r="F146" s="104">
        <v>-52.981467473524958</v>
      </c>
      <c r="G146" s="104">
        <v>-51.374810892586986</v>
      </c>
      <c r="H146" s="104">
        <v>-49.768154311649013</v>
      </c>
      <c r="I146" s="104">
        <v>-48.161497730711048</v>
      </c>
      <c r="J146" s="104">
        <v>-46.554841149773075</v>
      </c>
      <c r="K146" s="104">
        <v>-44.948184568835103</v>
      </c>
      <c r="L146" s="104">
        <v>-43.34152798789713</v>
      </c>
      <c r="M146" s="104">
        <v>-42.578169440242057</v>
      </c>
      <c r="N146" s="104">
        <v>-42.765763993948561</v>
      </c>
      <c r="O146" s="104">
        <v>-42.953358547655071</v>
      </c>
      <c r="P146" s="104">
        <v>-43.140953101361575</v>
      </c>
      <c r="Q146" s="104">
        <v>-43.328547655068078</v>
      </c>
      <c r="R146" s="104">
        <v>-43.516142208774582</v>
      </c>
      <c r="S146" s="104">
        <v>-43.703736762481086</v>
      </c>
      <c r="T146" s="104">
        <v>-43.187939393939388</v>
      </c>
      <c r="U146" s="104">
        <v>-42.569090909090903</v>
      </c>
      <c r="V146" s="104">
        <v>-41.993333333333332</v>
      </c>
      <c r="W146" s="104">
        <v>-41.448121212121215</v>
      </c>
      <c r="X146" s="104">
        <v>-40.926909090909092</v>
      </c>
      <c r="Y146" s="104">
        <v>-40.710060240963855</v>
      </c>
      <c r="Z146" s="104">
        <v>-40.531363636363636</v>
      </c>
      <c r="AA146" s="104">
        <v>-40.37681818181818</v>
      </c>
      <c r="AB146" s="104">
        <v>-40.222272727272724</v>
      </c>
      <c r="AC146" s="104">
        <v>-40.067727272727268</v>
      </c>
      <c r="AD146" s="104">
        <v>-39.913181818181819</v>
      </c>
      <c r="AE146" s="104">
        <v>-39.758636363636363</v>
      </c>
      <c r="AF146" s="104">
        <v>-39.604090909090907</v>
      </c>
      <c r="AG146" s="104">
        <v>-39.47919818456883</v>
      </c>
      <c r="AH146" s="104">
        <v>-39.370272314674736</v>
      </c>
      <c r="AI146" s="104">
        <v>-39.261346444780635</v>
      </c>
      <c r="AJ146" s="104">
        <v>-39.152420574886534</v>
      </c>
      <c r="AK146" s="104">
        <v>-39.043494704992433</v>
      </c>
      <c r="AL146" s="104">
        <v>-38.934568835098332</v>
      </c>
      <c r="AM146" s="104">
        <v>-38.826848484848483</v>
      </c>
      <c r="AN146" s="104">
        <v>-38.748060606060605</v>
      </c>
      <c r="AO146" s="104">
        <v>-38.674156626506026</v>
      </c>
      <c r="AP146" s="104">
        <v>-38.607891566265067</v>
      </c>
      <c r="AQ146" s="104">
        <v>-38.550181818181819</v>
      </c>
      <c r="AR146" s="104">
        <v>-38.496606060606062</v>
      </c>
      <c r="AS146" s="104">
        <v>-38.454181818181816</v>
      </c>
      <c r="AT146" s="104">
        <v>-38.424787878787875</v>
      </c>
      <c r="AU146" s="104">
        <v>-38.412666666666667</v>
      </c>
      <c r="AV146" s="104">
        <v>-38.419454545454542</v>
      </c>
      <c r="AW146" s="104">
        <v>-38.389030303030303</v>
      </c>
      <c r="AX146" s="104">
        <v>-38.07387878787879</v>
      </c>
      <c r="AY146" s="104">
        <v>-37.771204819277109</v>
      </c>
      <c r="AZ146" s="104">
        <v>-37.482048192771082</v>
      </c>
      <c r="BA146" s="104">
        <v>-37.207606060606061</v>
      </c>
      <c r="BB146" s="104">
        <v>-36.936393939393938</v>
      </c>
      <c r="BC146" s="104">
        <v>-36.665181818181814</v>
      </c>
      <c r="BD146" s="104">
        <v>-36.393969696969698</v>
      </c>
      <c r="BE146" s="104">
        <v>-36.122757575757575</v>
      </c>
      <c r="BF146" s="104">
        <v>-35.851545454545452</v>
      </c>
      <c r="BG146" s="104">
        <v>-35.586414523449321</v>
      </c>
      <c r="BH146" s="104">
        <v>-35.342844175491678</v>
      </c>
      <c r="BI146" s="104">
        <v>-35.099273827534041</v>
      </c>
      <c r="BJ146" s="104">
        <v>-34.855703479576398</v>
      </c>
      <c r="BK146" s="104">
        <v>-34.612133131618762</v>
      </c>
      <c r="BL146" s="104">
        <v>-34.368562783661119</v>
      </c>
      <c r="BM146" s="104">
        <v>-34.124992435703483</v>
      </c>
      <c r="BN146" s="104">
        <v>-33.885818181818181</v>
      </c>
      <c r="BO146" s="104">
        <v>-33.649454545454546</v>
      </c>
      <c r="BP146" s="104">
        <v>-33.42024096385542</v>
      </c>
      <c r="BQ146" s="104">
        <v>-33.192727272727268</v>
      </c>
      <c r="BR146" s="104">
        <v>-32.968484848484849</v>
      </c>
      <c r="BS146" s="104">
        <v>-32.744242424242422</v>
      </c>
      <c r="BT146" s="104">
        <v>-32.520000000000003</v>
      </c>
    </row>
    <row r="147" spans="1:72" ht="9.9499999999999993" customHeight="1" thickBot="1" x14ac:dyDescent="0.4">
      <c r="A147" s="45" t="s">
        <v>788</v>
      </c>
      <c r="B147" s="35">
        <v>-37.408940998487139</v>
      </c>
      <c r="C147" s="35">
        <v>-36.516354009077155</v>
      </c>
      <c r="D147" s="104">
        <v>-35.62376701966717</v>
      </c>
      <c r="E147" s="104">
        <v>-34.731180030257185</v>
      </c>
      <c r="F147" s="104">
        <v>-33.864372163388801</v>
      </c>
      <c r="G147" s="104">
        <v>-33.294024205748862</v>
      </c>
      <c r="H147" s="104">
        <v>-32.723676248108923</v>
      </c>
      <c r="I147" s="104">
        <v>-32.153328290468984</v>
      </c>
      <c r="J147" s="104">
        <v>-31.582980332829045</v>
      </c>
      <c r="K147" s="104">
        <v>-31.012632375189106</v>
      </c>
      <c r="L147" s="104">
        <v>-30.442284417549168</v>
      </c>
      <c r="M147" s="104">
        <v>-29.957261724659606</v>
      </c>
      <c r="N147" s="104">
        <v>-29.568456883509835</v>
      </c>
      <c r="O147" s="104">
        <v>-29.179652042360061</v>
      </c>
      <c r="P147" s="104">
        <v>-28.790847201210287</v>
      </c>
      <c r="Q147" s="104">
        <v>-28.402042360060513</v>
      </c>
      <c r="R147" s="104">
        <v>-28.013237518910742</v>
      </c>
      <c r="S147" s="104">
        <v>-27.624432677760968</v>
      </c>
      <c r="T147" s="104">
        <v>-27.298969696969696</v>
      </c>
      <c r="U147" s="104">
        <v>-26.98890909090909</v>
      </c>
      <c r="V147" s="104">
        <v>-26.698</v>
      </c>
      <c r="W147" s="104">
        <v>-26.424060606060607</v>
      </c>
      <c r="X147" s="104">
        <v>-26.163454545454545</v>
      </c>
      <c r="Y147" s="104">
        <v>-25.915240963855421</v>
      </c>
      <c r="Z147" s="104">
        <v>-25.679242424242421</v>
      </c>
      <c r="AA147" s="104">
        <v>-25.476212121212118</v>
      </c>
      <c r="AB147" s="104">
        <v>-25.273181818181815</v>
      </c>
      <c r="AC147" s="104">
        <v>-25.070151515151515</v>
      </c>
      <c r="AD147" s="104">
        <v>-24.867121212121212</v>
      </c>
      <c r="AE147" s="104">
        <v>-24.664090909090909</v>
      </c>
      <c r="AF147" s="104">
        <v>-24.461060606060606</v>
      </c>
      <c r="AG147" s="104">
        <v>-24.291074130105901</v>
      </c>
      <c r="AH147" s="104">
        <v>-24.138880484114978</v>
      </c>
      <c r="AI147" s="104">
        <v>-23.986686838124054</v>
      </c>
      <c r="AJ147" s="104">
        <v>-23.834493192133131</v>
      </c>
      <c r="AK147" s="104">
        <v>-23.682299546142211</v>
      </c>
      <c r="AL147" s="104">
        <v>-23.530105900151288</v>
      </c>
      <c r="AM147" s="104">
        <v>-23.378812121212121</v>
      </c>
      <c r="AN147" s="104">
        <v>-23.249115151515152</v>
      </c>
      <c r="AO147" s="104">
        <v>-23.124421686746988</v>
      </c>
      <c r="AP147" s="104">
        <v>-23.007554216867469</v>
      </c>
      <c r="AQ147" s="104">
        <v>-22.893709090909091</v>
      </c>
      <c r="AR147" s="104">
        <v>-22.781369696969698</v>
      </c>
      <c r="AS147" s="104">
        <v>-22.673490909090912</v>
      </c>
      <c r="AT147" s="104">
        <v>-22.56978181818182</v>
      </c>
      <c r="AU147" s="104">
        <v>-22.471599999999999</v>
      </c>
      <c r="AV147" s="104">
        <v>-22.379563636363638</v>
      </c>
      <c r="AW147" s="104">
        <v>-22.294460606060607</v>
      </c>
      <c r="AX147" s="104">
        <v>-22.244157575757576</v>
      </c>
      <c r="AY147" s="104">
        <v>-22.203253012048194</v>
      </c>
      <c r="AZ147" s="104">
        <v>-22.17253012048193</v>
      </c>
      <c r="BA147" s="104">
        <v>-22.144139393939394</v>
      </c>
      <c r="BB147" s="104">
        <v>-22.116260606060607</v>
      </c>
      <c r="BC147" s="104">
        <v>-22.088381818181819</v>
      </c>
      <c r="BD147" s="104">
        <v>-22.060503030303032</v>
      </c>
      <c r="BE147" s="104">
        <v>-22.032624242424244</v>
      </c>
      <c r="BF147" s="104">
        <v>-22.004745454545453</v>
      </c>
      <c r="BG147" s="104">
        <v>-21.978839636913769</v>
      </c>
      <c r="BH147" s="104">
        <v>-21.959928895612709</v>
      </c>
      <c r="BI147" s="104">
        <v>-21.941018154311649</v>
      </c>
      <c r="BJ147" s="104">
        <v>-21.92210741301059</v>
      </c>
      <c r="BK147" s="104">
        <v>-21.90319667170953</v>
      </c>
      <c r="BL147" s="104">
        <v>-21.884285930408474</v>
      </c>
      <c r="BM147" s="104">
        <v>-21.865375189107414</v>
      </c>
      <c r="BN147" s="104">
        <v>-21.848757575757574</v>
      </c>
      <c r="BO147" s="104">
        <v>-21.833606060606058</v>
      </c>
      <c r="BP147" s="104">
        <v>-21.820277108433736</v>
      </c>
      <c r="BQ147" s="104">
        <v>-21.807363636363636</v>
      </c>
      <c r="BR147" s="104">
        <v>-21.795242424242424</v>
      </c>
      <c r="BS147" s="104">
        <v>-21.780363636363635</v>
      </c>
      <c r="BT147" s="104">
        <v>-21.763999999999999</v>
      </c>
    </row>
    <row r="148" spans="1:72" ht="9.9499999999999993" customHeight="1" thickBot="1" x14ac:dyDescent="0.4">
      <c r="A148" s="45" t="s">
        <v>1046</v>
      </c>
      <c r="B148" s="35">
        <v>-15.005385779122541</v>
      </c>
      <c r="C148" s="35">
        <v>-14.68768532526475</v>
      </c>
      <c r="D148" s="104">
        <v>-14.36998487140696</v>
      </c>
      <c r="E148" s="104">
        <v>-14.052284417549167</v>
      </c>
      <c r="F148" s="104">
        <v>-13.721875945537064</v>
      </c>
      <c r="G148" s="104">
        <v>-13.245325264750377</v>
      </c>
      <c r="H148" s="104">
        <v>-12.76877458396369</v>
      </c>
      <c r="I148" s="104">
        <v>-12.292223903177003</v>
      </c>
      <c r="J148" s="104">
        <v>-11.815673222390318</v>
      </c>
      <c r="K148" s="104">
        <v>-11.339122541603631</v>
      </c>
      <c r="L148" s="104">
        <v>-10.862571860816944</v>
      </c>
      <c r="M148" s="104">
        <v>-10.873086232980333</v>
      </c>
      <c r="N148" s="104">
        <v>-11.432844175491679</v>
      </c>
      <c r="O148" s="104">
        <v>-11.992602118003026</v>
      </c>
      <c r="P148" s="104">
        <v>-12.552360060514372</v>
      </c>
      <c r="Q148" s="104">
        <v>-13.112118003025719</v>
      </c>
      <c r="R148" s="104">
        <v>-13.671875945537067</v>
      </c>
      <c r="S148" s="104">
        <v>-14.231633888048414</v>
      </c>
      <c r="T148" s="104">
        <v>-14.263090909090909</v>
      </c>
      <c r="U148" s="104">
        <v>-14.209818181818182</v>
      </c>
      <c r="V148" s="104">
        <v>-14.161333333333333</v>
      </c>
      <c r="W148" s="104">
        <v>-14.119636363636364</v>
      </c>
      <c r="X148" s="104">
        <v>-14.083272727272726</v>
      </c>
      <c r="Y148" s="104">
        <v>-14.052590361445782</v>
      </c>
      <c r="Z148" s="104">
        <v>-14.026590909090908</v>
      </c>
      <c r="AA148" s="104">
        <v>-14.012954545454544</v>
      </c>
      <c r="AB148" s="104">
        <v>-13.999318181818181</v>
      </c>
      <c r="AC148" s="104">
        <v>-13.985681818181817</v>
      </c>
      <c r="AD148" s="104">
        <v>-13.972045454545453</v>
      </c>
      <c r="AE148" s="104">
        <v>-13.95840909090909</v>
      </c>
      <c r="AF148" s="104">
        <v>-13.944772727272726</v>
      </c>
      <c r="AG148" s="104">
        <v>-13.942950075642965</v>
      </c>
      <c r="AH148" s="104">
        <v>-13.947488653555219</v>
      </c>
      <c r="AI148" s="104">
        <v>-13.952027231467474</v>
      </c>
      <c r="AJ148" s="104">
        <v>-13.956565809379727</v>
      </c>
      <c r="AK148" s="104">
        <v>-13.961104387291982</v>
      </c>
      <c r="AL148" s="104">
        <v>-13.965642965204237</v>
      </c>
      <c r="AM148" s="104">
        <v>-13.970484848484849</v>
      </c>
      <c r="AN148" s="104">
        <v>-13.982606060606061</v>
      </c>
      <c r="AO148" s="104">
        <v>-13.997048192771084</v>
      </c>
      <c r="AP148" s="104">
        <v>-14.01512048192771</v>
      </c>
      <c r="AQ148" s="104">
        <v>-14.033272727272728</v>
      </c>
      <c r="AR148" s="104">
        <v>-14.051454545454545</v>
      </c>
      <c r="AS148" s="104">
        <v>-14.069636363636365</v>
      </c>
      <c r="AT148" s="104">
        <v>-14.090424242424243</v>
      </c>
      <c r="AU148" s="104">
        <v>-14.114666666666666</v>
      </c>
      <c r="AV148" s="104">
        <v>-14.134181818181817</v>
      </c>
      <c r="AW148" s="104">
        <v>-14.136606060606061</v>
      </c>
      <c r="AX148" s="104">
        <v>-14.033575757575758</v>
      </c>
      <c r="AY148" s="104">
        <v>-13.945301204819277</v>
      </c>
      <c r="AZ148" s="104">
        <v>-13.87301204819277</v>
      </c>
      <c r="BA148" s="104">
        <v>-13.802848484848484</v>
      </c>
      <c r="BB148" s="104">
        <v>-13.733151515151514</v>
      </c>
      <c r="BC148" s="104">
        <v>-13.663454545454545</v>
      </c>
      <c r="BD148" s="104">
        <v>-13.593757575757575</v>
      </c>
      <c r="BE148" s="104">
        <v>-13.524060606060607</v>
      </c>
      <c r="BF148" s="104">
        <v>-13.454363636363636</v>
      </c>
      <c r="BG148" s="104">
        <v>-13.386354009077156</v>
      </c>
      <c r="BH148" s="104">
        <v>-13.324326777609683</v>
      </c>
      <c r="BI148" s="104">
        <v>-13.262299546142209</v>
      </c>
      <c r="BJ148" s="104">
        <v>-13.200272314674736</v>
      </c>
      <c r="BK148" s="104">
        <v>-13.138245083207261</v>
      </c>
      <c r="BL148" s="104">
        <v>-13.076217851739788</v>
      </c>
      <c r="BM148" s="104">
        <v>-13.014190620272315</v>
      </c>
      <c r="BN148" s="104">
        <v>-12.953030303030303</v>
      </c>
      <c r="BO148" s="104">
        <v>-12.892424242424243</v>
      </c>
      <c r="BP148" s="104">
        <v>-12.832168674698796</v>
      </c>
      <c r="BQ148" s="104">
        <v>-12.771818181818182</v>
      </c>
      <c r="BR148" s="104">
        <v>-12.711212121212121</v>
      </c>
      <c r="BS148" s="104">
        <v>-12.646666666666667</v>
      </c>
      <c r="BT148" s="104">
        <v>-12.58</v>
      </c>
    </row>
    <row r="149" spans="1:72" ht="9.9499999999999993" customHeight="1" thickBot="1" x14ac:dyDescent="0.4">
      <c r="A149" s="45" t="s">
        <v>56</v>
      </c>
      <c r="B149" s="35">
        <v>-22.403555219364598</v>
      </c>
      <c r="C149" s="35">
        <v>-21.828668683812403</v>
      </c>
      <c r="D149" s="104">
        <v>-21.253782148260211</v>
      </c>
      <c r="E149" s="104">
        <v>-20.678895612708018</v>
      </c>
      <c r="F149" s="104">
        <v>-20.14249621785174</v>
      </c>
      <c r="G149" s="104">
        <v>-20.048698940998484</v>
      </c>
      <c r="H149" s="104">
        <v>-19.954901664145233</v>
      </c>
      <c r="I149" s="104">
        <v>-19.861104387291981</v>
      </c>
      <c r="J149" s="104">
        <v>-19.767307110438729</v>
      </c>
      <c r="K149" s="104">
        <v>-19.673509833585477</v>
      </c>
      <c r="L149" s="104">
        <v>-19.579712556732225</v>
      </c>
      <c r="M149" s="104">
        <v>-19.084175491679275</v>
      </c>
      <c r="N149" s="104">
        <v>-18.135612708018154</v>
      </c>
      <c r="O149" s="104">
        <v>-17.187049924357034</v>
      </c>
      <c r="P149" s="104">
        <v>-16.238487140695916</v>
      </c>
      <c r="Q149" s="104">
        <v>-15.289924357034796</v>
      </c>
      <c r="R149" s="104">
        <v>-14.341361573373675</v>
      </c>
      <c r="S149" s="104">
        <v>-13.392798789712554</v>
      </c>
      <c r="T149" s="104">
        <v>-13.035878787878787</v>
      </c>
      <c r="U149" s="104">
        <v>-12.779090909090909</v>
      </c>
      <c r="V149" s="104">
        <v>-12.536666666666665</v>
      </c>
      <c r="W149" s="104">
        <v>-12.304424242424242</v>
      </c>
      <c r="X149" s="104">
        <v>-12.080181818181819</v>
      </c>
      <c r="Y149" s="104">
        <v>-11.862650602409639</v>
      </c>
      <c r="Z149" s="104">
        <v>-11.652651515151515</v>
      </c>
      <c r="AA149" s="104">
        <v>-11.463257575757575</v>
      </c>
      <c r="AB149" s="104">
        <v>-11.273863636363636</v>
      </c>
      <c r="AC149" s="104">
        <v>-11.084469696969697</v>
      </c>
      <c r="AD149" s="104">
        <v>-10.895075757575757</v>
      </c>
      <c r="AE149" s="104">
        <v>-10.705681818181818</v>
      </c>
      <c r="AF149" s="104">
        <v>-10.516287878787878</v>
      </c>
      <c r="AG149" s="104">
        <v>-10.348124054462934</v>
      </c>
      <c r="AH149" s="104">
        <v>-10.191391830559757</v>
      </c>
      <c r="AI149" s="104">
        <v>-10.034659606656581</v>
      </c>
      <c r="AJ149" s="104">
        <v>-9.8779273827534038</v>
      </c>
      <c r="AK149" s="104">
        <v>-9.721195158850227</v>
      </c>
      <c r="AL149" s="104">
        <v>-9.5644629349470502</v>
      </c>
      <c r="AM149" s="104">
        <v>-9.4083272727272735</v>
      </c>
      <c r="AN149" s="104">
        <v>-9.266509090909091</v>
      </c>
      <c r="AO149" s="104">
        <v>-9.1273734939759041</v>
      </c>
      <c r="AP149" s="104">
        <v>-8.9924337349397589</v>
      </c>
      <c r="AQ149" s="104">
        <v>-8.8604363636363637</v>
      </c>
      <c r="AR149" s="104">
        <v>-8.7299151515151525</v>
      </c>
      <c r="AS149" s="104">
        <v>-8.6038545454545456</v>
      </c>
      <c r="AT149" s="104">
        <v>-8.479357575757577</v>
      </c>
      <c r="AU149" s="104">
        <v>-8.356933333333334</v>
      </c>
      <c r="AV149" s="104">
        <v>-8.2453818181818193</v>
      </c>
      <c r="AW149" s="104">
        <v>-8.1578545454545441</v>
      </c>
      <c r="AX149" s="104">
        <v>-8.2105818181818169</v>
      </c>
      <c r="AY149" s="104">
        <v>-8.2579518072289151</v>
      </c>
      <c r="AZ149" s="104">
        <v>-8.2995180722891568</v>
      </c>
      <c r="BA149" s="104">
        <v>-8.34129090909091</v>
      </c>
      <c r="BB149" s="104">
        <v>-8.3831090909090911</v>
      </c>
      <c r="BC149" s="104">
        <v>-8.4249272727272739</v>
      </c>
      <c r="BD149" s="104">
        <v>-8.466745454545455</v>
      </c>
      <c r="BE149" s="104">
        <v>-8.5085636363636361</v>
      </c>
      <c r="BF149" s="104">
        <v>-8.550381818181819</v>
      </c>
      <c r="BG149" s="104">
        <v>-8.5924856278366111</v>
      </c>
      <c r="BH149" s="104">
        <v>-8.6356021180030265</v>
      </c>
      <c r="BI149" s="104">
        <v>-8.6787186081694401</v>
      </c>
      <c r="BJ149" s="104">
        <v>-8.7218350983358555</v>
      </c>
      <c r="BK149" s="104">
        <v>-8.7649515885022691</v>
      </c>
      <c r="BL149" s="104">
        <v>-8.8080680786686845</v>
      </c>
      <c r="BM149" s="104">
        <v>-8.8511845688350981</v>
      </c>
      <c r="BN149" s="104">
        <v>-8.8957272727272727</v>
      </c>
      <c r="BO149" s="104">
        <v>-8.9411818181818177</v>
      </c>
      <c r="BP149" s="104">
        <v>-8.98810843373494</v>
      </c>
      <c r="BQ149" s="104">
        <v>-9.0355454545454545</v>
      </c>
      <c r="BR149" s="104">
        <v>-9.0840303030303033</v>
      </c>
      <c r="BS149" s="104">
        <v>-9.1336969696969703</v>
      </c>
      <c r="BT149" s="104">
        <v>-9.1839999999999993</v>
      </c>
    </row>
    <row r="150" spans="1:72" ht="9.9499999999999993" customHeight="1" thickBot="1" x14ac:dyDescent="0.4">
      <c r="A150" s="45" t="s">
        <v>787</v>
      </c>
      <c r="B150" s="35">
        <v>-187.43829046898639</v>
      </c>
      <c r="C150" s="35">
        <v>-182.1402571860817</v>
      </c>
      <c r="D150" s="104">
        <v>-176.842223903177</v>
      </c>
      <c r="E150" s="104">
        <v>-171.5441906202723</v>
      </c>
      <c r="F150" s="104">
        <v>-166.39042360060512</v>
      </c>
      <c r="G150" s="104">
        <v>-162.89571860816943</v>
      </c>
      <c r="H150" s="104">
        <v>-159.40101361573372</v>
      </c>
      <c r="I150" s="104">
        <v>-155.90630862329803</v>
      </c>
      <c r="J150" s="104">
        <v>-152.41160363086232</v>
      </c>
      <c r="K150" s="104">
        <v>-148.91689863842663</v>
      </c>
      <c r="L150" s="104">
        <v>-145.42219364599092</v>
      </c>
      <c r="M150" s="104">
        <v>-142.40886535552193</v>
      </c>
      <c r="N150" s="104">
        <v>-139.93836611195158</v>
      </c>
      <c r="O150" s="104">
        <v>-137.46786686838124</v>
      </c>
      <c r="P150" s="104">
        <v>-134.99736762481089</v>
      </c>
      <c r="Q150" s="104">
        <v>-132.52686838124055</v>
      </c>
      <c r="R150" s="104">
        <v>-130.05636913767017</v>
      </c>
      <c r="S150" s="104">
        <v>-127.58586989409984</v>
      </c>
      <c r="T150" s="104">
        <v>-125.48351515151515</v>
      </c>
      <c r="U150" s="104">
        <v>-123.47545454545454</v>
      </c>
      <c r="V150" s="104">
        <v>-121.59666666666666</v>
      </c>
      <c r="W150" s="104">
        <v>-119.80951515151516</v>
      </c>
      <c r="X150" s="104">
        <v>-118.09436363636362</v>
      </c>
      <c r="Y150" s="104">
        <v>-117.00807228915662</v>
      </c>
      <c r="Z150" s="104">
        <v>-116.02068181818181</v>
      </c>
      <c r="AA150" s="104">
        <v>-115.14340909090909</v>
      </c>
      <c r="AB150" s="104">
        <v>-114.26613636363636</v>
      </c>
      <c r="AC150" s="104">
        <v>-113.38886363636362</v>
      </c>
      <c r="AD150" s="104">
        <v>-112.5115909090909</v>
      </c>
      <c r="AE150" s="104">
        <v>-111.63431818181817</v>
      </c>
      <c r="AF150" s="104">
        <v>-110.75704545454545</v>
      </c>
      <c r="AG150" s="104">
        <v>-110.00276853252646</v>
      </c>
      <c r="AH150" s="104">
        <v>-109.31472012102873</v>
      </c>
      <c r="AI150" s="104">
        <v>-108.626671709531</v>
      </c>
      <c r="AJ150" s="104">
        <v>-107.93862329803328</v>
      </c>
      <c r="AK150" s="104">
        <v>-107.25057488653555</v>
      </c>
      <c r="AL150" s="104">
        <v>-106.56252647503781</v>
      </c>
      <c r="AM150" s="104">
        <v>-105.87867878787877</v>
      </c>
      <c r="AN150" s="104">
        <v>-105.29564848484848</v>
      </c>
      <c r="AO150" s="104">
        <v>-104.73043373493977</v>
      </c>
      <c r="AP150" s="104">
        <v>-104.1930843373494</v>
      </c>
      <c r="AQ150" s="104">
        <v>-103.68167272727273</v>
      </c>
      <c r="AR150" s="104">
        <v>-103.18295757575758</v>
      </c>
      <c r="AS150" s="104">
        <v>-102.71992727272728</v>
      </c>
      <c r="AT150" s="104">
        <v>-102.28764848484849</v>
      </c>
      <c r="AU150" s="104">
        <v>-101.89613333333334</v>
      </c>
      <c r="AV150" s="104">
        <v>-101.57505454545455</v>
      </c>
      <c r="AW150" s="104">
        <v>-101.25162424242424</v>
      </c>
      <c r="AX150" s="104">
        <v>-100.77950303030303</v>
      </c>
      <c r="AY150" s="104">
        <v>-100.31626506024097</v>
      </c>
      <c r="AZ150" s="104">
        <v>-99.862650602409644</v>
      </c>
      <c r="BA150" s="104">
        <v>-99.439084848484853</v>
      </c>
      <c r="BB150" s="104">
        <v>-99.022115151515152</v>
      </c>
      <c r="BC150" s="104">
        <v>-98.60514545454545</v>
      </c>
      <c r="BD150" s="104">
        <v>-98.188175757575749</v>
      </c>
      <c r="BE150" s="104">
        <v>-97.771206060606062</v>
      </c>
      <c r="BF150" s="104">
        <v>-97.35423636363636</v>
      </c>
      <c r="BG150" s="104">
        <v>-96.950285930408469</v>
      </c>
      <c r="BH150" s="104">
        <v>-96.592494704992433</v>
      </c>
      <c r="BI150" s="104">
        <v>-96.234703479576396</v>
      </c>
      <c r="BJ150" s="104">
        <v>-95.876912254160359</v>
      </c>
      <c r="BK150" s="104">
        <v>-95.519121028744323</v>
      </c>
      <c r="BL150" s="104">
        <v>-95.161329803328286</v>
      </c>
      <c r="BM150" s="104">
        <v>-94.803538577912249</v>
      </c>
      <c r="BN150" s="104">
        <v>-94.458818181818188</v>
      </c>
      <c r="BO150" s="104">
        <v>-94.122454545454559</v>
      </c>
      <c r="BP150" s="104">
        <v>-93.804807228915664</v>
      </c>
      <c r="BQ150" s="104">
        <v>-93.492090909090905</v>
      </c>
      <c r="BR150" s="104">
        <v>-93.189060606060607</v>
      </c>
      <c r="BS150" s="104">
        <v>-92.889575757575756</v>
      </c>
      <c r="BT150" s="104">
        <v>-92.592000000000013</v>
      </c>
    </row>
    <row r="151" spans="1:72" ht="9.9499999999999993" customHeight="1" thickBot="1" x14ac:dyDescent="0.4">
      <c r="A151" s="45" t="s">
        <v>26</v>
      </c>
      <c r="B151" s="35">
        <v>-18.624069591527988</v>
      </c>
      <c r="C151" s="35">
        <v>-18.625582450832074</v>
      </c>
      <c r="D151" s="104">
        <v>-18.627095310136156</v>
      </c>
      <c r="E151" s="104">
        <v>-18.628608169440241</v>
      </c>
      <c r="F151" s="104">
        <v>-18.631089258698939</v>
      </c>
      <c r="G151" s="104">
        <v>-18.644704992435702</v>
      </c>
      <c r="H151" s="104">
        <v>-18.658320726172466</v>
      </c>
      <c r="I151" s="104">
        <v>-18.671936459909226</v>
      </c>
      <c r="J151" s="104">
        <v>-18.685552193645989</v>
      </c>
      <c r="K151" s="104">
        <v>-18.699167927382753</v>
      </c>
      <c r="L151" s="104">
        <v>-18.712783661119516</v>
      </c>
      <c r="M151" s="104">
        <v>-18.728532526475036</v>
      </c>
      <c r="N151" s="104">
        <v>-18.746686838124052</v>
      </c>
      <c r="O151" s="104">
        <v>-18.764841149773069</v>
      </c>
      <c r="P151" s="104">
        <v>-18.782995461422086</v>
      </c>
      <c r="Q151" s="104">
        <v>-18.801149773071103</v>
      </c>
      <c r="R151" s="104">
        <v>-18.81930408472012</v>
      </c>
      <c r="S151" s="104">
        <v>-18.837458396369136</v>
      </c>
      <c r="T151" s="104">
        <v>-18.855636363636364</v>
      </c>
      <c r="U151" s="104">
        <v>-18.873818181818184</v>
      </c>
      <c r="V151" s="104">
        <v>-18.891999999999999</v>
      </c>
      <c r="W151" s="104">
        <v>-18.913575757575757</v>
      </c>
      <c r="X151" s="104">
        <v>-18.937818181818184</v>
      </c>
      <c r="Y151" s="104">
        <v>-18.95644578313253</v>
      </c>
      <c r="Z151" s="104">
        <v>-18.975303030303028</v>
      </c>
      <c r="AA151" s="104">
        <v>-18.996515151515151</v>
      </c>
      <c r="AB151" s="104">
        <v>-19.017727272727271</v>
      </c>
      <c r="AC151" s="104">
        <v>-19.038939393939394</v>
      </c>
      <c r="AD151" s="104">
        <v>-19.060151515151514</v>
      </c>
      <c r="AE151" s="104">
        <v>-19.081363636363637</v>
      </c>
      <c r="AF151" s="104">
        <v>-19.102575757575757</v>
      </c>
      <c r="AG151" s="104">
        <v>-19.12376701966717</v>
      </c>
      <c r="AH151" s="104">
        <v>-19.144947049924358</v>
      </c>
      <c r="AI151" s="104">
        <v>-19.166127080181543</v>
      </c>
      <c r="AJ151" s="104">
        <v>-19.187307110438727</v>
      </c>
      <c r="AK151" s="104">
        <v>-19.208487140695915</v>
      </c>
      <c r="AL151" s="104">
        <v>-19.2296671709531</v>
      </c>
      <c r="AM151" s="104">
        <v>-19.250727272727271</v>
      </c>
      <c r="AN151" s="104">
        <v>-19.268909090909091</v>
      </c>
      <c r="AO151" s="104">
        <v>-19.289397590361446</v>
      </c>
      <c r="AP151" s="104">
        <v>-19.313493975903615</v>
      </c>
      <c r="AQ151" s="104">
        <v>-19.333272727272728</v>
      </c>
      <c r="AR151" s="104">
        <v>-19.351454545454548</v>
      </c>
      <c r="AS151" s="104">
        <v>-19.369636363636364</v>
      </c>
      <c r="AT151" s="104">
        <v>-19.390424242424242</v>
      </c>
      <c r="AU151" s="104">
        <v>-19.414666666666669</v>
      </c>
      <c r="AV151" s="104">
        <v>-19.43418181818182</v>
      </c>
      <c r="AW151" s="104">
        <v>-19.452363636363636</v>
      </c>
      <c r="AX151" s="104">
        <v>-19.470545454545455</v>
      </c>
      <c r="AY151" s="104">
        <v>-19.491566265060243</v>
      </c>
      <c r="AZ151" s="104">
        <v>-19.515662650602408</v>
      </c>
      <c r="BA151" s="104">
        <v>-19.536151515151516</v>
      </c>
      <c r="BB151" s="104">
        <v>-19.555848484848486</v>
      </c>
      <c r="BC151" s="104">
        <v>-19.575545454545455</v>
      </c>
      <c r="BD151" s="104">
        <v>-19.595242424242425</v>
      </c>
      <c r="BE151" s="104">
        <v>-19.614939393939395</v>
      </c>
      <c r="BF151" s="104">
        <v>-19.634636363636364</v>
      </c>
      <c r="BG151" s="104">
        <v>-19.654326777609683</v>
      </c>
      <c r="BH151" s="104">
        <v>-19.673993948562781</v>
      </c>
      <c r="BI151" s="104">
        <v>-19.693661119515884</v>
      </c>
      <c r="BJ151" s="104">
        <v>-19.713328290468986</v>
      </c>
      <c r="BK151" s="104">
        <v>-19.732995461422089</v>
      </c>
      <c r="BL151" s="104">
        <v>-19.752662632375191</v>
      </c>
      <c r="BM151" s="104">
        <v>-19.77232980332829</v>
      </c>
      <c r="BN151" s="104">
        <v>-19.791090909090908</v>
      </c>
      <c r="BO151" s="104">
        <v>-19.809272727272727</v>
      </c>
      <c r="BP151" s="104">
        <v>-19.833132530120483</v>
      </c>
      <c r="BQ151" s="104">
        <v>-19.855454545454545</v>
      </c>
      <c r="BR151" s="104">
        <v>-19.873636363636365</v>
      </c>
      <c r="BS151" s="104">
        <v>-19.891818181818181</v>
      </c>
      <c r="BT151" s="104">
        <v>-19.91</v>
      </c>
    </row>
    <row r="152" spans="1:72" ht="9.9499999999999993" customHeight="1" thickBot="1" x14ac:dyDescent="0.4">
      <c r="A152" s="38" t="s">
        <v>5</v>
      </c>
      <c r="B152" s="35">
        <v>-60.113812405446296</v>
      </c>
      <c r="C152" s="35">
        <v>-58.327125567322241</v>
      </c>
      <c r="D152" s="104">
        <v>-56.540438729198186</v>
      </c>
      <c r="E152" s="104">
        <v>-54.753751891074131</v>
      </c>
      <c r="F152" s="104">
        <v>-52.981467473524958</v>
      </c>
      <c r="G152" s="104">
        <v>-51.374810892586986</v>
      </c>
      <c r="H152" s="104">
        <v>-49.768154311649013</v>
      </c>
      <c r="I152" s="104">
        <v>-48.161497730711048</v>
      </c>
      <c r="J152" s="104">
        <v>-46.554841149773075</v>
      </c>
      <c r="K152" s="104">
        <v>-44.948184568835103</v>
      </c>
      <c r="L152" s="104">
        <v>-43.34152798789713</v>
      </c>
      <c r="M152" s="104">
        <v>-42.578169440242057</v>
      </c>
      <c r="N152" s="104">
        <v>-42.765763993948561</v>
      </c>
      <c r="O152" s="104">
        <v>-42.953358547655071</v>
      </c>
      <c r="P152" s="104">
        <v>-43.140953101361575</v>
      </c>
      <c r="Q152" s="104">
        <v>-43.328547655068078</v>
      </c>
      <c r="R152" s="104">
        <v>-43.516142208774582</v>
      </c>
      <c r="S152" s="104">
        <v>-43.703736762481086</v>
      </c>
      <c r="T152" s="104">
        <v>-43.187939393939388</v>
      </c>
      <c r="U152" s="104">
        <v>-42.569090909090903</v>
      </c>
      <c r="V152" s="104">
        <v>-41.993333333333332</v>
      </c>
      <c r="W152" s="104">
        <v>-41.448121212121215</v>
      </c>
      <c r="X152" s="104">
        <v>-40.926909090909092</v>
      </c>
      <c r="Y152" s="104">
        <v>-40.710060240963855</v>
      </c>
      <c r="Z152" s="104">
        <v>-40.531363636363636</v>
      </c>
      <c r="AA152" s="104">
        <v>-40.37681818181818</v>
      </c>
      <c r="AB152" s="104">
        <v>-40.222272727272724</v>
      </c>
      <c r="AC152" s="104">
        <v>-40.067727272727268</v>
      </c>
      <c r="AD152" s="104">
        <v>-39.913181818181819</v>
      </c>
      <c r="AE152" s="104">
        <v>-39.758636363636363</v>
      </c>
      <c r="AF152" s="104">
        <v>-39.604090909090907</v>
      </c>
      <c r="AG152" s="104">
        <v>-39.47919818456883</v>
      </c>
      <c r="AH152" s="104">
        <v>-39.370272314674736</v>
      </c>
      <c r="AI152" s="104">
        <v>-39.261346444780635</v>
      </c>
      <c r="AJ152" s="104">
        <v>-39.152420574886534</v>
      </c>
      <c r="AK152" s="104">
        <v>-39.043494704992433</v>
      </c>
      <c r="AL152" s="104">
        <v>-38.934568835098332</v>
      </c>
      <c r="AM152" s="104">
        <v>-38.826848484848483</v>
      </c>
      <c r="AN152" s="104">
        <v>-38.748060606060605</v>
      </c>
      <c r="AO152" s="104">
        <v>-38.674156626506026</v>
      </c>
      <c r="AP152" s="104">
        <v>-38.607891566265067</v>
      </c>
      <c r="AQ152" s="104">
        <v>-38.550181818181819</v>
      </c>
      <c r="AR152" s="104">
        <v>-38.496606060606062</v>
      </c>
      <c r="AS152" s="104">
        <v>-38.454181818181816</v>
      </c>
      <c r="AT152" s="104">
        <v>-38.424787878787875</v>
      </c>
      <c r="AU152" s="104">
        <v>-38.412666666666667</v>
      </c>
      <c r="AV152" s="104">
        <v>-38.419454545454542</v>
      </c>
      <c r="AW152" s="104">
        <v>-38.389030303030303</v>
      </c>
      <c r="AX152" s="104">
        <v>-38.07387878787879</v>
      </c>
      <c r="AY152" s="104">
        <v>-37.771204819277109</v>
      </c>
      <c r="AZ152" s="104">
        <v>-37.482048192771082</v>
      </c>
      <c r="BA152" s="104">
        <v>-37.207606060606061</v>
      </c>
      <c r="BB152" s="104">
        <v>-36.936393939393938</v>
      </c>
      <c r="BC152" s="104">
        <v>-36.665181818181814</v>
      </c>
      <c r="BD152" s="104">
        <v>-36.393969696969698</v>
      </c>
      <c r="BE152" s="104">
        <v>-36.122757575757575</v>
      </c>
      <c r="BF152" s="104">
        <v>-35.851545454545452</v>
      </c>
      <c r="BG152" s="104">
        <v>-35.586414523449321</v>
      </c>
      <c r="BH152" s="104">
        <v>-35.342844175491678</v>
      </c>
      <c r="BI152" s="104">
        <v>-35.099273827534041</v>
      </c>
      <c r="BJ152" s="104">
        <v>-34.855703479576398</v>
      </c>
      <c r="BK152" s="104">
        <v>-34.612133131618762</v>
      </c>
      <c r="BL152" s="104">
        <v>-34.368562783661119</v>
      </c>
      <c r="BM152" s="104">
        <v>-34.124992435703483</v>
      </c>
      <c r="BN152" s="104">
        <v>-33.885818181818181</v>
      </c>
      <c r="BO152" s="104">
        <v>-33.649454545454546</v>
      </c>
      <c r="BP152" s="104">
        <v>-33.42024096385542</v>
      </c>
      <c r="BQ152" s="104">
        <v>-33.192727272727268</v>
      </c>
      <c r="BR152" s="104">
        <v>-32.968484848484849</v>
      </c>
      <c r="BS152" s="104">
        <v>-32.744242424242422</v>
      </c>
      <c r="BT152" s="104">
        <v>-32.520000000000003</v>
      </c>
    </row>
    <row r="153" spans="1:72" ht="9.9499999999999993" customHeight="1" thickBot="1" x14ac:dyDescent="0.4">
      <c r="A153" s="38" t="s">
        <v>6</v>
      </c>
      <c r="B153" s="35">
        <v>-15.005385779122541</v>
      </c>
      <c r="C153" s="35">
        <v>-14.68768532526475</v>
      </c>
      <c r="D153" s="104">
        <v>-14.36998487140696</v>
      </c>
      <c r="E153" s="104">
        <v>-14.052284417549167</v>
      </c>
      <c r="F153" s="104">
        <v>-13.721875945537064</v>
      </c>
      <c r="G153" s="104">
        <v>-13.245325264750377</v>
      </c>
      <c r="H153" s="104">
        <v>-12.76877458396369</v>
      </c>
      <c r="I153" s="104">
        <v>-12.292223903177003</v>
      </c>
      <c r="J153" s="104">
        <v>-11.815673222390318</v>
      </c>
      <c r="K153" s="104">
        <v>-11.339122541603631</v>
      </c>
      <c r="L153" s="104">
        <v>-10.862571860816944</v>
      </c>
      <c r="M153" s="104">
        <v>-10.873086232980333</v>
      </c>
      <c r="N153" s="104">
        <v>-11.432844175491679</v>
      </c>
      <c r="O153" s="104">
        <v>-11.992602118003026</v>
      </c>
      <c r="P153" s="104">
        <v>-12.552360060514372</v>
      </c>
      <c r="Q153" s="104">
        <v>-13.112118003025719</v>
      </c>
      <c r="R153" s="104">
        <v>-13.671875945537067</v>
      </c>
      <c r="S153" s="104">
        <v>-14.231633888048414</v>
      </c>
      <c r="T153" s="104">
        <v>-14.263090909090909</v>
      </c>
      <c r="U153" s="104">
        <v>-14.209818181818182</v>
      </c>
      <c r="V153" s="104">
        <v>-14.161333333333333</v>
      </c>
      <c r="W153" s="104">
        <v>-14.119636363636364</v>
      </c>
      <c r="X153" s="104">
        <v>-14.083272727272726</v>
      </c>
      <c r="Y153" s="104">
        <v>-14.052590361445782</v>
      </c>
      <c r="Z153" s="104">
        <v>-14.026590909090908</v>
      </c>
      <c r="AA153" s="104">
        <v>-14.012954545454544</v>
      </c>
      <c r="AB153" s="104">
        <v>-13.999318181818181</v>
      </c>
      <c r="AC153" s="104">
        <v>-13.985681818181817</v>
      </c>
      <c r="AD153" s="104">
        <v>-13.972045454545453</v>
      </c>
      <c r="AE153" s="104">
        <v>-13.95840909090909</v>
      </c>
      <c r="AF153" s="104">
        <v>-13.944772727272726</v>
      </c>
      <c r="AG153" s="104">
        <v>-13.942950075642965</v>
      </c>
      <c r="AH153" s="104">
        <v>-13.947488653555219</v>
      </c>
      <c r="AI153" s="104">
        <v>-13.952027231467474</v>
      </c>
      <c r="AJ153" s="104">
        <v>-13.956565809379727</v>
      </c>
      <c r="AK153" s="104">
        <v>-13.961104387291982</v>
      </c>
      <c r="AL153" s="104">
        <v>-13.965642965204237</v>
      </c>
      <c r="AM153" s="104">
        <v>-13.970484848484849</v>
      </c>
      <c r="AN153" s="104">
        <v>-13.982606060606061</v>
      </c>
      <c r="AO153" s="104">
        <v>-13.997048192771084</v>
      </c>
      <c r="AP153" s="104">
        <v>-14.01512048192771</v>
      </c>
      <c r="AQ153" s="104">
        <v>-14.033272727272728</v>
      </c>
      <c r="AR153" s="104">
        <v>-14.051454545454545</v>
      </c>
      <c r="AS153" s="104">
        <v>-14.069636363636365</v>
      </c>
      <c r="AT153" s="104">
        <v>-14.090424242424243</v>
      </c>
      <c r="AU153" s="104">
        <v>-14.114666666666666</v>
      </c>
      <c r="AV153" s="104">
        <v>-14.134181818181817</v>
      </c>
      <c r="AW153" s="104">
        <v>-14.136606060606061</v>
      </c>
      <c r="AX153" s="104">
        <v>-14.033575757575758</v>
      </c>
      <c r="AY153" s="104">
        <v>-13.945301204819277</v>
      </c>
      <c r="AZ153" s="104">
        <v>-13.87301204819277</v>
      </c>
      <c r="BA153" s="104">
        <v>-13.802848484848484</v>
      </c>
      <c r="BB153" s="104">
        <v>-13.733151515151514</v>
      </c>
      <c r="BC153" s="104">
        <v>-13.663454545454545</v>
      </c>
      <c r="BD153" s="104">
        <v>-13.593757575757575</v>
      </c>
      <c r="BE153" s="104">
        <v>-13.524060606060607</v>
      </c>
      <c r="BF153" s="104">
        <v>-13.454363636363636</v>
      </c>
      <c r="BG153" s="104">
        <v>-13.386354009077156</v>
      </c>
      <c r="BH153" s="104">
        <v>-13.324326777609683</v>
      </c>
      <c r="BI153" s="104">
        <v>-13.262299546142209</v>
      </c>
      <c r="BJ153" s="104">
        <v>-13.200272314674736</v>
      </c>
      <c r="BK153" s="104">
        <v>-13.138245083207261</v>
      </c>
      <c r="BL153" s="104">
        <v>-13.076217851739788</v>
      </c>
      <c r="BM153" s="104">
        <v>-13.014190620272315</v>
      </c>
      <c r="BN153" s="104">
        <v>-12.953030303030303</v>
      </c>
      <c r="BO153" s="104">
        <v>-12.892424242424243</v>
      </c>
      <c r="BP153" s="104">
        <v>-12.832168674698796</v>
      </c>
      <c r="BQ153" s="104">
        <v>-12.771818181818182</v>
      </c>
      <c r="BR153" s="104">
        <v>-12.711212121212121</v>
      </c>
      <c r="BS153" s="104">
        <v>-12.646666666666667</v>
      </c>
      <c r="BT153" s="104">
        <v>-12.58</v>
      </c>
    </row>
    <row r="154" spans="1:72" ht="9.9499999999999993" customHeight="1" thickBot="1" x14ac:dyDescent="0.4">
      <c r="A154" s="38" t="s">
        <v>7</v>
      </c>
      <c r="B154" s="35">
        <v>-22.403555219364598</v>
      </c>
      <c r="C154" s="35">
        <v>-21.828668683812403</v>
      </c>
      <c r="D154" s="104">
        <v>-21.253782148260211</v>
      </c>
      <c r="E154" s="104">
        <v>-20.678895612708018</v>
      </c>
      <c r="F154" s="104">
        <v>-20.14249621785174</v>
      </c>
      <c r="G154" s="104">
        <v>-20.048698940998484</v>
      </c>
      <c r="H154" s="104">
        <v>-19.954901664145233</v>
      </c>
      <c r="I154" s="104">
        <v>-19.861104387291981</v>
      </c>
      <c r="J154" s="104">
        <v>-19.767307110438729</v>
      </c>
      <c r="K154" s="104">
        <v>-19.673509833585477</v>
      </c>
      <c r="L154" s="104">
        <v>-19.579712556732225</v>
      </c>
      <c r="M154" s="104">
        <v>-19.084175491679275</v>
      </c>
      <c r="N154" s="104">
        <v>-18.135612708018154</v>
      </c>
      <c r="O154" s="104">
        <v>-17.187049924357034</v>
      </c>
      <c r="P154" s="104">
        <v>-16.238487140695916</v>
      </c>
      <c r="Q154" s="104">
        <v>-15.289924357034796</v>
      </c>
      <c r="R154" s="104">
        <v>-14.341361573373675</v>
      </c>
      <c r="S154" s="104">
        <v>-13.392798789712554</v>
      </c>
      <c r="T154" s="104">
        <v>-13.035878787878787</v>
      </c>
      <c r="U154" s="104">
        <v>-12.779090909090909</v>
      </c>
      <c r="V154" s="104">
        <v>-12.536666666666665</v>
      </c>
      <c r="W154" s="104">
        <v>-12.304424242424242</v>
      </c>
      <c r="X154" s="104">
        <v>-12.080181818181819</v>
      </c>
      <c r="Y154" s="104">
        <v>-11.862650602409639</v>
      </c>
      <c r="Z154" s="104">
        <v>-11.652651515151515</v>
      </c>
      <c r="AA154" s="104">
        <v>-11.463257575757575</v>
      </c>
      <c r="AB154" s="104">
        <v>-11.273863636363636</v>
      </c>
      <c r="AC154" s="104">
        <v>-11.084469696969697</v>
      </c>
      <c r="AD154" s="104">
        <v>-10.895075757575757</v>
      </c>
      <c r="AE154" s="104">
        <v>-10.705681818181818</v>
      </c>
      <c r="AF154" s="104">
        <v>-10.516287878787878</v>
      </c>
      <c r="AG154" s="104">
        <v>-10.348124054462934</v>
      </c>
      <c r="AH154" s="104">
        <v>-10.191391830559757</v>
      </c>
      <c r="AI154" s="104">
        <v>-10.034659606656581</v>
      </c>
      <c r="AJ154" s="104">
        <v>-9.8779273827534038</v>
      </c>
      <c r="AK154" s="104">
        <v>-9.721195158850227</v>
      </c>
      <c r="AL154" s="104">
        <v>-9.5644629349470502</v>
      </c>
      <c r="AM154" s="104">
        <v>-9.4083272727272735</v>
      </c>
      <c r="AN154" s="104">
        <v>-9.266509090909091</v>
      </c>
      <c r="AO154" s="104">
        <v>-9.1273734939759041</v>
      </c>
      <c r="AP154" s="104">
        <v>-8.9924337349397589</v>
      </c>
      <c r="AQ154" s="104">
        <v>-8.8604363636363637</v>
      </c>
      <c r="AR154" s="104">
        <v>-8.7299151515151525</v>
      </c>
      <c r="AS154" s="104">
        <v>-8.6038545454545456</v>
      </c>
      <c r="AT154" s="104">
        <v>-8.479357575757577</v>
      </c>
      <c r="AU154" s="104">
        <v>-8.356933333333334</v>
      </c>
      <c r="AV154" s="104">
        <v>-8.2453818181818193</v>
      </c>
      <c r="AW154" s="104">
        <v>-8.1578545454545441</v>
      </c>
      <c r="AX154" s="104">
        <v>-8.2105818181818169</v>
      </c>
      <c r="AY154" s="104">
        <v>-8.2579518072289151</v>
      </c>
      <c r="AZ154" s="104">
        <v>-8.2995180722891568</v>
      </c>
      <c r="BA154" s="104">
        <v>-8.34129090909091</v>
      </c>
      <c r="BB154" s="104">
        <v>-8.3831090909090911</v>
      </c>
      <c r="BC154" s="104">
        <v>-8.4249272727272739</v>
      </c>
      <c r="BD154" s="104">
        <v>-8.466745454545455</v>
      </c>
      <c r="BE154" s="104">
        <v>-8.5085636363636361</v>
      </c>
      <c r="BF154" s="104">
        <v>-8.550381818181819</v>
      </c>
      <c r="BG154" s="104">
        <v>-8.5924856278366111</v>
      </c>
      <c r="BH154" s="104">
        <v>-8.6356021180030265</v>
      </c>
      <c r="BI154" s="104">
        <v>-8.6787186081694401</v>
      </c>
      <c r="BJ154" s="104">
        <v>-8.7218350983358555</v>
      </c>
      <c r="BK154" s="104">
        <v>-8.7649515885022691</v>
      </c>
      <c r="BL154" s="104">
        <v>-8.8080680786686845</v>
      </c>
      <c r="BM154" s="104">
        <v>-8.8511845688350981</v>
      </c>
      <c r="BN154" s="104">
        <v>-8.8957272727272727</v>
      </c>
      <c r="BO154" s="104">
        <v>-8.9411818181818177</v>
      </c>
      <c r="BP154" s="104">
        <v>-8.98810843373494</v>
      </c>
      <c r="BQ154" s="104">
        <v>-9.0355454545454545</v>
      </c>
      <c r="BR154" s="104">
        <v>-9.0840303030303033</v>
      </c>
      <c r="BS154" s="104">
        <v>-9.1336969696969703</v>
      </c>
      <c r="BT154" s="104">
        <v>-9.1839999999999993</v>
      </c>
    </row>
    <row r="155" spans="1:72" ht="9.9499999999999993" customHeight="1" thickBot="1" x14ac:dyDescent="0.4">
      <c r="A155" s="38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</row>
    <row r="156" spans="1:72" ht="9.9499999999999993" customHeight="1" thickBot="1" x14ac:dyDescent="0.4">
      <c r="A156" s="38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</row>
    <row r="157" spans="1:72" ht="9.9499999999999993" customHeight="1" thickBot="1" x14ac:dyDescent="0.4">
      <c r="A157" s="38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</row>
    <row r="158" spans="1:72" ht="9.9499999999999993" customHeight="1" thickBot="1" x14ac:dyDescent="0.4">
      <c r="A158" s="38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</row>
    <row r="159" spans="1:72" ht="9.9499999999999993" customHeight="1" thickBot="1" x14ac:dyDescent="0.4">
      <c r="A159" s="38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</row>
    <row r="160" spans="1:72" ht="9.9499999999999993" customHeight="1" thickBot="1" x14ac:dyDescent="0.4">
      <c r="A160" s="38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</row>
    <row r="161" spans="1:72" ht="9.9499999999999993" customHeight="1" thickBot="1" x14ac:dyDescent="0.4">
      <c r="A161" s="38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750</v>
      </c>
      <c r="AU164" s="4">
        <v>760</v>
      </c>
      <c r="AV164" s="4">
        <v>770</v>
      </c>
      <c r="AW164" s="4">
        <v>780</v>
      </c>
      <c r="AX164" s="4">
        <v>790</v>
      </c>
      <c r="AY164" s="4">
        <v>800</v>
      </c>
      <c r="AZ164" s="4">
        <v>810</v>
      </c>
      <c r="BA164" s="4">
        <v>820</v>
      </c>
      <c r="BB164" s="4">
        <v>830</v>
      </c>
      <c r="BC164" s="4">
        <v>840</v>
      </c>
      <c r="BD164" s="4">
        <v>850</v>
      </c>
      <c r="BE164" s="4">
        <v>860</v>
      </c>
      <c r="BF164" s="4">
        <v>870</v>
      </c>
      <c r="BG164" s="4">
        <v>880</v>
      </c>
      <c r="BH164" s="4">
        <v>890</v>
      </c>
      <c r="BI164" s="4">
        <v>900</v>
      </c>
      <c r="BJ164" s="4">
        <v>910</v>
      </c>
      <c r="BK164" s="4">
        <v>920</v>
      </c>
      <c r="BL164" s="4">
        <v>930</v>
      </c>
      <c r="BM164" s="4">
        <v>940</v>
      </c>
      <c r="BN164" s="4">
        <v>950</v>
      </c>
      <c r="BO164" s="4">
        <v>960</v>
      </c>
      <c r="BP164" s="4">
        <v>970</v>
      </c>
      <c r="BQ164" s="4">
        <v>980</v>
      </c>
      <c r="BR164" s="4">
        <v>990</v>
      </c>
      <c r="BS164" s="4">
        <v>1000</v>
      </c>
      <c r="BT164" s="4">
        <v>1000</v>
      </c>
    </row>
    <row r="165" spans="1:72" ht="9.9499999999999993" customHeight="1" thickTop="1" thickBot="1" x14ac:dyDescent="0.4">
      <c r="A165" s="45" t="s">
        <v>714</v>
      </c>
      <c r="B165" s="35">
        <v>-186.77448484848483</v>
      </c>
      <c r="C165" s="35">
        <v>-181.43072727272727</v>
      </c>
      <c r="D165" s="104">
        <v>-176.4852727272727</v>
      </c>
      <c r="E165" s="104">
        <v>-171.88490909090908</v>
      </c>
      <c r="F165" s="104">
        <v>-167.49030257186081</v>
      </c>
      <c r="G165" s="104">
        <v>-163.99408472012101</v>
      </c>
      <c r="H165" s="104">
        <v>-160.49786686838124</v>
      </c>
      <c r="I165" s="104">
        <v>-157.00164901664144</v>
      </c>
      <c r="J165" s="104">
        <v>-153.50543116490167</v>
      </c>
      <c r="K165" s="104">
        <v>-150.00921331316187</v>
      </c>
      <c r="L165" s="104">
        <v>-146.51299546142209</v>
      </c>
      <c r="M165" s="104">
        <v>-140.33827534039335</v>
      </c>
      <c r="N165" s="104">
        <v>-131.14311649016642</v>
      </c>
      <c r="O165" s="104">
        <v>-121.94795763993947</v>
      </c>
      <c r="P165" s="104">
        <v>-112.75279878971254</v>
      </c>
      <c r="Q165" s="104">
        <v>-103.55763993948561</v>
      </c>
      <c r="R165" s="104">
        <v>-94.362481089258679</v>
      </c>
      <c r="S165" s="104">
        <v>-85.167322239031733</v>
      </c>
      <c r="T165" s="104">
        <v>-83.770545454545456</v>
      </c>
      <c r="U165" s="104">
        <v>-83.647090909090906</v>
      </c>
      <c r="V165" s="104">
        <v>-83.537999999999997</v>
      </c>
      <c r="W165" s="104">
        <v>-95.528303030303078</v>
      </c>
      <c r="X165" s="104">
        <v>-117.02527272727278</v>
      </c>
      <c r="Y165" s="104">
        <v>-117.48536144578314</v>
      </c>
      <c r="Z165" s="104">
        <v>-116.01545454545456</v>
      </c>
      <c r="AA165" s="104">
        <v>-114.99727272727273</v>
      </c>
      <c r="AB165" s="104">
        <v>-114.04818181818182</v>
      </c>
      <c r="AC165" s="104">
        <v>-113.14515151515153</v>
      </c>
      <c r="AD165" s="104">
        <v>-112.27666666666669</v>
      </c>
      <c r="AE165" s="104">
        <v>-111.43</v>
      </c>
      <c r="AF165" s="104">
        <v>-110.63</v>
      </c>
      <c r="AG165" s="104">
        <v>-109.89313161875945</v>
      </c>
      <c r="AH165" s="104">
        <v>-109.19025718608169</v>
      </c>
      <c r="AI165" s="104">
        <v>-108.48738275340393</v>
      </c>
      <c r="AJ165" s="104">
        <v>-107.78450832072618</v>
      </c>
      <c r="AK165" s="104">
        <v>-107.08163388804842</v>
      </c>
      <c r="AL165" s="104">
        <v>-106.37875945537066</v>
      </c>
      <c r="AM165" s="104">
        <v>-105.68173676248109</v>
      </c>
      <c r="AN165" s="104">
        <v>-105.12515582450833</v>
      </c>
      <c r="AO165" s="104">
        <v>-104.56857488653556</v>
      </c>
      <c r="AP165" s="104">
        <v>-104.01199394856279</v>
      </c>
      <c r="AQ165" s="104">
        <v>-103.45541301059002</v>
      </c>
      <c r="AR165" s="104">
        <v>-102.89883207261725</v>
      </c>
      <c r="AS165" s="104">
        <v>-102.34225113464448</v>
      </c>
      <c r="AT165" s="104">
        <v>-101.33773333333333</v>
      </c>
      <c r="AU165" s="104">
        <v>-100.87178181818182</v>
      </c>
      <c r="AV165" s="104">
        <v>-100.41421818181819</v>
      </c>
      <c r="AW165" s="104">
        <v>-99.985127272727269</v>
      </c>
      <c r="AX165" s="104">
        <v>-99.570289156626501</v>
      </c>
      <c r="AY165" s="104">
        <v>-99.170891566265055</v>
      </c>
      <c r="AZ165" s="104">
        <v>-98.7988303030303</v>
      </c>
      <c r="BA165" s="104">
        <v>-98.434727272727272</v>
      </c>
      <c r="BB165" s="104">
        <v>-98.080181818181813</v>
      </c>
      <c r="BC165" s="104">
        <v>-97.74139393939393</v>
      </c>
      <c r="BD165" s="104">
        <v>-97.417151515151517</v>
      </c>
      <c r="BE165" s="104">
        <v>-97.114527272727273</v>
      </c>
      <c r="BF165" s="104">
        <v>-96.817120481927716</v>
      </c>
      <c r="BG165" s="104">
        <v>-96.526759036144583</v>
      </c>
      <c r="BH165" s="104">
        <v>-96.191969696969707</v>
      </c>
      <c r="BI165" s="104">
        <v>-95.822272727272747</v>
      </c>
      <c r="BJ165" s="104">
        <v>-95.47629090909092</v>
      </c>
      <c r="BK165" s="104">
        <v>-95.134072727272738</v>
      </c>
      <c r="BL165" s="104">
        <v>-94.795890909090915</v>
      </c>
      <c r="BM165" s="104">
        <v>-94.458818181818188</v>
      </c>
      <c r="BN165" s="104">
        <v>-94.122454545454559</v>
      </c>
      <c r="BO165" s="104">
        <v>-93.804807228915664</v>
      </c>
      <c r="BP165" s="104">
        <v>-93.492090909090905</v>
      </c>
      <c r="BQ165" s="104">
        <v>-93.189060606060607</v>
      </c>
      <c r="BR165" s="104">
        <v>-92.889575757575756</v>
      </c>
      <c r="BS165" s="104">
        <v>-92.592000000000013</v>
      </c>
      <c r="BT165" s="104">
        <v>-92.592000000000013</v>
      </c>
    </row>
    <row r="166" spans="1:72" ht="9.9499999999999993" customHeight="1" thickBot="1" x14ac:dyDescent="0.4">
      <c r="A166" s="45" t="s">
        <v>70</v>
      </c>
      <c r="B166" s="35">
        <v>-42.721054545454535</v>
      </c>
      <c r="C166" s="35">
        <v>-37.294484848484849</v>
      </c>
      <c r="D166" s="104">
        <v>-36.464181818181814</v>
      </c>
      <c r="E166" s="104">
        <v>-35.695818181818176</v>
      </c>
      <c r="F166" s="104">
        <v>-34.964493192133126</v>
      </c>
      <c r="G166" s="104">
        <v>-34.395658093797273</v>
      </c>
      <c r="H166" s="104">
        <v>-33.82682299546142</v>
      </c>
      <c r="I166" s="104">
        <v>-33.257987897125567</v>
      </c>
      <c r="J166" s="104">
        <v>-32.689152798789713</v>
      </c>
      <c r="K166" s="104">
        <v>-32.12031770045386</v>
      </c>
      <c r="L166" s="104">
        <v>-31.551482602118003</v>
      </c>
      <c r="M166" s="104">
        <v>-33.270786686838122</v>
      </c>
      <c r="N166" s="104">
        <v>-37.570332829046897</v>
      </c>
      <c r="O166" s="104">
        <v>-41.869878971255673</v>
      </c>
      <c r="P166" s="104">
        <v>-46.169425113464456</v>
      </c>
      <c r="Q166" s="104">
        <v>-50.468971255673225</v>
      </c>
      <c r="R166" s="104">
        <v>-54.768517397882007</v>
      </c>
      <c r="S166" s="104">
        <v>-59.068063540090783</v>
      </c>
      <c r="T166" s="104">
        <v>-59.086242424242428</v>
      </c>
      <c r="U166" s="104">
        <v>-58.417636363636369</v>
      </c>
      <c r="V166" s="104">
        <v>-57.787333333333336</v>
      </c>
      <c r="W166" s="104">
        <v>-47.233151515151476</v>
      </c>
      <c r="X166" s="104">
        <v>-28.881636363636321</v>
      </c>
      <c r="Y166" s="104">
        <v>-27.005240963855421</v>
      </c>
      <c r="Z166" s="104">
        <v>-26.72909090909091</v>
      </c>
      <c r="AA166" s="104">
        <v>-26.365454545454543</v>
      </c>
      <c r="AB166" s="104">
        <v>-26.063636363636363</v>
      </c>
      <c r="AC166" s="104">
        <v>-25.803030303030301</v>
      </c>
      <c r="AD166" s="104">
        <v>-25.582727272727272</v>
      </c>
      <c r="AE166" s="104">
        <v>-25.373636363636361</v>
      </c>
      <c r="AF166" s="104">
        <v>-25.185757575757574</v>
      </c>
      <c r="AG166" s="104">
        <v>-25.016550680786683</v>
      </c>
      <c r="AH166" s="104">
        <v>-24.85739788199697</v>
      </c>
      <c r="AI166" s="104">
        <v>-24.698245083207258</v>
      </c>
      <c r="AJ166" s="104">
        <v>-24.539092284417546</v>
      </c>
      <c r="AK166" s="104">
        <v>-24.379939485627833</v>
      </c>
      <c r="AL166" s="104">
        <v>-24.220786686838121</v>
      </c>
      <c r="AM166" s="104">
        <v>-24.062959152798786</v>
      </c>
      <c r="AN166" s="104">
        <v>-23.936937972768529</v>
      </c>
      <c r="AO166" s="104">
        <v>-23.810916792738276</v>
      </c>
      <c r="AP166" s="104">
        <v>-23.684895612708019</v>
      </c>
      <c r="AQ166" s="104">
        <v>-23.558874432677761</v>
      </c>
      <c r="AR166" s="104">
        <v>-23.432853252647504</v>
      </c>
      <c r="AS166" s="104">
        <v>-23.306832072617247</v>
      </c>
      <c r="AT166" s="104">
        <v>-23.069466666666663</v>
      </c>
      <c r="AU166" s="104">
        <v>-22.961745454545451</v>
      </c>
      <c r="AV166" s="104">
        <v>-22.856921212121211</v>
      </c>
      <c r="AW166" s="104">
        <v>-22.756315151515153</v>
      </c>
      <c r="AX166" s="104">
        <v>-22.66033734939759</v>
      </c>
      <c r="AY166" s="104">
        <v>-22.569373493975903</v>
      </c>
      <c r="AZ166" s="104">
        <v>-22.479448484848486</v>
      </c>
      <c r="BA166" s="104">
        <v>-22.391090909090909</v>
      </c>
      <c r="BB166" s="104">
        <v>-22.309272727272731</v>
      </c>
      <c r="BC166" s="104">
        <v>-22.230606060606064</v>
      </c>
      <c r="BD166" s="104">
        <v>-22.154848484848486</v>
      </c>
      <c r="BE166" s="104">
        <v>-22.082781818181818</v>
      </c>
      <c r="BF166" s="104">
        <v>-22.015867469879517</v>
      </c>
      <c r="BG166" s="104">
        <v>-21.965265060240963</v>
      </c>
      <c r="BH166" s="104">
        <v>-21.932818181818181</v>
      </c>
      <c r="BI166" s="104">
        <v>-21.914636363636365</v>
      </c>
      <c r="BJ166" s="104">
        <v>-21.89700606060606</v>
      </c>
      <c r="BK166" s="104">
        <v>-21.87990303030303</v>
      </c>
      <c r="BL166" s="104">
        <v>-21.864145454545454</v>
      </c>
      <c r="BM166" s="104">
        <v>-21.848757575757574</v>
      </c>
      <c r="BN166" s="104">
        <v>-21.833606060606058</v>
      </c>
      <c r="BO166" s="104">
        <v>-21.820277108433736</v>
      </c>
      <c r="BP166" s="104">
        <v>-21.807363636363636</v>
      </c>
      <c r="BQ166" s="104">
        <v>-21.795242424242424</v>
      </c>
      <c r="BR166" s="104">
        <v>-21.780363636363635</v>
      </c>
      <c r="BS166" s="104">
        <v>-21.763999999999999</v>
      </c>
      <c r="BT166" s="104">
        <v>-21.763999999999999</v>
      </c>
    </row>
    <row r="167" spans="1:72" ht="9.9499999999999993" customHeight="1" thickBot="1" x14ac:dyDescent="0.4">
      <c r="A167" s="45" t="s">
        <v>715</v>
      </c>
      <c r="B167" s="35">
        <v>-252.07612121212108</v>
      </c>
      <c r="C167" s="35">
        <v>-173.01866666666666</v>
      </c>
      <c r="D167" s="104">
        <v>-168.75199999999998</v>
      </c>
      <c r="E167" s="104">
        <v>-164.76848484848483</v>
      </c>
      <c r="F167" s="104">
        <v>-161.13900151285929</v>
      </c>
      <c r="G167" s="104">
        <v>-160.3765204236006</v>
      </c>
      <c r="H167" s="104">
        <v>-159.6140393343419</v>
      </c>
      <c r="I167" s="104">
        <v>-158.8515582450832</v>
      </c>
      <c r="J167" s="104">
        <v>-158.0890771558245</v>
      </c>
      <c r="K167" s="104">
        <v>-157.3265960665658</v>
      </c>
      <c r="L167" s="104">
        <v>-156.5641149773071</v>
      </c>
      <c r="M167" s="104">
        <v>-153.81639939485629</v>
      </c>
      <c r="N167" s="104">
        <v>-148.83001512859303</v>
      </c>
      <c r="O167" s="104">
        <v>-143.8436308623298</v>
      </c>
      <c r="P167" s="104">
        <v>-138.85724659606657</v>
      </c>
      <c r="Q167" s="104">
        <v>-133.87086232980332</v>
      </c>
      <c r="R167" s="104">
        <v>-128.88447806354009</v>
      </c>
      <c r="S167" s="104">
        <v>-123.89809379727684</v>
      </c>
      <c r="T167" s="104">
        <v>-122.82472727272727</v>
      </c>
      <c r="U167" s="104">
        <v>-122.39854545454546</v>
      </c>
      <c r="V167" s="104">
        <v>-122.01066666666667</v>
      </c>
      <c r="W167" s="104">
        <v>-113.23296969696966</v>
      </c>
      <c r="X167" s="104">
        <v>-97.863272727272701</v>
      </c>
      <c r="Y167" s="104">
        <v>-94.945060240963855</v>
      </c>
      <c r="Z167" s="104">
        <v>-93.243636363636369</v>
      </c>
      <c r="AA167" s="104">
        <v>-91.49818181818182</v>
      </c>
      <c r="AB167" s="104">
        <v>-89.84</v>
      </c>
      <c r="AC167" s="104">
        <v>-88.24</v>
      </c>
      <c r="AD167" s="104">
        <v>-86.732121212121214</v>
      </c>
      <c r="AE167" s="104">
        <v>-85.27272727272728</v>
      </c>
      <c r="AF167" s="104">
        <v>-83.915151515151521</v>
      </c>
      <c r="AG167" s="104">
        <v>-82.714674735249616</v>
      </c>
      <c r="AH167" s="104">
        <v>-81.598789712556723</v>
      </c>
      <c r="AI167" s="104">
        <v>-80.482904689863844</v>
      </c>
      <c r="AJ167" s="104">
        <v>-79.36701966717095</v>
      </c>
      <c r="AK167" s="104">
        <v>-78.251134644478057</v>
      </c>
      <c r="AL167" s="104">
        <v>-77.135249621785164</v>
      </c>
      <c r="AM167" s="104">
        <v>-76.036260211800297</v>
      </c>
      <c r="AN167" s="104">
        <v>-75.342765506807865</v>
      </c>
      <c r="AO167" s="104">
        <v>-74.649270801815433</v>
      </c>
      <c r="AP167" s="104">
        <v>-73.955776096823001</v>
      </c>
      <c r="AQ167" s="104">
        <v>-73.262281391830555</v>
      </c>
      <c r="AR167" s="104">
        <v>-72.568786686838124</v>
      </c>
      <c r="AS167" s="104">
        <v>-71.875291981845692</v>
      </c>
      <c r="AT167" s="104">
        <v>-70.849066666666658</v>
      </c>
      <c r="AU167" s="104">
        <v>-70.472145454545455</v>
      </c>
      <c r="AV167" s="104">
        <v>-70.124703030303024</v>
      </c>
      <c r="AW167" s="104">
        <v>-69.853187878787878</v>
      </c>
      <c r="AX167" s="104">
        <v>-69.617156626506031</v>
      </c>
      <c r="AY167" s="104">
        <v>-69.41956626506024</v>
      </c>
      <c r="AZ167" s="104">
        <v>-69.272678787878789</v>
      </c>
      <c r="BA167" s="104">
        <v>-69.147636363636366</v>
      </c>
      <c r="BB167" s="104">
        <v>-69.074909090909088</v>
      </c>
      <c r="BC167" s="104">
        <v>-69.027393939393946</v>
      </c>
      <c r="BD167" s="104">
        <v>-69.003151515151515</v>
      </c>
      <c r="BE167" s="104">
        <v>-69.008436363636363</v>
      </c>
      <c r="BF167" s="104">
        <v>-69.04356626506025</v>
      </c>
      <c r="BG167" s="104">
        <v>-69.16886746987953</v>
      </c>
      <c r="BH167" s="104">
        <v>-69.414060606060616</v>
      </c>
      <c r="BI167" s="104">
        <v>-69.753454545454545</v>
      </c>
      <c r="BJ167" s="104">
        <v>-70.097260606060615</v>
      </c>
      <c r="BK167" s="104">
        <v>-70.445284848484846</v>
      </c>
      <c r="BL167" s="104">
        <v>-70.804072727272725</v>
      </c>
      <c r="BM167" s="104">
        <v>-71.165818181818182</v>
      </c>
      <c r="BN167" s="104">
        <v>-71.529454545454541</v>
      </c>
      <c r="BO167" s="104">
        <v>-71.90486746987952</v>
      </c>
      <c r="BP167" s="104">
        <v>-72.284363636363636</v>
      </c>
      <c r="BQ167" s="104">
        <v>-72.672242424242427</v>
      </c>
      <c r="BR167" s="104">
        <v>-73.069575757575763</v>
      </c>
      <c r="BS167" s="104">
        <v>-73.471999999999994</v>
      </c>
      <c r="BT167" s="104">
        <v>-73.471999999999994</v>
      </c>
    </row>
    <row r="168" spans="1:72" ht="9.9499999999999993" customHeight="1" thickBot="1" x14ac:dyDescent="0.4">
      <c r="A168" s="45" t="s">
        <v>91</v>
      </c>
      <c r="B168" s="35">
        <v>-31.509515151515135</v>
      </c>
      <c r="C168" s="35">
        <v>-21.627333333333333</v>
      </c>
      <c r="D168" s="104">
        <v>-21.093999999999998</v>
      </c>
      <c r="E168" s="104">
        <v>-20.596060606060604</v>
      </c>
      <c r="F168" s="104">
        <v>-20.142375189107412</v>
      </c>
      <c r="G168" s="104">
        <v>-20.047065052950074</v>
      </c>
      <c r="H168" s="104">
        <v>-19.951754916792737</v>
      </c>
      <c r="I168" s="104">
        <v>-19.8564447806354</v>
      </c>
      <c r="J168" s="104">
        <v>-19.761134644478062</v>
      </c>
      <c r="K168" s="104">
        <v>-19.665824508320725</v>
      </c>
      <c r="L168" s="104">
        <v>-19.570514372163387</v>
      </c>
      <c r="M168" s="104">
        <v>-19.227049924357036</v>
      </c>
      <c r="N168" s="104">
        <v>-18.603751891074129</v>
      </c>
      <c r="O168" s="104">
        <v>-17.980453857791225</v>
      </c>
      <c r="P168" s="104">
        <v>-17.357155824508322</v>
      </c>
      <c r="Q168" s="104">
        <v>-16.733857791225415</v>
      </c>
      <c r="R168" s="104">
        <v>-16.110559757942511</v>
      </c>
      <c r="S168" s="104">
        <v>-15.487261724659605</v>
      </c>
      <c r="T168" s="104">
        <v>-15.353090909090909</v>
      </c>
      <c r="U168" s="104">
        <v>-15.299818181818182</v>
      </c>
      <c r="V168" s="104">
        <v>-15.251333333333333</v>
      </c>
      <c r="W168" s="104">
        <v>-14.154121212121208</v>
      </c>
      <c r="X168" s="104">
        <v>-12.232909090909088</v>
      </c>
      <c r="Y168" s="104">
        <v>-11.868132530120482</v>
      </c>
      <c r="Z168" s="104">
        <v>-11.655454545454546</v>
      </c>
      <c r="AA168" s="104">
        <v>-11.437272727272727</v>
      </c>
      <c r="AB168" s="104">
        <v>-11.23</v>
      </c>
      <c r="AC168" s="104">
        <v>-11.03</v>
      </c>
      <c r="AD168" s="104">
        <v>-10.841515151515152</v>
      </c>
      <c r="AE168" s="104">
        <v>-10.65909090909091</v>
      </c>
      <c r="AF168" s="104">
        <v>-10.48939393939394</v>
      </c>
      <c r="AG168" s="104">
        <v>-10.339334341906202</v>
      </c>
      <c r="AH168" s="104">
        <v>-10.19984871406959</v>
      </c>
      <c r="AI168" s="104">
        <v>-10.06036308623298</v>
      </c>
      <c r="AJ168" s="104">
        <v>-9.9208774583963688</v>
      </c>
      <c r="AK168" s="104">
        <v>-9.7813918305597571</v>
      </c>
      <c r="AL168" s="104">
        <v>-9.6419062027231455</v>
      </c>
      <c r="AM168" s="104">
        <v>-9.5045325264750371</v>
      </c>
      <c r="AN168" s="104">
        <v>-9.4178456883509831</v>
      </c>
      <c r="AO168" s="104">
        <v>-9.3311588502269291</v>
      </c>
      <c r="AP168" s="104">
        <v>-9.2444720121028752</v>
      </c>
      <c r="AQ168" s="104">
        <v>-9.1577851739788194</v>
      </c>
      <c r="AR168" s="104">
        <v>-9.0710983358547654</v>
      </c>
      <c r="AS168" s="104">
        <v>-8.9844114977307115</v>
      </c>
      <c r="AT168" s="104">
        <v>-8.8561333333333323</v>
      </c>
      <c r="AU168" s="104">
        <v>-8.8090181818181819</v>
      </c>
      <c r="AV168" s="104">
        <v>-8.765587878787878</v>
      </c>
      <c r="AW168" s="104">
        <v>-8.7316484848484848</v>
      </c>
      <c r="AX168" s="104">
        <v>-8.7021445783132538</v>
      </c>
      <c r="AY168" s="104">
        <v>-8.67744578313253</v>
      </c>
      <c r="AZ168" s="104">
        <v>-8.6590848484848486</v>
      </c>
      <c r="BA168" s="104">
        <v>-8.6434545454545457</v>
      </c>
      <c r="BB168" s="104">
        <v>-8.634363636363636</v>
      </c>
      <c r="BC168" s="104">
        <v>-8.6284242424242432</v>
      </c>
      <c r="BD168" s="104">
        <v>-8.6253939393939394</v>
      </c>
      <c r="BE168" s="104">
        <v>-8.6260545454545454</v>
      </c>
      <c r="BF168" s="104">
        <v>-8.6304457831325312</v>
      </c>
      <c r="BG168" s="104">
        <v>-8.6461084337349412</v>
      </c>
      <c r="BH168" s="104">
        <v>-8.676757575757577</v>
      </c>
      <c r="BI168" s="104">
        <v>-8.7191818181818181</v>
      </c>
      <c r="BJ168" s="104">
        <v>-8.7621575757575769</v>
      </c>
      <c r="BK168" s="104">
        <v>-8.8056606060606057</v>
      </c>
      <c r="BL168" s="104">
        <v>-8.8505090909090907</v>
      </c>
      <c r="BM168" s="104">
        <v>-8.8957272727272727</v>
      </c>
      <c r="BN168" s="104">
        <v>-8.9411818181818177</v>
      </c>
      <c r="BO168" s="104">
        <v>-8.98810843373494</v>
      </c>
      <c r="BP168" s="104">
        <v>-9.0355454545454545</v>
      </c>
      <c r="BQ168" s="104">
        <v>-9.0840303030303033</v>
      </c>
      <c r="BR168" s="104">
        <v>-9.1336969696969703</v>
      </c>
      <c r="BS168" s="104">
        <v>-9.1839999999999993</v>
      </c>
      <c r="BT168" s="104">
        <v>-9.1839999999999993</v>
      </c>
    </row>
    <row r="169" spans="1:72" ht="9.9499999999999993" customHeight="1" thickBot="1" x14ac:dyDescent="0.4">
      <c r="A169" s="45" t="s">
        <v>716</v>
      </c>
      <c r="B169" s="35">
        <v>-189.05709090909079</v>
      </c>
      <c r="C169" s="35">
        <v>-129.76399999999998</v>
      </c>
      <c r="D169" s="104">
        <v>-126.56399999999998</v>
      </c>
      <c r="E169" s="104">
        <v>-123.57636363636362</v>
      </c>
      <c r="F169" s="104">
        <v>-120.85425113464447</v>
      </c>
      <c r="G169" s="104">
        <v>-120.28239031770045</v>
      </c>
      <c r="H169" s="104">
        <v>-119.71052950075642</v>
      </c>
      <c r="I169" s="104">
        <v>-119.1386686838124</v>
      </c>
      <c r="J169" s="104">
        <v>-118.56680786686839</v>
      </c>
      <c r="K169" s="104">
        <v>-117.99494704992436</v>
      </c>
      <c r="L169" s="104">
        <v>-117.42308623298034</v>
      </c>
      <c r="M169" s="104">
        <v>-115.36229954614221</v>
      </c>
      <c r="N169" s="104">
        <v>-111.62251134644478</v>
      </c>
      <c r="O169" s="104">
        <v>-107.88272314674735</v>
      </c>
      <c r="P169" s="104">
        <v>-104.14293494704992</v>
      </c>
      <c r="Q169" s="104">
        <v>-100.40314674735249</v>
      </c>
      <c r="R169" s="104">
        <v>-96.663358547655065</v>
      </c>
      <c r="S169" s="104">
        <v>-92.923570347957636</v>
      </c>
      <c r="T169" s="104">
        <v>-92.118545454545455</v>
      </c>
      <c r="U169" s="104">
        <v>-91.798909090909092</v>
      </c>
      <c r="V169" s="104">
        <v>-91.507999999999996</v>
      </c>
      <c r="W169" s="104">
        <v>-84.924727272727239</v>
      </c>
      <c r="X169" s="104">
        <v>-73.397454545454522</v>
      </c>
      <c r="Y169" s="104">
        <v>-71.208795180722888</v>
      </c>
      <c r="Z169" s="104">
        <v>-69.932727272727277</v>
      </c>
      <c r="AA169" s="104">
        <v>-68.623636363636365</v>
      </c>
      <c r="AB169" s="104">
        <v>-67.38</v>
      </c>
      <c r="AC169" s="104">
        <v>-66.180000000000007</v>
      </c>
      <c r="AD169" s="104">
        <v>-65.049090909090907</v>
      </c>
      <c r="AE169" s="104">
        <v>-63.95454545454546</v>
      </c>
      <c r="AF169" s="104">
        <v>-62.936363636363637</v>
      </c>
      <c r="AG169" s="104">
        <v>-62.036006051437212</v>
      </c>
      <c r="AH169" s="104">
        <v>-61.199092284417546</v>
      </c>
      <c r="AI169" s="104">
        <v>-60.362178517397879</v>
      </c>
      <c r="AJ169" s="104">
        <v>-59.525264750378213</v>
      </c>
      <c r="AK169" s="104">
        <v>-58.688350983358546</v>
      </c>
      <c r="AL169" s="104">
        <v>-57.85143721633888</v>
      </c>
      <c r="AM169" s="104">
        <v>-57.027195158850226</v>
      </c>
      <c r="AN169" s="104">
        <v>-56.507074130105899</v>
      </c>
      <c r="AO169" s="104">
        <v>-55.986953101361571</v>
      </c>
      <c r="AP169" s="104">
        <v>-55.466832072617244</v>
      </c>
      <c r="AQ169" s="104">
        <v>-54.946711043872916</v>
      </c>
      <c r="AR169" s="104">
        <v>-54.426590015128596</v>
      </c>
      <c r="AS169" s="104">
        <v>-53.906468986384269</v>
      </c>
      <c r="AT169" s="104">
        <v>-53.136799999999994</v>
      </c>
      <c r="AU169" s="104">
        <v>-52.854109090909084</v>
      </c>
      <c r="AV169" s="104">
        <v>-52.593527272727272</v>
      </c>
      <c r="AW169" s="104">
        <v>-52.389890909090916</v>
      </c>
      <c r="AX169" s="104">
        <v>-52.212867469879519</v>
      </c>
      <c r="AY169" s="104">
        <v>-52.06467469879518</v>
      </c>
      <c r="AZ169" s="104">
        <v>-51.954509090909085</v>
      </c>
      <c r="BA169" s="104">
        <v>-51.860727272727267</v>
      </c>
      <c r="BB169" s="104">
        <v>-51.80618181818182</v>
      </c>
      <c r="BC169" s="104">
        <v>-51.770545454545456</v>
      </c>
      <c r="BD169" s="104">
        <v>-51.75236363636364</v>
      </c>
      <c r="BE169" s="104">
        <v>-51.756327272727276</v>
      </c>
      <c r="BF169" s="104">
        <v>-51.782674698795184</v>
      </c>
      <c r="BG169" s="104">
        <v>-51.87665060240964</v>
      </c>
      <c r="BH169" s="104">
        <v>-52.060545454545462</v>
      </c>
      <c r="BI169" s="104">
        <v>-52.31509090909092</v>
      </c>
      <c r="BJ169" s="104">
        <v>-52.572945454545462</v>
      </c>
      <c r="BK169" s="104">
        <v>-52.833963636363642</v>
      </c>
      <c r="BL169" s="104">
        <v>-53.103054545454548</v>
      </c>
      <c r="BM169" s="104">
        <v>-53.37436363636364</v>
      </c>
      <c r="BN169" s="104">
        <v>-53.647090909090913</v>
      </c>
      <c r="BO169" s="104">
        <v>-53.92865060240964</v>
      </c>
      <c r="BP169" s="104">
        <v>-54.213272727272731</v>
      </c>
      <c r="BQ169" s="104">
        <v>-54.504181818181827</v>
      </c>
      <c r="BR169" s="104">
        <v>-54.802181818181822</v>
      </c>
      <c r="BS169" s="104">
        <v>-55.103999999999999</v>
      </c>
      <c r="BT169" s="104">
        <v>-55.103999999999999</v>
      </c>
    </row>
    <row r="170" spans="1:72" ht="9.9499999999999993" customHeight="1" thickBot="1" x14ac:dyDescent="0.4">
      <c r="A170" s="45" t="s">
        <v>717</v>
      </c>
      <c r="B170" s="35">
        <v>-157.54757575757569</v>
      </c>
      <c r="C170" s="35">
        <v>-108.13666666666666</v>
      </c>
      <c r="D170" s="104">
        <v>-105.47</v>
      </c>
      <c r="E170" s="104">
        <v>-102.98030303030303</v>
      </c>
      <c r="F170" s="104">
        <v>-100.71187594553706</v>
      </c>
      <c r="G170" s="104">
        <v>-100.23532526475037</v>
      </c>
      <c r="H170" s="104">
        <v>-99.758774583963685</v>
      </c>
      <c r="I170" s="104">
        <v>-99.282223903176998</v>
      </c>
      <c r="J170" s="104">
        <v>-98.805673222390311</v>
      </c>
      <c r="K170" s="104">
        <v>-98.329122541603624</v>
      </c>
      <c r="L170" s="104">
        <v>-97.852571860816937</v>
      </c>
      <c r="M170" s="104">
        <v>-96.135249621785178</v>
      </c>
      <c r="N170" s="104">
        <v>-93.018759455370642</v>
      </c>
      <c r="O170" s="104">
        <v>-89.90226928895612</v>
      </c>
      <c r="P170" s="104">
        <v>-86.785779122541598</v>
      </c>
      <c r="Q170" s="104">
        <v>-83.669288956127076</v>
      </c>
      <c r="R170" s="104">
        <v>-80.552798789712554</v>
      </c>
      <c r="S170" s="104">
        <v>-77.436308623298032</v>
      </c>
      <c r="T170" s="104">
        <v>-76.765454545454546</v>
      </c>
      <c r="U170" s="104">
        <v>-76.49909090909091</v>
      </c>
      <c r="V170" s="104">
        <v>-76.256666666666675</v>
      </c>
      <c r="W170" s="104">
        <v>-70.770606060606042</v>
      </c>
      <c r="X170" s="104">
        <v>-61.164545454545433</v>
      </c>
      <c r="Y170" s="104">
        <v>-59.340662650602411</v>
      </c>
      <c r="Z170" s="104">
        <v>-58.277272727272731</v>
      </c>
      <c r="AA170" s="104">
        <v>-57.186363636363637</v>
      </c>
      <c r="AB170" s="104">
        <v>-56.15</v>
      </c>
      <c r="AC170" s="104">
        <v>-55.149999999999991</v>
      </c>
      <c r="AD170" s="104">
        <v>-54.207575757575761</v>
      </c>
      <c r="AE170" s="104">
        <v>-53.295454545454547</v>
      </c>
      <c r="AF170" s="104">
        <v>-52.446969696969695</v>
      </c>
      <c r="AG170" s="104">
        <v>-51.69667170953101</v>
      </c>
      <c r="AH170" s="104">
        <v>-50.999243570347957</v>
      </c>
      <c r="AI170" s="104">
        <v>-50.301815431164897</v>
      </c>
      <c r="AJ170" s="104">
        <v>-49.604387291981844</v>
      </c>
      <c r="AK170" s="104">
        <v>-48.906959152798784</v>
      </c>
      <c r="AL170" s="104">
        <v>-48.209531013615731</v>
      </c>
      <c r="AM170" s="104">
        <v>-47.52266263237518</v>
      </c>
      <c r="AN170" s="104">
        <v>-47.089228441754912</v>
      </c>
      <c r="AO170" s="104">
        <v>-46.655794251134644</v>
      </c>
      <c r="AP170" s="104">
        <v>-46.222360060514369</v>
      </c>
      <c r="AQ170" s="104">
        <v>-45.788925869894101</v>
      </c>
      <c r="AR170" s="104">
        <v>-45.355491679273833</v>
      </c>
      <c r="AS170" s="104">
        <v>-44.922057488653557</v>
      </c>
      <c r="AT170" s="104">
        <v>-44.280666666666669</v>
      </c>
      <c r="AU170" s="104">
        <v>-44.045090909090909</v>
      </c>
      <c r="AV170" s="104">
        <v>-43.827939393939388</v>
      </c>
      <c r="AW170" s="104">
        <v>-43.658242424242424</v>
      </c>
      <c r="AX170" s="104">
        <v>-43.510722891566267</v>
      </c>
      <c r="AY170" s="104">
        <v>-43.387228915662654</v>
      </c>
      <c r="AZ170" s="104">
        <v>-43.295424242424239</v>
      </c>
      <c r="BA170" s="104">
        <v>-43.217272727272722</v>
      </c>
      <c r="BB170" s="104">
        <v>-43.171818181818182</v>
      </c>
      <c r="BC170" s="104">
        <v>-43.142121212121218</v>
      </c>
      <c r="BD170" s="104">
        <v>-43.126969696969695</v>
      </c>
      <c r="BE170" s="104">
        <v>-43.130272727272732</v>
      </c>
      <c r="BF170" s="104">
        <v>-43.152228915662654</v>
      </c>
      <c r="BG170" s="104">
        <v>-43.230542168674702</v>
      </c>
      <c r="BH170" s="104">
        <v>-43.383787878787878</v>
      </c>
      <c r="BI170" s="104">
        <v>-43.595909090909096</v>
      </c>
      <c r="BJ170" s="104">
        <v>-43.810787878787878</v>
      </c>
      <c r="BK170" s="104">
        <v>-44.028303030303029</v>
      </c>
      <c r="BL170" s="104">
        <v>-44.252545454545455</v>
      </c>
      <c r="BM170" s="104">
        <v>-44.478636363636362</v>
      </c>
      <c r="BN170" s="104">
        <v>-44.705909090909088</v>
      </c>
      <c r="BO170" s="104">
        <v>-44.940542168674696</v>
      </c>
      <c r="BP170" s="104">
        <v>-45.177727272727275</v>
      </c>
      <c r="BQ170" s="104">
        <v>-45.420151515151517</v>
      </c>
      <c r="BR170" s="104">
        <v>-45.668484848484844</v>
      </c>
      <c r="BS170" s="104">
        <v>-45.919999999999995</v>
      </c>
      <c r="BT170" s="104">
        <v>-45.919999999999995</v>
      </c>
    </row>
    <row r="171" spans="1:72" ht="9.9499999999999993" customHeight="1" thickBot="1" x14ac:dyDescent="0.4">
      <c r="A171" s="45" t="s">
        <v>718</v>
      </c>
      <c r="B171" s="35">
        <v>-126.03806060606054</v>
      </c>
      <c r="C171" s="35">
        <v>-86.509333333333331</v>
      </c>
      <c r="D171" s="104">
        <v>-84.375999999999991</v>
      </c>
      <c r="E171" s="104">
        <v>-82.384242424242416</v>
      </c>
      <c r="F171" s="104">
        <v>-80.569500756429647</v>
      </c>
      <c r="G171" s="104">
        <v>-80.188260211800298</v>
      </c>
      <c r="H171" s="104">
        <v>-79.807019667170948</v>
      </c>
      <c r="I171" s="104">
        <v>-79.425779122541599</v>
      </c>
      <c r="J171" s="104">
        <v>-79.044538577912249</v>
      </c>
      <c r="K171" s="104">
        <v>-78.663298033282899</v>
      </c>
      <c r="L171" s="104">
        <v>-78.28205748865355</v>
      </c>
      <c r="M171" s="104">
        <v>-76.908199697428145</v>
      </c>
      <c r="N171" s="104">
        <v>-74.415007564296516</v>
      </c>
      <c r="O171" s="104">
        <v>-71.921815431164902</v>
      </c>
      <c r="P171" s="104">
        <v>-69.428623298033287</v>
      </c>
      <c r="Q171" s="104">
        <v>-66.935431164901658</v>
      </c>
      <c r="R171" s="104">
        <v>-64.442239031770043</v>
      </c>
      <c r="S171" s="104">
        <v>-61.949046898638422</v>
      </c>
      <c r="T171" s="104">
        <v>-61.412363636363636</v>
      </c>
      <c r="U171" s="104">
        <v>-61.199272727272728</v>
      </c>
      <c r="V171" s="104">
        <v>-61.005333333333333</v>
      </c>
      <c r="W171" s="104">
        <v>-56.616484848484831</v>
      </c>
      <c r="X171" s="104">
        <v>-48.93163636363635</v>
      </c>
      <c r="Y171" s="104">
        <v>-47.472530120481927</v>
      </c>
      <c r="Z171" s="104">
        <v>-46.621818181818185</v>
      </c>
      <c r="AA171" s="104">
        <v>-45.74909090909091</v>
      </c>
      <c r="AB171" s="104">
        <v>-44.92</v>
      </c>
      <c r="AC171" s="104">
        <v>-44.12</v>
      </c>
      <c r="AD171" s="104">
        <v>-43.366060606060607</v>
      </c>
      <c r="AE171" s="104">
        <v>-42.63636363636364</v>
      </c>
      <c r="AF171" s="104">
        <v>-41.957575757575761</v>
      </c>
      <c r="AG171" s="104">
        <v>-41.357337367624808</v>
      </c>
      <c r="AH171" s="104">
        <v>-40.799394856278361</v>
      </c>
      <c r="AI171" s="104">
        <v>-40.241452344931922</v>
      </c>
      <c r="AJ171" s="104">
        <v>-39.683509833585475</v>
      </c>
      <c r="AK171" s="104">
        <v>-39.125567322239029</v>
      </c>
      <c r="AL171" s="104">
        <v>-38.567624810892582</v>
      </c>
      <c r="AM171" s="104">
        <v>-38.018130105900148</v>
      </c>
      <c r="AN171" s="104">
        <v>-37.671382753403932</v>
      </c>
      <c r="AO171" s="104">
        <v>-37.324635400907717</v>
      </c>
      <c r="AP171" s="104">
        <v>-36.977888048411501</v>
      </c>
      <c r="AQ171" s="104">
        <v>-36.631140695915278</v>
      </c>
      <c r="AR171" s="104">
        <v>-36.284393343419062</v>
      </c>
      <c r="AS171" s="104">
        <v>-35.937645990922846</v>
      </c>
      <c r="AT171" s="104">
        <v>-35.424533333333329</v>
      </c>
      <c r="AU171" s="104">
        <v>-35.236072727272727</v>
      </c>
      <c r="AV171" s="104">
        <v>-35.062351515151512</v>
      </c>
      <c r="AW171" s="104">
        <v>-34.926593939393939</v>
      </c>
      <c r="AX171" s="104">
        <v>-34.808578313253015</v>
      </c>
      <c r="AY171" s="104">
        <v>-34.70978313253012</v>
      </c>
      <c r="AZ171" s="104">
        <v>-34.636339393939394</v>
      </c>
      <c r="BA171" s="104">
        <v>-34.573818181818183</v>
      </c>
      <c r="BB171" s="104">
        <v>-34.537454545454544</v>
      </c>
      <c r="BC171" s="104">
        <v>-34.513696969696973</v>
      </c>
      <c r="BD171" s="104">
        <v>-34.501575757575758</v>
      </c>
      <c r="BE171" s="104">
        <v>-34.504218181818182</v>
      </c>
      <c r="BF171" s="104">
        <v>-34.521783132530125</v>
      </c>
      <c r="BG171" s="104">
        <v>-34.584433734939765</v>
      </c>
      <c r="BH171" s="104">
        <v>-34.707030303030308</v>
      </c>
      <c r="BI171" s="104">
        <v>-34.876727272727273</v>
      </c>
      <c r="BJ171" s="104">
        <v>-35.048630303030308</v>
      </c>
      <c r="BK171" s="104">
        <v>-35.222642424242423</v>
      </c>
      <c r="BL171" s="104">
        <v>-35.402036363636363</v>
      </c>
      <c r="BM171" s="104">
        <v>-35.582909090909091</v>
      </c>
      <c r="BN171" s="104">
        <v>-35.764727272727271</v>
      </c>
      <c r="BO171" s="104">
        <v>-35.95243373493976</v>
      </c>
      <c r="BP171" s="104">
        <v>-36.142181818181818</v>
      </c>
      <c r="BQ171" s="104">
        <v>-36.336121212121213</v>
      </c>
      <c r="BR171" s="104">
        <v>-36.534787878787881</v>
      </c>
      <c r="BS171" s="104">
        <v>-36.735999999999997</v>
      </c>
      <c r="BT171" s="104">
        <v>-36.735999999999997</v>
      </c>
    </row>
    <row r="172" spans="1:72" ht="9.9499999999999993" customHeight="1" thickBot="1" x14ac:dyDescent="0.4">
      <c r="A172" s="45" t="s">
        <v>719</v>
      </c>
      <c r="B172" s="35">
        <v>-94.528545454545394</v>
      </c>
      <c r="C172" s="35">
        <v>-64.881999999999991</v>
      </c>
      <c r="D172" s="104">
        <v>-63.281999999999989</v>
      </c>
      <c r="E172" s="104">
        <v>-61.788181818181812</v>
      </c>
      <c r="F172" s="104">
        <v>-60.427125567322236</v>
      </c>
      <c r="G172" s="104">
        <v>-60.141195158850223</v>
      </c>
      <c r="H172" s="104">
        <v>-59.855264750378211</v>
      </c>
      <c r="I172" s="104">
        <v>-59.569334341906199</v>
      </c>
      <c r="J172" s="104">
        <v>-59.283403933434194</v>
      </c>
      <c r="K172" s="104">
        <v>-58.997473524962182</v>
      </c>
      <c r="L172" s="104">
        <v>-58.711543116490169</v>
      </c>
      <c r="M172" s="104">
        <v>-57.681149773071105</v>
      </c>
      <c r="N172" s="104">
        <v>-55.811255673222391</v>
      </c>
      <c r="O172" s="104">
        <v>-53.941361573373676</v>
      </c>
      <c r="P172" s="104">
        <v>-52.071467473524962</v>
      </c>
      <c r="Q172" s="104">
        <v>-50.201573373676247</v>
      </c>
      <c r="R172" s="104">
        <v>-48.331679273827532</v>
      </c>
      <c r="S172" s="104">
        <v>-46.461785173978818</v>
      </c>
      <c r="T172" s="104">
        <v>-46.059272727272727</v>
      </c>
      <c r="U172" s="104">
        <v>-45.899454545454546</v>
      </c>
      <c r="V172" s="104">
        <v>-45.753999999999998</v>
      </c>
      <c r="W172" s="104">
        <v>-42.462363636363619</v>
      </c>
      <c r="X172" s="104">
        <v>-36.698727272727261</v>
      </c>
      <c r="Y172" s="104">
        <v>-35.604397590361444</v>
      </c>
      <c r="Z172" s="104">
        <v>-34.966363636363639</v>
      </c>
      <c r="AA172" s="104">
        <v>-34.311818181818182</v>
      </c>
      <c r="AB172" s="104">
        <v>-33.69</v>
      </c>
      <c r="AC172" s="104">
        <v>-33.090000000000003</v>
      </c>
      <c r="AD172" s="104">
        <v>-32.524545454545454</v>
      </c>
      <c r="AE172" s="104">
        <v>-31.97727272727273</v>
      </c>
      <c r="AF172" s="104">
        <v>-31.468181818181819</v>
      </c>
      <c r="AG172" s="104">
        <v>-31.018003025718606</v>
      </c>
      <c r="AH172" s="104">
        <v>-30.599546142208773</v>
      </c>
      <c r="AI172" s="104">
        <v>-30.18108925869894</v>
      </c>
      <c r="AJ172" s="104">
        <v>-29.762632375189106</v>
      </c>
      <c r="AK172" s="104">
        <v>-29.344175491679273</v>
      </c>
      <c r="AL172" s="104">
        <v>-28.92571860816944</v>
      </c>
      <c r="AM172" s="104">
        <v>-28.513597579425113</v>
      </c>
      <c r="AN172" s="104">
        <v>-28.253537065052949</v>
      </c>
      <c r="AO172" s="104">
        <v>-27.993476550680786</v>
      </c>
      <c r="AP172" s="104">
        <v>-27.733416036308622</v>
      </c>
      <c r="AQ172" s="104">
        <v>-27.473355521936458</v>
      </c>
      <c r="AR172" s="104">
        <v>-27.213295007564298</v>
      </c>
      <c r="AS172" s="104">
        <v>-26.953234493192134</v>
      </c>
      <c r="AT172" s="104">
        <v>-26.568399999999997</v>
      </c>
      <c r="AU172" s="104">
        <v>-26.427054545454542</v>
      </c>
      <c r="AV172" s="104">
        <v>-26.296763636363636</v>
      </c>
      <c r="AW172" s="104">
        <v>-26.194945454545458</v>
      </c>
      <c r="AX172" s="104">
        <v>-26.10643373493976</v>
      </c>
      <c r="AY172" s="104">
        <v>-26.03233734939759</v>
      </c>
      <c r="AZ172" s="104">
        <v>-25.977254545454542</v>
      </c>
      <c r="BA172" s="104">
        <v>-25.930363636363634</v>
      </c>
      <c r="BB172" s="104">
        <v>-25.90309090909091</v>
      </c>
      <c r="BC172" s="104">
        <v>-25.885272727272728</v>
      </c>
      <c r="BD172" s="104">
        <v>-25.87618181818182</v>
      </c>
      <c r="BE172" s="104">
        <v>-25.878163636363638</v>
      </c>
      <c r="BF172" s="104">
        <v>-25.891337349397592</v>
      </c>
      <c r="BG172" s="104">
        <v>-25.93832530120482</v>
      </c>
      <c r="BH172" s="104">
        <v>-26.030272727272731</v>
      </c>
      <c r="BI172" s="104">
        <v>-26.15754545454546</v>
      </c>
      <c r="BJ172" s="104">
        <v>-26.286472727272731</v>
      </c>
      <c r="BK172" s="104">
        <v>-26.416981818181821</v>
      </c>
      <c r="BL172" s="104">
        <v>-26.551527272727274</v>
      </c>
      <c r="BM172" s="104">
        <v>-26.68718181818182</v>
      </c>
      <c r="BN172" s="104">
        <v>-26.823545454545457</v>
      </c>
      <c r="BO172" s="104">
        <v>-26.96432530120482</v>
      </c>
      <c r="BP172" s="104">
        <v>-27.106636363636365</v>
      </c>
      <c r="BQ172" s="104">
        <v>-27.252090909090914</v>
      </c>
      <c r="BR172" s="104">
        <v>-27.401090909090911</v>
      </c>
      <c r="BS172" s="104">
        <v>-27.552</v>
      </c>
      <c r="BT172" s="104">
        <v>-27.552</v>
      </c>
    </row>
    <row r="173" spans="1:72" ht="9.9499999999999993" customHeight="1" thickBot="1" x14ac:dyDescent="0.4">
      <c r="A173" s="45" t="s">
        <v>720</v>
      </c>
      <c r="B173" s="35">
        <v>-63.01903030303027</v>
      </c>
      <c r="C173" s="35">
        <v>-43.254666666666665</v>
      </c>
      <c r="D173" s="104">
        <v>-42.187999999999995</v>
      </c>
      <c r="E173" s="104">
        <v>-41.192121212121208</v>
      </c>
      <c r="F173" s="104">
        <v>-40.284750378214824</v>
      </c>
      <c r="G173" s="104">
        <v>-40.094130105900149</v>
      </c>
      <c r="H173" s="104">
        <v>-39.903509833585474</v>
      </c>
      <c r="I173" s="104">
        <v>-39.712889561270799</v>
      </c>
      <c r="J173" s="104">
        <v>-39.522269288956124</v>
      </c>
      <c r="K173" s="104">
        <v>-39.33164901664145</v>
      </c>
      <c r="L173" s="104">
        <v>-39.141028744326775</v>
      </c>
      <c r="M173" s="104">
        <v>-38.454099848714073</v>
      </c>
      <c r="N173" s="104">
        <v>-37.207503782148258</v>
      </c>
      <c r="O173" s="104">
        <v>-35.960907715582451</v>
      </c>
      <c r="P173" s="104">
        <v>-34.714311649016643</v>
      </c>
      <c r="Q173" s="104">
        <v>-33.467715582450829</v>
      </c>
      <c r="R173" s="104">
        <v>-32.221119515885022</v>
      </c>
      <c r="S173" s="104">
        <v>-30.974523449319211</v>
      </c>
      <c r="T173" s="104">
        <v>-30.706181818181818</v>
      </c>
      <c r="U173" s="104">
        <v>-30.599636363636364</v>
      </c>
      <c r="V173" s="104">
        <v>-30.502666666666666</v>
      </c>
      <c r="W173" s="104">
        <v>-28.308242424242415</v>
      </c>
      <c r="X173" s="104">
        <v>-24.465818181818175</v>
      </c>
      <c r="Y173" s="104">
        <v>-23.736265060240964</v>
      </c>
      <c r="Z173" s="104">
        <v>-23.310909090909092</v>
      </c>
      <c r="AA173" s="104">
        <v>-22.874545454545455</v>
      </c>
      <c r="AB173" s="104">
        <v>-22.46</v>
      </c>
      <c r="AC173" s="104">
        <v>-22.06</v>
      </c>
      <c r="AD173" s="104">
        <v>-21.683030303030304</v>
      </c>
      <c r="AE173" s="104">
        <v>-21.31818181818182</v>
      </c>
      <c r="AF173" s="104">
        <v>-20.97878787878788</v>
      </c>
      <c r="AG173" s="104">
        <v>-20.678668683812404</v>
      </c>
      <c r="AH173" s="104">
        <v>-20.399697428139181</v>
      </c>
      <c r="AI173" s="104">
        <v>-20.120726172465961</v>
      </c>
      <c r="AJ173" s="104">
        <v>-19.841754916792738</v>
      </c>
      <c r="AK173" s="104">
        <v>-19.562783661119514</v>
      </c>
      <c r="AL173" s="104">
        <v>-19.283812405446291</v>
      </c>
      <c r="AM173" s="104">
        <v>-19.009065052950074</v>
      </c>
      <c r="AN173" s="104">
        <v>-18.835691376701966</v>
      </c>
      <c r="AO173" s="104">
        <v>-18.662317700453858</v>
      </c>
      <c r="AP173" s="104">
        <v>-18.48894402420575</v>
      </c>
      <c r="AQ173" s="104">
        <v>-18.315570347957639</v>
      </c>
      <c r="AR173" s="104">
        <v>-18.142196671709531</v>
      </c>
      <c r="AS173" s="104">
        <v>-17.968822995461423</v>
      </c>
      <c r="AT173" s="104">
        <v>-17.712266666666665</v>
      </c>
      <c r="AU173" s="104">
        <v>-17.618036363636364</v>
      </c>
      <c r="AV173" s="104">
        <v>-17.531175757575756</v>
      </c>
      <c r="AW173" s="104">
        <v>-17.46329696969697</v>
      </c>
      <c r="AX173" s="104">
        <v>-17.404289156626508</v>
      </c>
      <c r="AY173" s="104">
        <v>-17.35489156626506</v>
      </c>
      <c r="AZ173" s="104">
        <v>-17.318169696969697</v>
      </c>
      <c r="BA173" s="104">
        <v>-17.286909090909091</v>
      </c>
      <c r="BB173" s="104">
        <v>-17.268727272727272</v>
      </c>
      <c r="BC173" s="104">
        <v>-17.256848484848486</v>
      </c>
      <c r="BD173" s="104">
        <v>-17.250787878787879</v>
      </c>
      <c r="BE173" s="104">
        <v>-17.252109090909091</v>
      </c>
      <c r="BF173" s="104">
        <v>-17.260891566265062</v>
      </c>
      <c r="BG173" s="104">
        <v>-17.292216867469882</v>
      </c>
      <c r="BH173" s="104">
        <v>-17.353515151515154</v>
      </c>
      <c r="BI173" s="104">
        <v>-17.438363636363636</v>
      </c>
      <c r="BJ173" s="104">
        <v>-17.524315151515154</v>
      </c>
      <c r="BK173" s="104">
        <v>-17.611321212121211</v>
      </c>
      <c r="BL173" s="104">
        <v>-17.701018181818181</v>
      </c>
      <c r="BM173" s="104">
        <v>-17.791454545454545</v>
      </c>
      <c r="BN173" s="104">
        <v>-17.882363636363635</v>
      </c>
      <c r="BO173" s="104">
        <v>-17.97621686746988</v>
      </c>
      <c r="BP173" s="104">
        <v>-18.071090909090909</v>
      </c>
      <c r="BQ173" s="104">
        <v>-18.168060606060607</v>
      </c>
      <c r="BR173" s="104">
        <v>-18.267393939393941</v>
      </c>
      <c r="BS173" s="104">
        <v>-18.367999999999999</v>
      </c>
      <c r="BT173" s="104">
        <v>-18.367999999999999</v>
      </c>
    </row>
    <row r="174" spans="1:72" ht="9.9499999999999993" customHeight="1" thickBot="1" x14ac:dyDescent="0.4">
      <c r="A174" s="45" t="s">
        <v>2</v>
      </c>
      <c r="B174" s="35">
        <v>-31.509515151515135</v>
      </c>
      <c r="C174" s="35">
        <v>-21.627333333333333</v>
      </c>
      <c r="D174" s="104">
        <v>-21.093999999999998</v>
      </c>
      <c r="E174" s="104">
        <v>-20.596060606060604</v>
      </c>
      <c r="F174" s="104">
        <v>-20.142375189107412</v>
      </c>
      <c r="G174" s="104">
        <v>-20.047065052950074</v>
      </c>
      <c r="H174" s="104">
        <v>-19.951754916792737</v>
      </c>
      <c r="I174" s="104">
        <v>-19.8564447806354</v>
      </c>
      <c r="J174" s="104">
        <v>-19.761134644478062</v>
      </c>
      <c r="K174" s="104">
        <v>-19.665824508320725</v>
      </c>
      <c r="L174" s="104">
        <v>-19.570514372163387</v>
      </c>
      <c r="M174" s="104">
        <v>-19.227049924357036</v>
      </c>
      <c r="N174" s="104">
        <v>-18.603751891074129</v>
      </c>
      <c r="O174" s="104">
        <v>-17.980453857791225</v>
      </c>
      <c r="P174" s="104">
        <v>-17.357155824508322</v>
      </c>
      <c r="Q174" s="104">
        <v>-16.733857791225415</v>
      </c>
      <c r="R174" s="104">
        <v>-16.110559757942511</v>
      </c>
      <c r="S174" s="104">
        <v>-15.487261724659605</v>
      </c>
      <c r="T174" s="104">
        <v>-15.353090909090909</v>
      </c>
      <c r="U174" s="104">
        <v>-15.299818181818182</v>
      </c>
      <c r="V174" s="104">
        <v>-15.251333333333333</v>
      </c>
      <c r="W174" s="104">
        <v>-14.154121212121208</v>
      </c>
      <c r="X174" s="104">
        <v>-12.232909090909088</v>
      </c>
      <c r="Y174" s="104">
        <v>-11.868132530120482</v>
      </c>
      <c r="Z174" s="104">
        <v>-11.655454545454546</v>
      </c>
      <c r="AA174" s="104">
        <v>-11.437272727272727</v>
      </c>
      <c r="AB174" s="104">
        <v>-11.23</v>
      </c>
      <c r="AC174" s="104">
        <v>-11.03</v>
      </c>
      <c r="AD174" s="104">
        <v>-10.841515151515152</v>
      </c>
      <c r="AE174" s="104">
        <v>-10.65909090909091</v>
      </c>
      <c r="AF174" s="104">
        <v>-10.48939393939394</v>
      </c>
      <c r="AG174" s="104">
        <v>-10.339334341906202</v>
      </c>
      <c r="AH174" s="104">
        <v>-10.19984871406959</v>
      </c>
      <c r="AI174" s="104">
        <v>-10.06036308623298</v>
      </c>
      <c r="AJ174" s="104">
        <v>-9.9208774583963688</v>
      </c>
      <c r="AK174" s="104">
        <v>-9.7813918305597571</v>
      </c>
      <c r="AL174" s="104">
        <v>-9.6419062027231455</v>
      </c>
      <c r="AM174" s="104">
        <v>-9.5045325264750371</v>
      </c>
      <c r="AN174" s="104">
        <v>-9.4178456883509831</v>
      </c>
      <c r="AO174" s="104">
        <v>-9.3311588502269291</v>
      </c>
      <c r="AP174" s="104">
        <v>-9.2444720121028752</v>
      </c>
      <c r="AQ174" s="104">
        <v>-9.1577851739788194</v>
      </c>
      <c r="AR174" s="104">
        <v>-9.0710983358547654</v>
      </c>
      <c r="AS174" s="104">
        <v>-8.9844114977307115</v>
      </c>
      <c r="AT174" s="104">
        <v>-8.8561333333333323</v>
      </c>
      <c r="AU174" s="104">
        <v>-8.8090181818181819</v>
      </c>
      <c r="AV174" s="104">
        <v>-8.765587878787878</v>
      </c>
      <c r="AW174" s="104">
        <v>-8.7316484848484848</v>
      </c>
      <c r="AX174" s="104">
        <v>-8.7021445783132538</v>
      </c>
      <c r="AY174" s="104">
        <v>-8.67744578313253</v>
      </c>
      <c r="AZ174" s="104">
        <v>-8.6590848484848486</v>
      </c>
      <c r="BA174" s="104">
        <v>-8.6434545454545457</v>
      </c>
      <c r="BB174" s="104">
        <v>-8.634363636363636</v>
      </c>
      <c r="BC174" s="104">
        <v>-8.6284242424242432</v>
      </c>
      <c r="BD174" s="104">
        <v>-8.6253939393939394</v>
      </c>
      <c r="BE174" s="104">
        <v>-8.6260545454545454</v>
      </c>
      <c r="BF174" s="104">
        <v>-8.6304457831325312</v>
      </c>
      <c r="BG174" s="104">
        <v>-8.6461084337349412</v>
      </c>
      <c r="BH174" s="104">
        <v>-8.676757575757577</v>
      </c>
      <c r="BI174" s="104">
        <v>-8.7191818181818181</v>
      </c>
      <c r="BJ174" s="104">
        <v>-8.7621575757575769</v>
      </c>
      <c r="BK174" s="104">
        <v>-8.8056606060606057</v>
      </c>
      <c r="BL174" s="104">
        <v>-8.8505090909090907</v>
      </c>
      <c r="BM174" s="104">
        <v>-8.8957272727272727</v>
      </c>
      <c r="BN174" s="104">
        <v>-8.9411818181818177</v>
      </c>
      <c r="BO174" s="104">
        <v>-8.98810843373494</v>
      </c>
      <c r="BP174" s="104">
        <v>-9.0355454545454545</v>
      </c>
      <c r="BQ174" s="104">
        <v>-9.0840303030303033</v>
      </c>
      <c r="BR174" s="104">
        <v>-9.1336969696969703</v>
      </c>
      <c r="BS174" s="104">
        <v>-9.1839999999999993</v>
      </c>
      <c r="BT174" s="104">
        <v>-9.1839999999999993</v>
      </c>
    </row>
    <row r="175" spans="1:72" ht="9.9499999999999993" customHeight="1" thickBot="1" x14ac:dyDescent="0.4">
      <c r="A175" s="45" t="s">
        <v>1</v>
      </c>
      <c r="B175" s="35">
        <v>-18.61</v>
      </c>
      <c r="C175" s="35">
        <v>-18.612303030303028</v>
      </c>
      <c r="D175" s="104">
        <v>-18.618363636363636</v>
      </c>
      <c r="E175" s="104">
        <v>-18.624424242424244</v>
      </c>
      <c r="F175" s="104">
        <v>-18.631089258698939</v>
      </c>
      <c r="G175" s="104">
        <v>-18.644704992435702</v>
      </c>
      <c r="H175" s="104">
        <v>-18.658320726172466</v>
      </c>
      <c r="I175" s="104">
        <v>-18.671936459909226</v>
      </c>
      <c r="J175" s="104">
        <v>-18.685552193645989</v>
      </c>
      <c r="K175" s="104">
        <v>-18.699167927382753</v>
      </c>
      <c r="L175" s="104">
        <v>-18.712783661119516</v>
      </c>
      <c r="M175" s="104">
        <v>-17.388925869894102</v>
      </c>
      <c r="N175" s="104">
        <v>-14.556853252647503</v>
      </c>
      <c r="O175" s="104">
        <v>-11.724780635400908</v>
      </c>
      <c r="P175" s="104">
        <v>-8.8927080181543108</v>
      </c>
      <c r="Q175" s="104">
        <v>-6.0606354009077137</v>
      </c>
      <c r="R175" s="104">
        <v>-3.2285627836611166</v>
      </c>
      <c r="S175" s="104">
        <v>-0.39649016641451951</v>
      </c>
      <c r="T175" s="104">
        <v>1.0078164590000027E-25</v>
      </c>
      <c r="U175" s="104">
        <v>4.3971456232960471E-18</v>
      </c>
      <c r="V175" s="104">
        <v>2.5335933384896044E-17</v>
      </c>
      <c r="W175" s="104">
        <v>-6.4281212121212388</v>
      </c>
      <c r="X175" s="104">
        <v>-17.906909090909117</v>
      </c>
      <c r="Y175" s="104">
        <v>-18.95644578313253</v>
      </c>
      <c r="Z175" s="104">
        <v>-18.976060606060607</v>
      </c>
      <c r="AA175" s="104">
        <v>-19.00030303030303</v>
      </c>
      <c r="AB175" s="104">
        <v>-19.020909090909093</v>
      </c>
      <c r="AC175" s="104">
        <v>-19.039090909090909</v>
      </c>
      <c r="AD175" s="104">
        <v>-19.057272727272728</v>
      </c>
      <c r="AE175" s="104">
        <v>-19.077272727272728</v>
      </c>
      <c r="AF175" s="104">
        <v>-19.101515151515152</v>
      </c>
      <c r="AG175" s="104">
        <v>-19.12376701966717</v>
      </c>
      <c r="AH175" s="104">
        <v>-19.144947049924358</v>
      </c>
      <c r="AI175" s="104">
        <v>-19.166127080181543</v>
      </c>
      <c r="AJ175" s="104">
        <v>-19.187307110438727</v>
      </c>
      <c r="AK175" s="104">
        <v>-19.208487140695915</v>
      </c>
      <c r="AL175" s="104">
        <v>-19.2296671709531</v>
      </c>
      <c r="AM175" s="104">
        <v>-19.250786686838126</v>
      </c>
      <c r="AN175" s="104">
        <v>-19.270453857791225</v>
      </c>
      <c r="AO175" s="104">
        <v>-19.290121028744327</v>
      </c>
      <c r="AP175" s="104">
        <v>-19.309788199697426</v>
      </c>
      <c r="AQ175" s="104">
        <v>-19.329455370650528</v>
      </c>
      <c r="AR175" s="104">
        <v>-19.349122541603631</v>
      </c>
      <c r="AS175" s="104">
        <v>-19.36878971255673</v>
      </c>
      <c r="AT175" s="104">
        <v>-19.414666666666669</v>
      </c>
      <c r="AU175" s="104">
        <v>-19.43418181818182</v>
      </c>
      <c r="AV175" s="104">
        <v>-19.452363636363636</v>
      </c>
      <c r="AW175" s="104">
        <v>-19.470545454545455</v>
      </c>
      <c r="AX175" s="104">
        <v>-19.488674698795183</v>
      </c>
      <c r="AY175" s="104">
        <v>-19.506746987951807</v>
      </c>
      <c r="AZ175" s="104">
        <v>-19.52987878787879</v>
      </c>
      <c r="BA175" s="104">
        <v>-19.553090909090908</v>
      </c>
      <c r="BB175" s="104">
        <v>-19.571272727272728</v>
      </c>
      <c r="BC175" s="104">
        <v>-19.589454545454544</v>
      </c>
      <c r="BD175" s="104">
        <v>-19.607636363636363</v>
      </c>
      <c r="BE175" s="104">
        <v>-19.631090909090908</v>
      </c>
      <c r="BF175" s="104">
        <v>-19.653975903614455</v>
      </c>
      <c r="BG175" s="104">
        <v>-19.672048192771083</v>
      </c>
      <c r="BH175" s="104">
        <v>-19.69018181818182</v>
      </c>
      <c r="BI175" s="104">
        <v>-19.708363636363636</v>
      </c>
      <c r="BJ175" s="104">
        <v>-19.726545454545455</v>
      </c>
      <c r="BK175" s="104">
        <v>-19.746303030303029</v>
      </c>
      <c r="BL175" s="104">
        <v>-19.770545454545456</v>
      </c>
      <c r="BM175" s="104">
        <v>-19.791090909090908</v>
      </c>
      <c r="BN175" s="104">
        <v>-19.809272727272727</v>
      </c>
      <c r="BO175" s="104">
        <v>-19.833132530120483</v>
      </c>
      <c r="BP175" s="104">
        <v>-19.855454545454545</v>
      </c>
      <c r="BQ175" s="104">
        <v>-19.873636363636365</v>
      </c>
      <c r="BR175" s="104">
        <v>-19.891818181818181</v>
      </c>
      <c r="BS175" s="104">
        <v>-19.91</v>
      </c>
      <c r="BT175" s="104">
        <v>-19.91</v>
      </c>
    </row>
    <row r="176" spans="1:72" ht="9.9499999999999993" customHeight="1" thickBot="1" x14ac:dyDescent="0.4">
      <c r="A176" s="45" t="s">
        <v>721</v>
      </c>
      <c r="B176" s="35">
        <v>-74.230569696969667</v>
      </c>
      <c r="C176" s="35">
        <v>-58.921818181818175</v>
      </c>
      <c r="D176" s="104">
        <v>-57.558181818181815</v>
      </c>
      <c r="E176" s="104">
        <v>-56.291878787878787</v>
      </c>
      <c r="F176" s="104">
        <v>-55.106868381240538</v>
      </c>
      <c r="G176" s="104">
        <v>-54.442723146747348</v>
      </c>
      <c r="H176" s="104">
        <v>-53.778577912254157</v>
      </c>
      <c r="I176" s="104">
        <v>-53.114432677760966</v>
      </c>
      <c r="J176" s="104">
        <v>-52.450287443267776</v>
      </c>
      <c r="K176" s="104">
        <v>-51.786142208774578</v>
      </c>
      <c r="L176" s="104">
        <v>-51.121996974281387</v>
      </c>
      <c r="M176" s="104">
        <v>-52.497836611195154</v>
      </c>
      <c r="N176" s="104">
        <v>-56.17408472012103</v>
      </c>
      <c r="O176" s="104">
        <v>-59.850332829046899</v>
      </c>
      <c r="P176" s="104">
        <v>-63.526580937972774</v>
      </c>
      <c r="Q176" s="104">
        <v>-67.202829046898643</v>
      </c>
      <c r="R176" s="104">
        <v>-70.879077155824518</v>
      </c>
      <c r="S176" s="104">
        <v>-74.555325264750394</v>
      </c>
      <c r="T176" s="104">
        <v>-74.439333333333337</v>
      </c>
      <c r="U176" s="104">
        <v>-73.717454545454544</v>
      </c>
      <c r="V176" s="104">
        <v>-73.038666666666671</v>
      </c>
      <c r="W176" s="104">
        <v>-61.387272727272688</v>
      </c>
      <c r="X176" s="104">
        <v>-41.114545454545407</v>
      </c>
      <c r="Y176" s="104">
        <v>-38.873373493975905</v>
      </c>
      <c r="Z176" s="104">
        <v>-38.384545454545453</v>
      </c>
      <c r="AA176" s="104">
        <v>-37.802727272727275</v>
      </c>
      <c r="AB176" s="104">
        <v>-37.293636363636367</v>
      </c>
      <c r="AC176" s="104">
        <v>-36.833030303030306</v>
      </c>
      <c r="AD176" s="104">
        <v>-36.424242424242422</v>
      </c>
      <c r="AE176" s="104">
        <v>-36.032727272727271</v>
      </c>
      <c r="AF176" s="104">
        <v>-35.675151515151512</v>
      </c>
      <c r="AG176" s="104">
        <v>-35.355885022692888</v>
      </c>
      <c r="AH176" s="104">
        <v>-35.057246596066562</v>
      </c>
      <c r="AI176" s="104">
        <v>-34.758608169440244</v>
      </c>
      <c r="AJ176" s="104">
        <v>-34.459969742813918</v>
      </c>
      <c r="AK176" s="104">
        <v>-34.161331316187592</v>
      </c>
      <c r="AL176" s="104">
        <v>-33.862692889561274</v>
      </c>
      <c r="AM176" s="104">
        <v>-33.567491679273829</v>
      </c>
      <c r="AN176" s="104">
        <v>-33.354783661119519</v>
      </c>
      <c r="AO176" s="104">
        <v>-33.142075642965203</v>
      </c>
      <c r="AP176" s="104">
        <v>-32.929367624810894</v>
      </c>
      <c r="AQ176" s="104">
        <v>-32.716659606656584</v>
      </c>
      <c r="AR176" s="104">
        <v>-32.503951588502275</v>
      </c>
      <c r="AS176" s="104">
        <v>-32.291243570347959</v>
      </c>
      <c r="AT176" s="104">
        <v>-31.925599999999999</v>
      </c>
      <c r="AU176" s="104">
        <v>-31.770763636363636</v>
      </c>
      <c r="AV176" s="104">
        <v>-31.622509090909091</v>
      </c>
      <c r="AW176" s="104">
        <v>-31.487963636363638</v>
      </c>
      <c r="AX176" s="104">
        <v>-31.362481927710842</v>
      </c>
      <c r="AY176" s="104">
        <v>-31.246819277108433</v>
      </c>
      <c r="AZ176" s="104">
        <v>-31.138533333333331</v>
      </c>
      <c r="BA176" s="104">
        <v>-31.034545454545452</v>
      </c>
      <c r="BB176" s="104">
        <v>-30.943636363636365</v>
      </c>
      <c r="BC176" s="104">
        <v>-30.859030303030305</v>
      </c>
      <c r="BD176" s="104">
        <v>-30.780242424242424</v>
      </c>
      <c r="BE176" s="104">
        <v>-30.708836363636365</v>
      </c>
      <c r="BF176" s="104">
        <v>-30.64631325301205</v>
      </c>
      <c r="BG176" s="104">
        <v>-30.611373493975904</v>
      </c>
      <c r="BH176" s="104">
        <v>-30.609575757575758</v>
      </c>
      <c r="BI176" s="104">
        <v>-30.633818181818185</v>
      </c>
      <c r="BJ176" s="104">
        <v>-30.659163636363637</v>
      </c>
      <c r="BK176" s="104">
        <v>-30.685563636363636</v>
      </c>
      <c r="BL176" s="104">
        <v>-30.714654545454547</v>
      </c>
      <c r="BM176" s="104">
        <v>-30.744484848484849</v>
      </c>
      <c r="BN176" s="104">
        <v>-30.77478787878788</v>
      </c>
      <c r="BO176" s="104">
        <v>-30.808385542168676</v>
      </c>
      <c r="BP176" s="104">
        <v>-30.842909090909092</v>
      </c>
      <c r="BQ176" s="104">
        <v>-30.879272727272731</v>
      </c>
      <c r="BR176" s="104">
        <v>-30.914060606060609</v>
      </c>
      <c r="BS176" s="104">
        <v>-30.948</v>
      </c>
      <c r="BT176" s="104">
        <v>-30.948</v>
      </c>
    </row>
    <row r="177" spans="1:72" ht="9.9499999999999993" customHeight="1" thickBot="1" x14ac:dyDescent="0.4">
      <c r="A177" s="45" t="s">
        <v>76</v>
      </c>
      <c r="B177" s="35">
        <v>-42.721054545454535</v>
      </c>
      <c r="C177" s="35">
        <v>-37.294484848484849</v>
      </c>
      <c r="D177" s="104">
        <v>-36.464181818181814</v>
      </c>
      <c r="E177" s="104">
        <v>-35.695818181818176</v>
      </c>
      <c r="F177" s="104">
        <v>-34.964493192133126</v>
      </c>
      <c r="G177" s="104">
        <v>-34.395658093797273</v>
      </c>
      <c r="H177" s="104">
        <v>-33.82682299546142</v>
      </c>
      <c r="I177" s="104">
        <v>-33.257987897125567</v>
      </c>
      <c r="J177" s="104">
        <v>-32.689152798789713</v>
      </c>
      <c r="K177" s="104">
        <v>-32.12031770045386</v>
      </c>
      <c r="L177" s="104">
        <v>-31.551482602118003</v>
      </c>
      <c r="M177" s="104">
        <v>-33.270786686838122</v>
      </c>
      <c r="N177" s="104">
        <v>-37.570332829046897</v>
      </c>
      <c r="O177" s="104">
        <v>-41.869878971255673</v>
      </c>
      <c r="P177" s="104">
        <v>-46.169425113464456</v>
      </c>
      <c r="Q177" s="104">
        <v>-50.468971255673225</v>
      </c>
      <c r="R177" s="104">
        <v>-54.768517397882007</v>
      </c>
      <c r="S177" s="104">
        <v>-59.068063540090783</v>
      </c>
      <c r="T177" s="104">
        <v>-59.086242424242428</v>
      </c>
      <c r="U177" s="104">
        <v>-58.417636363636369</v>
      </c>
      <c r="V177" s="104">
        <v>-57.787333333333336</v>
      </c>
      <c r="W177" s="104">
        <v>-47.233151515151476</v>
      </c>
      <c r="X177" s="104">
        <v>-28.881636363636321</v>
      </c>
      <c r="Y177" s="104">
        <v>-27.005240963855421</v>
      </c>
      <c r="Z177" s="104">
        <v>-26.72909090909091</v>
      </c>
      <c r="AA177" s="104">
        <v>-26.365454545454543</v>
      </c>
      <c r="AB177" s="104">
        <v>-26.063636363636363</v>
      </c>
      <c r="AC177" s="104">
        <v>-25.803030303030301</v>
      </c>
      <c r="AD177" s="104">
        <v>-25.582727272727272</v>
      </c>
      <c r="AE177" s="104">
        <v>-25.373636363636361</v>
      </c>
      <c r="AF177" s="104">
        <v>-25.185757575757574</v>
      </c>
      <c r="AG177" s="104">
        <v>-25.016550680786683</v>
      </c>
      <c r="AH177" s="104">
        <v>-24.85739788199697</v>
      </c>
      <c r="AI177" s="104">
        <v>-24.698245083207258</v>
      </c>
      <c r="AJ177" s="104">
        <v>-24.539092284417546</v>
      </c>
      <c r="AK177" s="104">
        <v>-24.379939485627833</v>
      </c>
      <c r="AL177" s="104">
        <v>-24.220786686838121</v>
      </c>
      <c r="AM177" s="104">
        <v>-24.062959152798786</v>
      </c>
      <c r="AN177" s="104">
        <v>-23.936937972768529</v>
      </c>
      <c r="AO177" s="104">
        <v>-23.810916792738276</v>
      </c>
      <c r="AP177" s="104">
        <v>-23.684895612708019</v>
      </c>
      <c r="AQ177" s="104">
        <v>-23.558874432677761</v>
      </c>
      <c r="AR177" s="104">
        <v>-23.432853252647504</v>
      </c>
      <c r="AS177" s="104">
        <v>-23.306832072617247</v>
      </c>
      <c r="AT177" s="104">
        <v>-23.069466666666663</v>
      </c>
      <c r="AU177" s="104">
        <v>-22.961745454545451</v>
      </c>
      <c r="AV177" s="104">
        <v>-22.856921212121211</v>
      </c>
      <c r="AW177" s="104">
        <v>-22.756315151515153</v>
      </c>
      <c r="AX177" s="104">
        <v>-22.66033734939759</v>
      </c>
      <c r="AY177" s="104">
        <v>-22.569373493975903</v>
      </c>
      <c r="AZ177" s="104">
        <v>-22.479448484848486</v>
      </c>
      <c r="BA177" s="104">
        <v>-22.391090909090909</v>
      </c>
      <c r="BB177" s="104">
        <v>-22.309272727272731</v>
      </c>
      <c r="BC177" s="104">
        <v>-22.230606060606064</v>
      </c>
      <c r="BD177" s="104">
        <v>-22.154848484848486</v>
      </c>
      <c r="BE177" s="104">
        <v>-22.082781818181818</v>
      </c>
      <c r="BF177" s="104">
        <v>-22.015867469879517</v>
      </c>
      <c r="BG177" s="104">
        <v>-21.965265060240963</v>
      </c>
      <c r="BH177" s="104">
        <v>-21.932818181818181</v>
      </c>
      <c r="BI177" s="104">
        <v>-21.914636363636365</v>
      </c>
      <c r="BJ177" s="104">
        <v>-21.89700606060606</v>
      </c>
      <c r="BK177" s="104">
        <v>-21.87990303030303</v>
      </c>
      <c r="BL177" s="104">
        <v>-21.864145454545454</v>
      </c>
      <c r="BM177" s="104">
        <v>-21.848757575757574</v>
      </c>
      <c r="BN177" s="104">
        <v>-21.833606060606058</v>
      </c>
      <c r="BO177" s="104">
        <v>-21.820277108433736</v>
      </c>
      <c r="BP177" s="104">
        <v>-21.807363636363636</v>
      </c>
      <c r="BQ177" s="104">
        <v>-21.795242424242424</v>
      </c>
      <c r="BR177" s="104">
        <v>-21.780363636363635</v>
      </c>
      <c r="BS177" s="104">
        <v>-21.763999999999999</v>
      </c>
      <c r="BT177" s="104">
        <v>-21.763999999999999</v>
      </c>
    </row>
    <row r="178" spans="1:72" ht="9.9499999999999993" customHeight="1" thickBot="1" x14ac:dyDescent="0.4">
      <c r="A178" s="45" t="s">
        <v>53</v>
      </c>
      <c r="B178" s="35">
        <v>-11.211539393939402</v>
      </c>
      <c r="C178" s="35">
        <v>-15.667151515151515</v>
      </c>
      <c r="D178" s="104">
        <v>-15.370181818181816</v>
      </c>
      <c r="E178" s="104">
        <v>-15.099757575757575</v>
      </c>
      <c r="F178" s="104">
        <v>-14.822118003025718</v>
      </c>
      <c r="G178" s="104">
        <v>-14.3485930408472</v>
      </c>
      <c r="H178" s="104">
        <v>-13.875068078668683</v>
      </c>
      <c r="I178" s="104">
        <v>-13.401543116490167</v>
      </c>
      <c r="J178" s="104">
        <v>-12.928018154311649</v>
      </c>
      <c r="K178" s="104">
        <v>-12.454493192133132</v>
      </c>
      <c r="L178" s="104">
        <v>-11.980968229954614</v>
      </c>
      <c r="M178" s="104">
        <v>-14.043736762481085</v>
      </c>
      <c r="N178" s="104">
        <v>-18.966580937972768</v>
      </c>
      <c r="O178" s="104">
        <v>-23.889425113464451</v>
      </c>
      <c r="P178" s="104">
        <v>-28.812269288956134</v>
      </c>
      <c r="Q178" s="104">
        <v>-33.735113464447821</v>
      </c>
      <c r="R178" s="104">
        <v>-38.657957639939497</v>
      </c>
      <c r="S178" s="104">
        <v>-43.580801815431187</v>
      </c>
      <c r="T178" s="104">
        <v>-43.733151515151519</v>
      </c>
      <c r="U178" s="104">
        <v>-43.11781818181818</v>
      </c>
      <c r="V178" s="104">
        <v>-42.536000000000001</v>
      </c>
      <c r="W178" s="104">
        <v>-33.079030303030265</v>
      </c>
      <c r="X178" s="104">
        <v>-16.648727272727236</v>
      </c>
      <c r="Y178" s="104">
        <v>-15.137108433734939</v>
      </c>
      <c r="Z178" s="104">
        <v>-15.073636363636362</v>
      </c>
      <c r="AA178" s="104">
        <v>-14.928181818181818</v>
      </c>
      <c r="AB178" s="104">
        <v>-14.833636363636362</v>
      </c>
      <c r="AC178" s="104">
        <v>-14.773030303030303</v>
      </c>
      <c r="AD178" s="104">
        <v>-14.741212121212122</v>
      </c>
      <c r="AE178" s="104">
        <v>-14.714545454545455</v>
      </c>
      <c r="AF178" s="104">
        <v>-14.696363636363635</v>
      </c>
      <c r="AG178" s="104">
        <v>-14.677216338880484</v>
      </c>
      <c r="AH178" s="104">
        <v>-14.657549167927382</v>
      </c>
      <c r="AI178" s="104">
        <v>-14.637881996974281</v>
      </c>
      <c r="AJ178" s="104">
        <v>-14.61821482602118</v>
      </c>
      <c r="AK178" s="104">
        <v>-14.59854765506808</v>
      </c>
      <c r="AL178" s="104">
        <v>-14.578880484114977</v>
      </c>
      <c r="AM178" s="104">
        <v>-14.558426626323753</v>
      </c>
      <c r="AN178" s="104">
        <v>-14.51909228441755</v>
      </c>
      <c r="AO178" s="104">
        <v>-14.479757942511347</v>
      </c>
      <c r="AP178" s="104">
        <v>-14.440423600605145</v>
      </c>
      <c r="AQ178" s="104">
        <v>-14.401089258698942</v>
      </c>
      <c r="AR178" s="104">
        <v>-14.361754916792739</v>
      </c>
      <c r="AS178" s="104">
        <v>-14.322420574886536</v>
      </c>
      <c r="AT178" s="104">
        <v>-14.213333333333333</v>
      </c>
      <c r="AU178" s="104">
        <v>-14.152727272727272</v>
      </c>
      <c r="AV178" s="104">
        <v>-14.091333333333333</v>
      </c>
      <c r="AW178" s="104">
        <v>-14.024666666666667</v>
      </c>
      <c r="AX178" s="104">
        <v>-13.958192771084338</v>
      </c>
      <c r="AY178" s="104">
        <v>-13.891927710843374</v>
      </c>
      <c r="AZ178" s="104">
        <v>-13.820363636363636</v>
      </c>
      <c r="BA178" s="104">
        <v>-13.747636363636364</v>
      </c>
      <c r="BB178" s="104">
        <v>-13.674909090909091</v>
      </c>
      <c r="BC178" s="104">
        <v>-13.602181818181817</v>
      </c>
      <c r="BD178" s="104">
        <v>-13.529454545454545</v>
      </c>
      <c r="BE178" s="104">
        <v>-13.456727272727273</v>
      </c>
      <c r="BF178" s="104">
        <v>-13.385421686746987</v>
      </c>
      <c r="BG178" s="104">
        <v>-13.319156626506023</v>
      </c>
      <c r="BH178" s="104">
        <v>-13.256060606060606</v>
      </c>
      <c r="BI178" s="104">
        <v>-13.195454545454545</v>
      </c>
      <c r="BJ178" s="104">
        <v>-13.134848484848485</v>
      </c>
      <c r="BK178" s="104">
        <v>-13.074242424242424</v>
      </c>
      <c r="BL178" s="104">
        <v>-13.013636363636364</v>
      </c>
      <c r="BM178" s="104">
        <v>-12.953030303030303</v>
      </c>
      <c r="BN178" s="104">
        <v>-12.892424242424243</v>
      </c>
      <c r="BO178" s="104">
        <v>-12.832168674698796</v>
      </c>
      <c r="BP178" s="104">
        <v>-12.771818181818182</v>
      </c>
      <c r="BQ178" s="104">
        <v>-12.711212121212121</v>
      </c>
      <c r="BR178" s="104">
        <v>-12.646666666666667</v>
      </c>
      <c r="BS178" s="104">
        <v>-12.58</v>
      </c>
      <c r="BT178" s="104">
        <v>-12.58</v>
      </c>
    </row>
    <row r="179" spans="1:72" ht="9.9499999999999993" customHeight="1" thickBot="1" x14ac:dyDescent="0.4">
      <c r="A179" s="45" t="s">
        <v>150</v>
      </c>
      <c r="B179" s="35">
        <v>-186.77448484848483</v>
      </c>
      <c r="C179" s="35">
        <v>-181.43072727272727</v>
      </c>
      <c r="D179" s="104">
        <v>-176.4852727272727</v>
      </c>
      <c r="E179" s="104">
        <v>-171.88490909090908</v>
      </c>
      <c r="F179" s="104">
        <v>-167.49030257186081</v>
      </c>
      <c r="G179" s="104">
        <v>-163.99408472012101</v>
      </c>
      <c r="H179" s="104">
        <v>-160.49786686838124</v>
      </c>
      <c r="I179" s="104">
        <v>-157.00164901664144</v>
      </c>
      <c r="J179" s="104">
        <v>-153.50543116490167</v>
      </c>
      <c r="K179" s="104">
        <v>-150.00921331316187</v>
      </c>
      <c r="L179" s="104">
        <v>-146.51299546142209</v>
      </c>
      <c r="M179" s="104">
        <v>-140.33827534039335</v>
      </c>
      <c r="N179" s="104">
        <v>-131.14311649016642</v>
      </c>
      <c r="O179" s="104">
        <v>-121.94795763993947</v>
      </c>
      <c r="P179" s="104">
        <v>-112.75279878971254</v>
      </c>
      <c r="Q179" s="104">
        <v>-103.55763993948561</v>
      </c>
      <c r="R179" s="104">
        <v>-94.362481089258679</v>
      </c>
      <c r="S179" s="104">
        <v>-85.167322239031733</v>
      </c>
      <c r="T179" s="104">
        <v>-83.770545454545456</v>
      </c>
      <c r="U179" s="104">
        <v>-83.647090909090906</v>
      </c>
      <c r="V179" s="104">
        <v>-83.537999999999997</v>
      </c>
      <c r="W179" s="104">
        <v>-95.528303030303078</v>
      </c>
      <c r="X179" s="104">
        <v>-117.02527272727278</v>
      </c>
      <c r="Y179" s="104">
        <v>-117.48536144578314</v>
      </c>
      <c r="Z179" s="104">
        <v>-116.01545454545456</v>
      </c>
      <c r="AA179" s="104">
        <v>-114.99727272727273</v>
      </c>
      <c r="AB179" s="104">
        <v>-114.04818181818182</v>
      </c>
      <c r="AC179" s="104">
        <v>-113.14515151515153</v>
      </c>
      <c r="AD179" s="104">
        <v>-112.27666666666669</v>
      </c>
      <c r="AE179" s="104">
        <v>-111.43</v>
      </c>
      <c r="AF179" s="104">
        <v>-110.63</v>
      </c>
      <c r="AG179" s="104">
        <v>-109.89313161875945</v>
      </c>
      <c r="AH179" s="104">
        <v>-109.19025718608169</v>
      </c>
      <c r="AI179" s="104">
        <v>-108.48738275340393</v>
      </c>
      <c r="AJ179" s="104">
        <v>-107.78450832072618</v>
      </c>
      <c r="AK179" s="104">
        <v>-107.08163388804842</v>
      </c>
      <c r="AL179" s="104">
        <v>-106.37875945537066</v>
      </c>
      <c r="AM179" s="104">
        <v>-105.68173676248109</v>
      </c>
      <c r="AN179" s="104">
        <v>-105.12515582450833</v>
      </c>
      <c r="AO179" s="104">
        <v>-104.56857488653556</v>
      </c>
      <c r="AP179" s="104">
        <v>-104.01199394856279</v>
      </c>
      <c r="AQ179" s="104">
        <v>-103.45541301059002</v>
      </c>
      <c r="AR179" s="104">
        <v>-102.89883207261725</v>
      </c>
      <c r="AS179" s="104">
        <v>-102.34225113464448</v>
      </c>
      <c r="AT179" s="104">
        <v>-101.33773333333333</v>
      </c>
      <c r="AU179" s="104">
        <v>-100.87178181818182</v>
      </c>
      <c r="AV179" s="104">
        <v>-100.41421818181819</v>
      </c>
      <c r="AW179" s="104">
        <v>-99.985127272727269</v>
      </c>
      <c r="AX179" s="104">
        <v>-99.570289156626501</v>
      </c>
      <c r="AY179" s="104">
        <v>-99.170891566265055</v>
      </c>
      <c r="AZ179" s="104">
        <v>-98.7988303030303</v>
      </c>
      <c r="BA179" s="104">
        <v>-98.434727272727272</v>
      </c>
      <c r="BB179" s="104">
        <v>-98.080181818181813</v>
      </c>
      <c r="BC179" s="104">
        <v>-97.74139393939393</v>
      </c>
      <c r="BD179" s="104">
        <v>-97.417151515151517</v>
      </c>
      <c r="BE179" s="104">
        <v>-97.114527272727273</v>
      </c>
      <c r="BF179" s="104">
        <v>-96.817120481927716</v>
      </c>
      <c r="BG179" s="104">
        <v>-96.526759036144583</v>
      </c>
      <c r="BH179" s="104">
        <v>-96.191969696969707</v>
      </c>
      <c r="BI179" s="104">
        <v>-95.822272727272747</v>
      </c>
      <c r="BJ179" s="104">
        <v>-95.47629090909092</v>
      </c>
      <c r="BK179" s="104">
        <v>-95.134072727272738</v>
      </c>
      <c r="BL179" s="104">
        <v>-94.795890909090915</v>
      </c>
      <c r="BM179" s="104">
        <v>-94.458818181818188</v>
      </c>
      <c r="BN179" s="104">
        <v>-94.122454545454559</v>
      </c>
      <c r="BO179" s="104">
        <v>-93.804807228915664</v>
      </c>
      <c r="BP179" s="104">
        <v>-93.492090909090905</v>
      </c>
      <c r="BQ179" s="104">
        <v>-93.189060606060607</v>
      </c>
      <c r="BR179" s="104">
        <v>-92.889575757575756</v>
      </c>
      <c r="BS179" s="104">
        <v>-92.592000000000013</v>
      </c>
      <c r="BT179" s="104">
        <v>-92.592000000000013</v>
      </c>
    </row>
    <row r="180" spans="1:72" ht="9.9499999999999993" customHeight="1" thickBot="1" x14ac:dyDescent="0.4">
      <c r="A180" s="45" t="s">
        <v>64</v>
      </c>
      <c r="B180" s="35">
        <v>-77.63248484848485</v>
      </c>
      <c r="C180" s="35">
        <v>-79.901696969696957</v>
      </c>
      <c r="D180" s="104">
        <v>-77.695636363636353</v>
      </c>
      <c r="E180" s="104">
        <v>-75.644424242424236</v>
      </c>
      <c r="F180" s="104">
        <v>-73.673963691376699</v>
      </c>
      <c r="G180" s="104">
        <v>-71.973509833585481</v>
      </c>
      <c r="H180" s="104">
        <v>-70.27305597579425</v>
      </c>
      <c r="I180" s="104">
        <v>-68.572602118003019</v>
      </c>
      <c r="J180" s="104">
        <v>-66.872148260211802</v>
      </c>
      <c r="K180" s="104">
        <v>-65.17169440242057</v>
      </c>
      <c r="L180" s="104">
        <v>-63.471240544629346</v>
      </c>
      <c r="M180" s="104">
        <v>-60.555612708018153</v>
      </c>
      <c r="N180" s="104">
        <v>-56.26968229954614</v>
      </c>
      <c r="O180" s="104">
        <v>-51.983751891074128</v>
      </c>
      <c r="P180" s="104">
        <v>-47.697821482602116</v>
      </c>
      <c r="Q180" s="104">
        <v>-43.411891074130097</v>
      </c>
      <c r="R180" s="104">
        <v>-39.125960665658084</v>
      </c>
      <c r="S180" s="104">
        <v>-34.840030257186072</v>
      </c>
      <c r="T180" s="104">
        <v>-34.208727272727273</v>
      </c>
      <c r="U180" s="104">
        <v>-34.173636363636362</v>
      </c>
      <c r="V180" s="104">
        <v>-34.143333333333331</v>
      </c>
      <c r="W180" s="104">
        <v>-40.687090909090934</v>
      </c>
      <c r="X180" s="104">
        <v>-52.396181818181844</v>
      </c>
      <c r="Y180" s="104">
        <v>-52.808614457831325</v>
      </c>
      <c r="Z180" s="104">
        <v>-52.18</v>
      </c>
      <c r="AA180" s="104">
        <v>-51.78</v>
      </c>
      <c r="AB180" s="104">
        <v>-51.409090909090914</v>
      </c>
      <c r="AC180" s="104">
        <v>-51.057575757575762</v>
      </c>
      <c r="AD180" s="104">
        <v>-50.717575757575766</v>
      </c>
      <c r="AE180" s="104">
        <v>-50.38545454545455</v>
      </c>
      <c r="AF180" s="104">
        <v>-50.07030303030303</v>
      </c>
      <c r="AG180" s="104">
        <v>-49.77689863842663</v>
      </c>
      <c r="AH180" s="104">
        <v>-49.495204236006053</v>
      </c>
      <c r="AI180" s="104">
        <v>-49.213509833585476</v>
      </c>
      <c r="AJ180" s="104">
        <v>-48.9318154311649</v>
      </c>
      <c r="AK180" s="104">
        <v>-48.65012102874433</v>
      </c>
      <c r="AL180" s="104">
        <v>-48.368426626323753</v>
      </c>
      <c r="AM180" s="104">
        <v>-48.088602118003024</v>
      </c>
      <c r="AN180" s="104">
        <v>-47.853655068078666</v>
      </c>
      <c r="AO180" s="104">
        <v>-47.618708018154315</v>
      </c>
      <c r="AP180" s="104">
        <v>-47.383760968229957</v>
      </c>
      <c r="AQ180" s="104">
        <v>-47.148813918305599</v>
      </c>
      <c r="AR180" s="104">
        <v>-46.913866868381241</v>
      </c>
      <c r="AS180" s="104">
        <v>-46.678919818456883</v>
      </c>
      <c r="AT180" s="104">
        <v>-46.2408</v>
      </c>
      <c r="AU180" s="104">
        <v>-46.031381818181821</v>
      </c>
      <c r="AV180" s="104">
        <v>-45.824315151515144</v>
      </c>
      <c r="AW180" s="104">
        <v>-45.626739393939395</v>
      </c>
      <c r="AX180" s="104">
        <v>-45.434072289156624</v>
      </c>
      <c r="AY180" s="104">
        <v>-45.246722891566264</v>
      </c>
      <c r="AZ180" s="104">
        <v>-45.069872727272724</v>
      </c>
      <c r="BA180" s="104">
        <v>-44.895636363636363</v>
      </c>
      <c r="BB180" s="104">
        <v>-44.722909090909091</v>
      </c>
      <c r="BC180" s="104">
        <v>-44.55648484848485</v>
      </c>
      <c r="BD180" s="104">
        <v>-44.395878787878786</v>
      </c>
      <c r="BE180" s="104">
        <v>-44.244236363636361</v>
      </c>
      <c r="BF180" s="104">
        <v>-44.093337349397594</v>
      </c>
      <c r="BG180" s="104">
        <v>-43.940325301204815</v>
      </c>
      <c r="BH180" s="104">
        <v>-43.757606060606058</v>
      </c>
      <c r="BI180" s="104">
        <v>-43.551545454545455</v>
      </c>
      <c r="BJ180" s="104">
        <v>-43.357066666666668</v>
      </c>
      <c r="BK180" s="104">
        <v>-43.164206060606062</v>
      </c>
      <c r="BL180" s="104">
        <v>-42.972690909090907</v>
      </c>
      <c r="BM180" s="104">
        <v>-42.781545454545459</v>
      </c>
      <c r="BN180" s="104">
        <v>-42.590636363636364</v>
      </c>
      <c r="BO180" s="104">
        <v>-42.408349397590356</v>
      </c>
      <c r="BP180" s="104">
        <v>-42.228272727272724</v>
      </c>
      <c r="BQ180" s="104">
        <v>-42.052515151515152</v>
      </c>
      <c r="BR180" s="104">
        <v>-41.877939393939393</v>
      </c>
      <c r="BS180" s="104">
        <v>-41.704000000000001</v>
      </c>
      <c r="BT180" s="104">
        <v>-41.704000000000001</v>
      </c>
    </row>
    <row r="181" spans="1:72" ht="9.9499999999999993" customHeight="1" thickBot="1" x14ac:dyDescent="0.4">
      <c r="A181" s="45" t="s">
        <v>151</v>
      </c>
      <c r="B181" s="35">
        <v>-123.75545454545455</v>
      </c>
      <c r="C181" s="35">
        <v>-138.17606060606059</v>
      </c>
      <c r="D181" s="104">
        <v>-134.29727272727271</v>
      </c>
      <c r="E181" s="104">
        <v>-130.69278787878787</v>
      </c>
      <c r="F181" s="104">
        <v>-127.20555219364599</v>
      </c>
      <c r="G181" s="104">
        <v>-123.89995461422087</v>
      </c>
      <c r="H181" s="104">
        <v>-120.59435703479576</v>
      </c>
      <c r="I181" s="104">
        <v>-117.28875945537064</v>
      </c>
      <c r="J181" s="104">
        <v>-113.98316187594553</v>
      </c>
      <c r="K181" s="104">
        <v>-110.67756429652042</v>
      </c>
      <c r="L181" s="104">
        <v>-107.3719667170953</v>
      </c>
      <c r="M181" s="104">
        <v>-101.88417549167927</v>
      </c>
      <c r="N181" s="104">
        <v>-93.935612708018141</v>
      </c>
      <c r="O181" s="104">
        <v>-85.987049924357024</v>
      </c>
      <c r="P181" s="104">
        <v>-78.038487140695906</v>
      </c>
      <c r="Q181" s="104">
        <v>-70.089924357034789</v>
      </c>
      <c r="R181" s="104">
        <v>-62.141361573373658</v>
      </c>
      <c r="S181" s="104">
        <v>-54.192798789712533</v>
      </c>
      <c r="T181" s="104">
        <v>-53.064363636363638</v>
      </c>
      <c r="U181" s="104">
        <v>-53.047454545454549</v>
      </c>
      <c r="V181" s="104">
        <v>-53.035333333333334</v>
      </c>
      <c r="W181" s="104">
        <v>-67.22006060606067</v>
      </c>
      <c r="X181" s="104">
        <v>-92.559454545454599</v>
      </c>
      <c r="Y181" s="104">
        <v>-93.74909638554216</v>
      </c>
      <c r="Z181" s="104">
        <v>-92.704545454545453</v>
      </c>
      <c r="AA181" s="104">
        <v>-92.122727272727275</v>
      </c>
      <c r="AB181" s="104">
        <v>-91.588181818181823</v>
      </c>
      <c r="AC181" s="104">
        <v>-91.085151515151523</v>
      </c>
      <c r="AD181" s="104">
        <v>-90.593636363636364</v>
      </c>
      <c r="AE181" s="104">
        <v>-90.11181818181818</v>
      </c>
      <c r="AF181" s="104">
        <v>-89.651212121212126</v>
      </c>
      <c r="AG181" s="104">
        <v>-89.214462934947065</v>
      </c>
      <c r="AH181" s="104">
        <v>-88.790559757942518</v>
      </c>
      <c r="AI181" s="104">
        <v>-88.366656580937985</v>
      </c>
      <c r="AJ181" s="104">
        <v>-87.942753403933438</v>
      </c>
      <c r="AK181" s="104">
        <v>-87.518850226928905</v>
      </c>
      <c r="AL181" s="104">
        <v>-87.094947049924357</v>
      </c>
      <c r="AM181" s="104">
        <v>-86.672671709531016</v>
      </c>
      <c r="AN181" s="104">
        <v>-86.289464447806353</v>
      </c>
      <c r="AO181" s="104">
        <v>-85.906257186081703</v>
      </c>
      <c r="AP181" s="104">
        <v>-85.523049924357039</v>
      </c>
      <c r="AQ181" s="104">
        <v>-85.139842662632375</v>
      </c>
      <c r="AR181" s="104">
        <v>-84.756635400907726</v>
      </c>
      <c r="AS181" s="104">
        <v>-84.373428139183062</v>
      </c>
      <c r="AT181" s="104">
        <v>-83.625466666666668</v>
      </c>
      <c r="AU181" s="104">
        <v>-83.253745454545452</v>
      </c>
      <c r="AV181" s="104">
        <v>-82.883042424242419</v>
      </c>
      <c r="AW181" s="104">
        <v>-82.521830303030299</v>
      </c>
      <c r="AX181" s="104">
        <v>-82.165999999999997</v>
      </c>
      <c r="AY181" s="104">
        <v>-81.816000000000003</v>
      </c>
      <c r="AZ181" s="104">
        <v>-81.48066060606061</v>
      </c>
      <c r="BA181" s="104">
        <v>-81.147818181818181</v>
      </c>
      <c r="BB181" s="104">
        <v>-80.811454545454538</v>
      </c>
      <c r="BC181" s="104">
        <v>-80.48454545454544</v>
      </c>
      <c r="BD181" s="104">
        <v>-80.166363636363627</v>
      </c>
      <c r="BE181" s="104">
        <v>-79.862418181818171</v>
      </c>
      <c r="BF181" s="104">
        <v>-79.556228915662643</v>
      </c>
      <c r="BG181" s="104">
        <v>-79.234542168674693</v>
      </c>
      <c r="BH181" s="104">
        <v>-78.838454545454553</v>
      </c>
      <c r="BI181" s="104">
        <v>-78.3839090909091</v>
      </c>
      <c r="BJ181" s="104">
        <v>-77.951975757575752</v>
      </c>
      <c r="BK181" s="104">
        <v>-77.522751515151512</v>
      </c>
      <c r="BL181" s="104">
        <v>-77.09487272727273</v>
      </c>
      <c r="BM181" s="104">
        <v>-76.667363636363632</v>
      </c>
      <c r="BN181" s="104">
        <v>-76.24009090909091</v>
      </c>
      <c r="BO181" s="104">
        <v>-75.828590361445777</v>
      </c>
      <c r="BP181" s="104">
        <v>-75.420999999999992</v>
      </c>
      <c r="BQ181" s="104">
        <v>-75.021000000000001</v>
      </c>
      <c r="BR181" s="104">
        <v>-74.622181818181815</v>
      </c>
      <c r="BS181" s="104">
        <v>-74.224000000000004</v>
      </c>
      <c r="BT181" s="104">
        <v>-74.224000000000004</v>
      </c>
    </row>
    <row r="182" spans="1:72" ht="9.9499999999999993" customHeight="1" thickBot="1" x14ac:dyDescent="0.4">
      <c r="A182" s="45" t="s">
        <v>54</v>
      </c>
      <c r="B182" s="35">
        <v>-46.122969696969719</v>
      </c>
      <c r="C182" s="35">
        <v>-58.274363636363631</v>
      </c>
      <c r="D182" s="104">
        <v>-56.601636363636359</v>
      </c>
      <c r="E182" s="104">
        <v>-55.048363636363632</v>
      </c>
      <c r="F182" s="104">
        <v>-53.531588502269287</v>
      </c>
      <c r="G182" s="104">
        <v>-51.926444780635393</v>
      </c>
      <c r="H182" s="104">
        <v>-50.321301059001506</v>
      </c>
      <c r="I182" s="104">
        <v>-48.716157337367619</v>
      </c>
      <c r="J182" s="104">
        <v>-47.111013615733732</v>
      </c>
      <c r="K182" s="104">
        <v>-45.505869894099845</v>
      </c>
      <c r="L182" s="104">
        <v>-43.900726172465959</v>
      </c>
      <c r="M182" s="104">
        <v>-41.32856278366112</v>
      </c>
      <c r="N182" s="104">
        <v>-37.665930408472008</v>
      </c>
      <c r="O182" s="104">
        <v>-34.003298033282903</v>
      </c>
      <c r="P182" s="104">
        <v>-30.340665658093794</v>
      </c>
      <c r="Q182" s="104">
        <v>-26.678033282904686</v>
      </c>
      <c r="R182" s="104">
        <v>-23.015400907715577</v>
      </c>
      <c r="S182" s="104">
        <v>-19.352768532526468</v>
      </c>
      <c r="T182" s="104">
        <v>-18.855636363636364</v>
      </c>
      <c r="U182" s="104">
        <v>-18.873818181818184</v>
      </c>
      <c r="V182" s="104">
        <v>-18.891999999999999</v>
      </c>
      <c r="W182" s="104">
        <v>-26.53296969696973</v>
      </c>
      <c r="X182" s="104">
        <v>-40.163272727272762</v>
      </c>
      <c r="Y182" s="104">
        <v>-40.940481927710842</v>
      </c>
      <c r="Z182" s="104">
        <v>-40.524545454545454</v>
      </c>
      <c r="AA182" s="104">
        <v>-40.342727272727274</v>
      </c>
      <c r="AB182" s="104">
        <v>-40.17909090909091</v>
      </c>
      <c r="AC182" s="104">
        <v>-40.027575757575761</v>
      </c>
      <c r="AD182" s="104">
        <v>-39.876060606060612</v>
      </c>
      <c r="AE182" s="104">
        <v>-39.726363636363637</v>
      </c>
      <c r="AF182" s="104">
        <v>-39.580909090909095</v>
      </c>
      <c r="AG182" s="104">
        <v>-39.437564296520428</v>
      </c>
      <c r="AH182" s="104">
        <v>-39.295355521936465</v>
      </c>
      <c r="AI182" s="104">
        <v>-39.153146747352501</v>
      </c>
      <c r="AJ182" s="104">
        <v>-39.010937972768538</v>
      </c>
      <c r="AK182" s="104">
        <v>-38.868729198184575</v>
      </c>
      <c r="AL182" s="104">
        <v>-38.726520423600611</v>
      </c>
      <c r="AM182" s="104">
        <v>-38.584069591527992</v>
      </c>
      <c r="AN182" s="104">
        <v>-38.435809379727687</v>
      </c>
      <c r="AO182" s="104">
        <v>-38.287549167927388</v>
      </c>
      <c r="AP182" s="104">
        <v>-38.139288956127082</v>
      </c>
      <c r="AQ182" s="104">
        <v>-37.991028744326776</v>
      </c>
      <c r="AR182" s="104">
        <v>-37.842768532526478</v>
      </c>
      <c r="AS182" s="104">
        <v>-37.694508320726172</v>
      </c>
      <c r="AT182" s="104">
        <v>-37.384666666666668</v>
      </c>
      <c r="AU182" s="104">
        <v>-37.222363636363639</v>
      </c>
      <c r="AV182" s="104">
        <v>-37.058727272727275</v>
      </c>
      <c r="AW182" s="104">
        <v>-36.895090909090911</v>
      </c>
      <c r="AX182" s="104">
        <v>-36.731927710843372</v>
      </c>
      <c r="AY182" s="104">
        <v>-36.569277108433731</v>
      </c>
      <c r="AZ182" s="104">
        <v>-36.410787878787879</v>
      </c>
      <c r="BA182" s="104">
        <v>-36.252181818181818</v>
      </c>
      <c r="BB182" s="104">
        <v>-36.088545454545454</v>
      </c>
      <c r="BC182" s="104">
        <v>-35.928060606060605</v>
      </c>
      <c r="BD182" s="104">
        <v>-35.770484848484848</v>
      </c>
      <c r="BE182" s="104">
        <v>-35.618181818181817</v>
      </c>
      <c r="BF182" s="104">
        <v>-35.462891566265057</v>
      </c>
      <c r="BG182" s="104">
        <v>-35.294216867469878</v>
      </c>
      <c r="BH182" s="104">
        <v>-35.080848484848481</v>
      </c>
      <c r="BI182" s="104">
        <v>-34.832363636363638</v>
      </c>
      <c r="BJ182" s="104">
        <v>-34.594909090909091</v>
      </c>
      <c r="BK182" s="104">
        <v>-34.358545454545457</v>
      </c>
      <c r="BL182" s="104">
        <v>-34.122181818181822</v>
      </c>
      <c r="BM182" s="104">
        <v>-33.885818181818181</v>
      </c>
      <c r="BN182" s="104">
        <v>-33.649454545454546</v>
      </c>
      <c r="BO182" s="104">
        <v>-33.42024096385542</v>
      </c>
      <c r="BP182" s="104">
        <v>-33.192727272727268</v>
      </c>
      <c r="BQ182" s="104">
        <v>-32.968484848484849</v>
      </c>
      <c r="BR182" s="104">
        <v>-32.744242424242422</v>
      </c>
      <c r="BS182" s="104">
        <v>-32.520000000000003</v>
      </c>
      <c r="BT182" s="104">
        <v>-32.520000000000003</v>
      </c>
    </row>
    <row r="183" spans="1:72" ht="9.9499999999999993" customHeight="1" thickBot="1" x14ac:dyDescent="0.4">
      <c r="A183" s="45" t="s">
        <v>92</v>
      </c>
      <c r="B183" s="35">
        <v>-31.509515151515135</v>
      </c>
      <c r="C183" s="35">
        <v>-21.627333333333333</v>
      </c>
      <c r="D183" s="104">
        <v>-21.093999999999998</v>
      </c>
      <c r="E183" s="104">
        <v>-20.596060606060604</v>
      </c>
      <c r="F183" s="104">
        <v>-20.142375189107412</v>
      </c>
      <c r="G183" s="104">
        <v>-20.047065052950074</v>
      </c>
      <c r="H183" s="104">
        <v>-19.951754916792737</v>
      </c>
      <c r="I183" s="104">
        <v>-19.8564447806354</v>
      </c>
      <c r="J183" s="104">
        <v>-19.761134644478062</v>
      </c>
      <c r="K183" s="104">
        <v>-19.665824508320725</v>
      </c>
      <c r="L183" s="104">
        <v>-19.570514372163387</v>
      </c>
      <c r="M183" s="104">
        <v>-19.227049924357036</v>
      </c>
      <c r="N183" s="104">
        <v>-18.603751891074129</v>
      </c>
      <c r="O183" s="104">
        <v>-17.980453857791225</v>
      </c>
      <c r="P183" s="104">
        <v>-17.357155824508322</v>
      </c>
      <c r="Q183" s="104">
        <v>-16.733857791225415</v>
      </c>
      <c r="R183" s="104">
        <v>-16.110559757942511</v>
      </c>
      <c r="S183" s="104">
        <v>-15.487261724659605</v>
      </c>
      <c r="T183" s="104">
        <v>-15.353090909090909</v>
      </c>
      <c r="U183" s="104">
        <v>-15.299818181818182</v>
      </c>
      <c r="V183" s="104">
        <v>-15.251333333333333</v>
      </c>
      <c r="W183" s="104">
        <v>-14.154121212121208</v>
      </c>
      <c r="X183" s="104">
        <v>-12.232909090909088</v>
      </c>
      <c r="Y183" s="104">
        <v>-11.868132530120482</v>
      </c>
      <c r="Z183" s="104">
        <v>-11.655454545454546</v>
      </c>
      <c r="AA183" s="104">
        <v>-11.437272727272727</v>
      </c>
      <c r="AB183" s="104">
        <v>-11.23</v>
      </c>
      <c r="AC183" s="104">
        <v>-11.03</v>
      </c>
      <c r="AD183" s="104">
        <v>-10.841515151515152</v>
      </c>
      <c r="AE183" s="104">
        <v>-10.65909090909091</v>
      </c>
      <c r="AF183" s="104">
        <v>-10.48939393939394</v>
      </c>
      <c r="AG183" s="104">
        <v>-10.339334341906202</v>
      </c>
      <c r="AH183" s="104">
        <v>-10.19984871406959</v>
      </c>
      <c r="AI183" s="104">
        <v>-10.06036308623298</v>
      </c>
      <c r="AJ183" s="104">
        <v>-9.9208774583963688</v>
      </c>
      <c r="AK183" s="104">
        <v>-9.7813918305597571</v>
      </c>
      <c r="AL183" s="104">
        <v>-9.6419062027231455</v>
      </c>
      <c r="AM183" s="104">
        <v>-9.5045325264750371</v>
      </c>
      <c r="AN183" s="104">
        <v>-9.4178456883509831</v>
      </c>
      <c r="AO183" s="104">
        <v>-9.3311588502269291</v>
      </c>
      <c r="AP183" s="104">
        <v>-9.2444720121028752</v>
      </c>
      <c r="AQ183" s="104">
        <v>-9.1577851739788194</v>
      </c>
      <c r="AR183" s="104">
        <v>-9.0710983358547654</v>
      </c>
      <c r="AS183" s="104">
        <v>-8.9844114977307115</v>
      </c>
      <c r="AT183" s="104">
        <v>-8.8561333333333323</v>
      </c>
      <c r="AU183" s="104">
        <v>-8.8090181818181819</v>
      </c>
      <c r="AV183" s="104">
        <v>-8.765587878787878</v>
      </c>
      <c r="AW183" s="104">
        <v>-8.7316484848484848</v>
      </c>
      <c r="AX183" s="104">
        <v>-8.7021445783132538</v>
      </c>
      <c r="AY183" s="104">
        <v>-8.67744578313253</v>
      </c>
      <c r="AZ183" s="104">
        <v>-8.6590848484848486</v>
      </c>
      <c r="BA183" s="104">
        <v>-8.6434545454545457</v>
      </c>
      <c r="BB183" s="104">
        <v>-8.634363636363636</v>
      </c>
      <c r="BC183" s="104">
        <v>-8.6284242424242432</v>
      </c>
      <c r="BD183" s="104">
        <v>-8.6253939393939394</v>
      </c>
      <c r="BE183" s="104">
        <v>-8.6260545454545454</v>
      </c>
      <c r="BF183" s="104">
        <v>-8.6304457831325312</v>
      </c>
      <c r="BG183" s="104">
        <v>-8.6461084337349412</v>
      </c>
      <c r="BH183" s="104">
        <v>-8.676757575757577</v>
      </c>
      <c r="BI183" s="104">
        <v>-8.7191818181818181</v>
      </c>
      <c r="BJ183" s="104">
        <v>-8.7621575757575769</v>
      </c>
      <c r="BK183" s="104">
        <v>-8.8056606060606057</v>
      </c>
      <c r="BL183" s="104">
        <v>-8.8505090909090907</v>
      </c>
      <c r="BM183" s="104">
        <v>-8.8957272727272727</v>
      </c>
      <c r="BN183" s="104">
        <v>-8.9411818181818177</v>
      </c>
      <c r="BO183" s="104">
        <v>-8.98810843373494</v>
      </c>
      <c r="BP183" s="104">
        <v>-9.0355454545454545</v>
      </c>
      <c r="BQ183" s="104">
        <v>-9.0840303030303033</v>
      </c>
      <c r="BR183" s="104">
        <v>-9.1336969696969703</v>
      </c>
      <c r="BS183" s="104">
        <v>-9.1839999999999993</v>
      </c>
      <c r="BT183" s="104">
        <v>-9.1839999999999993</v>
      </c>
    </row>
    <row r="184" spans="1:72" ht="9.9499999999999993" customHeight="1" thickBot="1" x14ac:dyDescent="0.4">
      <c r="A184" s="38" t="s">
        <v>146</v>
      </c>
      <c r="B184" s="35">
        <v>-31.509515151515135</v>
      </c>
      <c r="C184" s="35">
        <v>-21.627333333333333</v>
      </c>
      <c r="D184" s="104">
        <v>-21.093999999999998</v>
      </c>
      <c r="E184" s="104">
        <v>-20.596060606060604</v>
      </c>
      <c r="F184" s="104">
        <v>-20.142375189107412</v>
      </c>
      <c r="G184" s="104">
        <v>-20.047065052950074</v>
      </c>
      <c r="H184" s="104">
        <v>-19.951754916792737</v>
      </c>
      <c r="I184" s="104">
        <v>-19.8564447806354</v>
      </c>
      <c r="J184" s="104">
        <v>-19.761134644478062</v>
      </c>
      <c r="K184" s="104">
        <v>-19.665824508320725</v>
      </c>
      <c r="L184" s="104">
        <v>-19.570514372163387</v>
      </c>
      <c r="M184" s="104">
        <v>-19.227049924357036</v>
      </c>
      <c r="N184" s="104">
        <v>-18.603751891074129</v>
      </c>
      <c r="O184" s="104">
        <v>-17.980453857791225</v>
      </c>
      <c r="P184" s="104">
        <v>-17.357155824508322</v>
      </c>
      <c r="Q184" s="104">
        <v>-16.733857791225415</v>
      </c>
      <c r="R184" s="104">
        <v>-16.110559757942511</v>
      </c>
      <c r="S184" s="104">
        <v>-15.487261724659605</v>
      </c>
      <c r="T184" s="104">
        <v>-15.353090909090909</v>
      </c>
      <c r="U184" s="104">
        <v>-15.299818181818182</v>
      </c>
      <c r="V184" s="104">
        <v>-15.251333333333333</v>
      </c>
      <c r="W184" s="104">
        <v>-14.154121212121208</v>
      </c>
      <c r="X184" s="104">
        <v>-12.232909090909088</v>
      </c>
      <c r="Y184" s="104">
        <v>-11.868132530120482</v>
      </c>
      <c r="Z184" s="104">
        <v>-11.655454545454546</v>
      </c>
      <c r="AA184" s="104">
        <v>-11.437272727272727</v>
      </c>
      <c r="AB184" s="104">
        <v>-11.23</v>
      </c>
      <c r="AC184" s="104">
        <v>-11.03</v>
      </c>
      <c r="AD184" s="104">
        <v>-10.841515151515152</v>
      </c>
      <c r="AE184" s="104">
        <v>-10.65909090909091</v>
      </c>
      <c r="AF184" s="104">
        <v>-10.48939393939394</v>
      </c>
      <c r="AG184" s="104">
        <v>-10.339334341906202</v>
      </c>
      <c r="AH184" s="104">
        <v>-10.19984871406959</v>
      </c>
      <c r="AI184" s="104">
        <v>-10.06036308623298</v>
      </c>
      <c r="AJ184" s="104">
        <v>-9.9208774583963688</v>
      </c>
      <c r="AK184" s="104">
        <v>-9.7813918305597571</v>
      </c>
      <c r="AL184" s="104">
        <v>-9.6419062027231455</v>
      </c>
      <c r="AM184" s="104">
        <v>-9.5045325264750371</v>
      </c>
      <c r="AN184" s="104">
        <v>-9.4178456883509831</v>
      </c>
      <c r="AO184" s="104">
        <v>-9.3311588502269291</v>
      </c>
      <c r="AP184" s="104">
        <v>-9.2444720121028752</v>
      </c>
      <c r="AQ184" s="104">
        <v>-9.1577851739788194</v>
      </c>
      <c r="AR184" s="104">
        <v>-9.0710983358547654</v>
      </c>
      <c r="AS184" s="104">
        <v>-8.9844114977307115</v>
      </c>
      <c r="AT184" s="104">
        <v>-8.8561333333333323</v>
      </c>
      <c r="AU184" s="104">
        <v>-8.8090181818181819</v>
      </c>
      <c r="AV184" s="104">
        <v>-8.765587878787878</v>
      </c>
      <c r="AW184" s="104">
        <v>-8.7316484848484848</v>
      </c>
      <c r="AX184" s="104">
        <v>-8.7021445783132538</v>
      </c>
      <c r="AY184" s="104">
        <v>-8.67744578313253</v>
      </c>
      <c r="AZ184" s="104">
        <v>-8.6590848484848486</v>
      </c>
      <c r="BA184" s="104">
        <v>-8.6434545454545457</v>
      </c>
      <c r="BB184" s="104">
        <v>-8.634363636363636</v>
      </c>
      <c r="BC184" s="104">
        <v>-8.6284242424242432</v>
      </c>
      <c r="BD184" s="104">
        <v>-8.6253939393939394</v>
      </c>
      <c r="BE184" s="104">
        <v>-8.6260545454545454</v>
      </c>
      <c r="BF184" s="104">
        <v>-8.6304457831325312</v>
      </c>
      <c r="BG184" s="104">
        <v>-8.6461084337349412</v>
      </c>
      <c r="BH184" s="104">
        <v>-8.676757575757577</v>
      </c>
      <c r="BI184" s="104">
        <v>-8.7191818181818181</v>
      </c>
      <c r="BJ184" s="104">
        <v>-8.7621575757575769</v>
      </c>
      <c r="BK184" s="104">
        <v>-8.8056606060606057</v>
      </c>
      <c r="BL184" s="104">
        <v>-8.8505090909090907</v>
      </c>
      <c r="BM184" s="104">
        <v>-8.8957272727272727</v>
      </c>
      <c r="BN184" s="104">
        <v>-8.9411818181818177</v>
      </c>
      <c r="BO184" s="104">
        <v>-8.98810843373494</v>
      </c>
      <c r="BP184" s="104">
        <v>-9.0355454545454545</v>
      </c>
      <c r="BQ184" s="104">
        <v>-9.0840303030303033</v>
      </c>
      <c r="BR184" s="104">
        <v>-9.1336969696969703</v>
      </c>
      <c r="BS184" s="104">
        <v>-9.1839999999999993</v>
      </c>
      <c r="BT184" s="104">
        <v>-9.1839999999999993</v>
      </c>
    </row>
    <row r="185" spans="1:72" ht="9.9499999999999993" customHeight="1" thickBot="1" x14ac:dyDescent="0.4">
      <c r="A185" s="38" t="s">
        <v>147</v>
      </c>
      <c r="B185" s="35">
        <v>-42.721054545454535</v>
      </c>
      <c r="C185" s="35">
        <v>-37.294484848484849</v>
      </c>
      <c r="D185" s="104">
        <v>-36.464181818181814</v>
      </c>
      <c r="E185" s="104">
        <v>-35.695818181818176</v>
      </c>
      <c r="F185" s="104">
        <v>-34.964493192133126</v>
      </c>
      <c r="G185" s="104">
        <v>-34.395658093797273</v>
      </c>
      <c r="H185" s="104">
        <v>-33.82682299546142</v>
      </c>
      <c r="I185" s="104">
        <v>-33.257987897125567</v>
      </c>
      <c r="J185" s="104">
        <v>-32.689152798789713</v>
      </c>
      <c r="K185" s="104">
        <v>-32.12031770045386</v>
      </c>
      <c r="L185" s="104">
        <v>-31.551482602118003</v>
      </c>
      <c r="M185" s="104">
        <v>-33.270786686838122</v>
      </c>
      <c r="N185" s="104">
        <v>-37.570332829046897</v>
      </c>
      <c r="O185" s="104">
        <v>-41.869878971255673</v>
      </c>
      <c r="P185" s="104">
        <v>-46.169425113464456</v>
      </c>
      <c r="Q185" s="104">
        <v>-50.468971255673225</v>
      </c>
      <c r="R185" s="104">
        <v>-54.768517397882007</v>
      </c>
      <c r="S185" s="104">
        <v>-59.068063540090783</v>
      </c>
      <c r="T185" s="104">
        <v>-59.086242424242428</v>
      </c>
      <c r="U185" s="104">
        <v>-58.417636363636369</v>
      </c>
      <c r="V185" s="104">
        <v>-57.787333333333336</v>
      </c>
      <c r="W185" s="104">
        <v>-47.233151515151476</v>
      </c>
      <c r="X185" s="104">
        <v>-28.881636363636321</v>
      </c>
      <c r="Y185" s="104">
        <v>-27.005240963855421</v>
      </c>
      <c r="Z185" s="104">
        <v>-26.72909090909091</v>
      </c>
      <c r="AA185" s="104">
        <v>-26.365454545454543</v>
      </c>
      <c r="AB185" s="104">
        <v>-26.063636363636363</v>
      </c>
      <c r="AC185" s="104">
        <v>-25.803030303030301</v>
      </c>
      <c r="AD185" s="104">
        <v>-25.582727272727272</v>
      </c>
      <c r="AE185" s="104">
        <v>-25.373636363636361</v>
      </c>
      <c r="AF185" s="104">
        <v>-25.185757575757574</v>
      </c>
      <c r="AG185" s="104">
        <v>-25.016550680786683</v>
      </c>
      <c r="AH185" s="104">
        <v>-24.85739788199697</v>
      </c>
      <c r="AI185" s="104">
        <v>-24.698245083207258</v>
      </c>
      <c r="AJ185" s="104">
        <v>-24.539092284417546</v>
      </c>
      <c r="AK185" s="104">
        <v>-24.379939485627833</v>
      </c>
      <c r="AL185" s="104">
        <v>-24.220786686838121</v>
      </c>
      <c r="AM185" s="104">
        <v>-24.062959152798786</v>
      </c>
      <c r="AN185" s="104">
        <v>-23.936937972768529</v>
      </c>
      <c r="AO185" s="104">
        <v>-23.810916792738276</v>
      </c>
      <c r="AP185" s="104">
        <v>-23.684895612708019</v>
      </c>
      <c r="AQ185" s="104">
        <v>-23.558874432677761</v>
      </c>
      <c r="AR185" s="104">
        <v>-23.432853252647504</v>
      </c>
      <c r="AS185" s="104">
        <v>-23.306832072617247</v>
      </c>
      <c r="AT185" s="104">
        <v>-23.069466666666663</v>
      </c>
      <c r="AU185" s="104">
        <v>-22.961745454545451</v>
      </c>
      <c r="AV185" s="104">
        <v>-22.856921212121211</v>
      </c>
      <c r="AW185" s="104">
        <v>-22.756315151515153</v>
      </c>
      <c r="AX185" s="104">
        <v>-22.66033734939759</v>
      </c>
      <c r="AY185" s="104">
        <v>-22.569373493975903</v>
      </c>
      <c r="AZ185" s="104">
        <v>-22.479448484848486</v>
      </c>
      <c r="BA185" s="104">
        <v>-22.391090909090909</v>
      </c>
      <c r="BB185" s="104">
        <v>-22.309272727272731</v>
      </c>
      <c r="BC185" s="104">
        <v>-22.230606060606064</v>
      </c>
      <c r="BD185" s="104">
        <v>-22.154848484848486</v>
      </c>
      <c r="BE185" s="104">
        <v>-22.082781818181818</v>
      </c>
      <c r="BF185" s="104">
        <v>-22.015867469879517</v>
      </c>
      <c r="BG185" s="104">
        <v>-21.965265060240963</v>
      </c>
      <c r="BH185" s="104">
        <v>-21.932818181818181</v>
      </c>
      <c r="BI185" s="104">
        <v>-21.914636363636365</v>
      </c>
      <c r="BJ185" s="104">
        <v>-21.89700606060606</v>
      </c>
      <c r="BK185" s="104">
        <v>-21.87990303030303</v>
      </c>
      <c r="BL185" s="104">
        <v>-21.864145454545454</v>
      </c>
      <c r="BM185" s="104">
        <v>-21.848757575757574</v>
      </c>
      <c r="BN185" s="104">
        <v>-21.833606060606058</v>
      </c>
      <c r="BO185" s="104">
        <v>-21.820277108433736</v>
      </c>
      <c r="BP185" s="104">
        <v>-21.807363636363636</v>
      </c>
      <c r="BQ185" s="104">
        <v>-21.795242424242424</v>
      </c>
      <c r="BR185" s="104">
        <v>-21.780363636363635</v>
      </c>
      <c r="BS185" s="104">
        <v>-21.763999999999999</v>
      </c>
      <c r="BT185" s="104">
        <v>-21.763999999999999</v>
      </c>
    </row>
    <row r="186" spans="1:72" ht="9.9499999999999993" customHeight="1" thickBot="1" x14ac:dyDescent="0.4">
      <c r="A186" s="38" t="s">
        <v>152</v>
      </c>
      <c r="B186" s="35">
        <v>-186.77448484848483</v>
      </c>
      <c r="C186" s="35">
        <v>-181.43072727272727</v>
      </c>
      <c r="D186" s="104">
        <v>-176.4852727272727</v>
      </c>
      <c r="E186" s="104">
        <v>-171.88490909090908</v>
      </c>
      <c r="F186" s="104">
        <v>-167.49030257186081</v>
      </c>
      <c r="G186" s="104">
        <v>-163.99408472012101</v>
      </c>
      <c r="H186" s="104">
        <v>-160.49786686838124</v>
      </c>
      <c r="I186" s="104">
        <v>-157.00164901664144</v>
      </c>
      <c r="J186" s="104">
        <v>-153.50543116490167</v>
      </c>
      <c r="K186" s="104">
        <v>-150.00921331316187</v>
      </c>
      <c r="L186" s="104">
        <v>-146.51299546142209</v>
      </c>
      <c r="M186" s="104">
        <v>-140.33827534039335</v>
      </c>
      <c r="N186" s="104">
        <v>-131.14311649016642</v>
      </c>
      <c r="O186" s="104">
        <v>-121.94795763993947</v>
      </c>
      <c r="P186" s="104">
        <v>-112.75279878971254</v>
      </c>
      <c r="Q186" s="104">
        <v>-103.55763993948561</v>
      </c>
      <c r="R186" s="104">
        <v>-94.362481089258679</v>
      </c>
      <c r="S186" s="104">
        <v>-85.167322239031733</v>
      </c>
      <c r="T186" s="104">
        <v>-83.770545454545456</v>
      </c>
      <c r="U186" s="104">
        <v>-83.647090909090906</v>
      </c>
      <c r="V186" s="104">
        <v>-83.537999999999997</v>
      </c>
      <c r="W186" s="104">
        <v>-95.528303030303078</v>
      </c>
      <c r="X186" s="104">
        <v>-117.02527272727278</v>
      </c>
      <c r="Y186" s="104">
        <v>-117.48536144578314</v>
      </c>
      <c r="Z186" s="104">
        <v>-116.01545454545456</v>
      </c>
      <c r="AA186" s="104">
        <v>-114.99727272727273</v>
      </c>
      <c r="AB186" s="104">
        <v>-114.04818181818182</v>
      </c>
      <c r="AC186" s="104">
        <v>-113.14515151515153</v>
      </c>
      <c r="AD186" s="104">
        <v>-112.27666666666669</v>
      </c>
      <c r="AE186" s="104">
        <v>-111.43</v>
      </c>
      <c r="AF186" s="104">
        <v>-110.63</v>
      </c>
      <c r="AG186" s="104">
        <v>-109.89313161875945</v>
      </c>
      <c r="AH186" s="104">
        <v>-109.19025718608169</v>
      </c>
      <c r="AI186" s="104">
        <v>-108.48738275340393</v>
      </c>
      <c r="AJ186" s="104">
        <v>-107.78450832072618</v>
      </c>
      <c r="AK186" s="104">
        <v>-107.08163388804842</v>
      </c>
      <c r="AL186" s="104">
        <v>-106.37875945537066</v>
      </c>
      <c r="AM186" s="104">
        <v>-105.68173676248109</v>
      </c>
      <c r="AN186" s="104">
        <v>-105.12515582450833</v>
      </c>
      <c r="AO186" s="104">
        <v>-104.56857488653556</v>
      </c>
      <c r="AP186" s="104">
        <v>-104.01199394856279</v>
      </c>
      <c r="AQ186" s="104">
        <v>-103.45541301059002</v>
      </c>
      <c r="AR186" s="104">
        <v>-102.89883207261725</v>
      </c>
      <c r="AS186" s="104">
        <v>-102.34225113464448</v>
      </c>
      <c r="AT186" s="104">
        <v>-101.33773333333333</v>
      </c>
      <c r="AU186" s="104">
        <v>-100.87178181818182</v>
      </c>
      <c r="AV186" s="104">
        <v>-100.41421818181819</v>
      </c>
      <c r="AW186" s="104">
        <v>-99.985127272727269</v>
      </c>
      <c r="AX186" s="104">
        <v>-99.570289156626501</v>
      </c>
      <c r="AY186" s="104">
        <v>-99.170891566265055</v>
      </c>
      <c r="AZ186" s="104">
        <v>-98.7988303030303</v>
      </c>
      <c r="BA186" s="104">
        <v>-98.434727272727272</v>
      </c>
      <c r="BB186" s="104">
        <v>-98.080181818181813</v>
      </c>
      <c r="BC186" s="104">
        <v>-97.74139393939393</v>
      </c>
      <c r="BD186" s="104">
        <v>-97.417151515151517</v>
      </c>
      <c r="BE186" s="104">
        <v>-97.114527272727273</v>
      </c>
      <c r="BF186" s="104">
        <v>-96.817120481927716</v>
      </c>
      <c r="BG186" s="104">
        <v>-96.526759036144583</v>
      </c>
      <c r="BH186" s="104">
        <v>-96.191969696969707</v>
      </c>
      <c r="BI186" s="104">
        <v>-95.822272727272747</v>
      </c>
      <c r="BJ186" s="104">
        <v>-95.47629090909092</v>
      </c>
      <c r="BK186" s="104">
        <v>-95.134072727272738</v>
      </c>
      <c r="BL186" s="104">
        <v>-94.795890909090915</v>
      </c>
      <c r="BM186" s="104">
        <v>-94.458818181818188</v>
      </c>
      <c r="BN186" s="104">
        <v>-94.122454545454559</v>
      </c>
      <c r="BO186" s="104">
        <v>-93.804807228915664</v>
      </c>
      <c r="BP186" s="104">
        <v>-93.492090909090905</v>
      </c>
      <c r="BQ186" s="104">
        <v>-93.189060606060607</v>
      </c>
      <c r="BR186" s="104">
        <v>-92.889575757575756</v>
      </c>
      <c r="BS186" s="104">
        <v>-92.592000000000013</v>
      </c>
      <c r="BT186" s="104">
        <v>-92.592000000000013</v>
      </c>
    </row>
    <row r="187" spans="1:72" ht="9.9499999999999993" customHeight="1" thickBot="1" x14ac:dyDescent="0.4">
      <c r="A187" s="38" t="s">
        <v>26</v>
      </c>
      <c r="B187" s="35">
        <v>-18.61</v>
      </c>
      <c r="C187" s="35">
        <v>-18.612303030303028</v>
      </c>
      <c r="D187" s="104">
        <v>-18.618363636363636</v>
      </c>
      <c r="E187" s="104">
        <v>-18.624424242424244</v>
      </c>
      <c r="F187" s="104">
        <v>-18.631089258698939</v>
      </c>
      <c r="G187" s="104">
        <v>-18.644704992435702</v>
      </c>
      <c r="H187" s="104">
        <v>-18.658320726172466</v>
      </c>
      <c r="I187" s="104">
        <v>-18.671936459909226</v>
      </c>
      <c r="J187" s="104">
        <v>-18.685552193645989</v>
      </c>
      <c r="K187" s="104">
        <v>-18.699167927382753</v>
      </c>
      <c r="L187" s="104">
        <v>-18.712783661119516</v>
      </c>
      <c r="M187" s="104">
        <v>-17.388925869894102</v>
      </c>
      <c r="N187" s="104">
        <v>-14.556853252647503</v>
      </c>
      <c r="O187" s="104">
        <v>-11.724780635400908</v>
      </c>
      <c r="P187" s="104">
        <v>-8.8927080181543108</v>
      </c>
      <c r="Q187" s="104">
        <v>-6.0606354009077137</v>
      </c>
      <c r="R187" s="104">
        <v>-3.2285627836611166</v>
      </c>
      <c r="S187" s="104">
        <v>-0.39649016641451951</v>
      </c>
      <c r="T187" s="104">
        <v>1.0078164590000027E-25</v>
      </c>
      <c r="U187" s="104">
        <v>4.3971456232960471E-18</v>
      </c>
      <c r="V187" s="104">
        <v>2.5335933384896044E-17</v>
      </c>
      <c r="W187" s="104">
        <v>-6.4281212121212388</v>
      </c>
      <c r="X187" s="104">
        <v>-17.906909090909117</v>
      </c>
      <c r="Y187" s="104">
        <v>-18.95644578313253</v>
      </c>
      <c r="Z187" s="104">
        <v>-18.976060606060607</v>
      </c>
      <c r="AA187" s="104">
        <v>-19.00030303030303</v>
      </c>
      <c r="AB187" s="104">
        <v>-19.020909090909093</v>
      </c>
      <c r="AC187" s="104">
        <v>-19.039090909090909</v>
      </c>
      <c r="AD187" s="104">
        <v>-19.057272727272728</v>
      </c>
      <c r="AE187" s="104">
        <v>-19.077272727272728</v>
      </c>
      <c r="AF187" s="104">
        <v>-19.101515151515152</v>
      </c>
      <c r="AG187" s="104">
        <v>-19.12376701966717</v>
      </c>
      <c r="AH187" s="104">
        <v>-19.144947049924358</v>
      </c>
      <c r="AI187" s="104">
        <v>-19.166127080181543</v>
      </c>
      <c r="AJ187" s="104">
        <v>-19.187307110438727</v>
      </c>
      <c r="AK187" s="104">
        <v>-19.208487140695915</v>
      </c>
      <c r="AL187" s="104">
        <v>-19.2296671709531</v>
      </c>
      <c r="AM187" s="104">
        <v>-19.250786686838126</v>
      </c>
      <c r="AN187" s="104">
        <v>-19.270453857791225</v>
      </c>
      <c r="AO187" s="104">
        <v>-19.290121028744327</v>
      </c>
      <c r="AP187" s="104">
        <v>-19.309788199697426</v>
      </c>
      <c r="AQ187" s="104">
        <v>-19.329455370650528</v>
      </c>
      <c r="AR187" s="104">
        <v>-19.349122541603631</v>
      </c>
      <c r="AS187" s="104">
        <v>-19.36878971255673</v>
      </c>
      <c r="AT187" s="104">
        <v>-19.414666666666669</v>
      </c>
      <c r="AU187" s="104">
        <v>-19.43418181818182</v>
      </c>
      <c r="AV187" s="104">
        <v>-19.452363636363636</v>
      </c>
      <c r="AW187" s="104">
        <v>-19.470545454545455</v>
      </c>
      <c r="AX187" s="104">
        <v>-19.488674698795183</v>
      </c>
      <c r="AY187" s="104">
        <v>-19.506746987951807</v>
      </c>
      <c r="AZ187" s="104">
        <v>-19.52987878787879</v>
      </c>
      <c r="BA187" s="104">
        <v>-19.553090909090908</v>
      </c>
      <c r="BB187" s="104">
        <v>-19.571272727272728</v>
      </c>
      <c r="BC187" s="104">
        <v>-19.589454545454544</v>
      </c>
      <c r="BD187" s="104">
        <v>-19.607636363636363</v>
      </c>
      <c r="BE187" s="104">
        <v>-19.631090909090908</v>
      </c>
      <c r="BF187" s="104">
        <v>-19.653975903614455</v>
      </c>
      <c r="BG187" s="104">
        <v>-19.672048192771083</v>
      </c>
      <c r="BH187" s="104">
        <v>-19.69018181818182</v>
      </c>
      <c r="BI187" s="104">
        <v>-19.708363636363636</v>
      </c>
      <c r="BJ187" s="104">
        <v>-19.726545454545455</v>
      </c>
      <c r="BK187" s="104">
        <v>-19.746303030303029</v>
      </c>
      <c r="BL187" s="104">
        <v>-19.770545454545456</v>
      </c>
      <c r="BM187" s="104">
        <v>-19.791090909090908</v>
      </c>
      <c r="BN187" s="104">
        <v>-19.809272727272727</v>
      </c>
      <c r="BO187" s="104">
        <v>-19.833132530120483</v>
      </c>
      <c r="BP187" s="104">
        <v>-19.855454545454545</v>
      </c>
      <c r="BQ187" s="104">
        <v>-19.873636363636365</v>
      </c>
      <c r="BR187" s="104">
        <v>-19.891818181818181</v>
      </c>
      <c r="BS187" s="104">
        <v>-19.91</v>
      </c>
      <c r="BT187" s="104">
        <v>-19.91</v>
      </c>
    </row>
    <row r="188" spans="1:72" ht="9.9499999999999993" customHeight="1" thickBot="1" x14ac:dyDescent="0.4">
      <c r="A188" s="38" t="s">
        <v>5</v>
      </c>
      <c r="B188" s="35">
        <v>-46.122969696969719</v>
      </c>
      <c r="C188" s="35">
        <v>-58.274363636363631</v>
      </c>
      <c r="D188" s="104">
        <v>-56.601636363636359</v>
      </c>
      <c r="E188" s="104">
        <v>-55.048363636363632</v>
      </c>
      <c r="F188" s="104">
        <v>-53.531588502269287</v>
      </c>
      <c r="G188" s="104">
        <v>-51.926444780635393</v>
      </c>
      <c r="H188" s="104">
        <v>-50.321301059001506</v>
      </c>
      <c r="I188" s="104">
        <v>-48.716157337367619</v>
      </c>
      <c r="J188" s="104">
        <v>-47.111013615733732</v>
      </c>
      <c r="K188" s="104">
        <v>-45.505869894099845</v>
      </c>
      <c r="L188" s="104">
        <v>-43.900726172465959</v>
      </c>
      <c r="M188" s="104">
        <v>-41.32856278366112</v>
      </c>
      <c r="N188" s="104">
        <v>-37.665930408472008</v>
      </c>
      <c r="O188" s="104">
        <v>-34.003298033282903</v>
      </c>
      <c r="P188" s="104">
        <v>-30.340665658093794</v>
      </c>
      <c r="Q188" s="104">
        <v>-26.678033282904686</v>
      </c>
      <c r="R188" s="104">
        <v>-23.015400907715577</v>
      </c>
      <c r="S188" s="104">
        <v>-19.352768532526468</v>
      </c>
      <c r="T188" s="104">
        <v>-18.855636363636364</v>
      </c>
      <c r="U188" s="104">
        <v>-18.873818181818184</v>
      </c>
      <c r="V188" s="104">
        <v>-18.891999999999999</v>
      </c>
      <c r="W188" s="104">
        <v>-26.53296969696973</v>
      </c>
      <c r="X188" s="104">
        <v>-40.163272727272762</v>
      </c>
      <c r="Y188" s="104">
        <v>-40.940481927710842</v>
      </c>
      <c r="Z188" s="104">
        <v>-40.524545454545454</v>
      </c>
      <c r="AA188" s="104">
        <v>-40.342727272727274</v>
      </c>
      <c r="AB188" s="104">
        <v>-40.17909090909091</v>
      </c>
      <c r="AC188" s="104">
        <v>-40.027575757575761</v>
      </c>
      <c r="AD188" s="104">
        <v>-39.876060606060612</v>
      </c>
      <c r="AE188" s="104">
        <v>-39.726363636363637</v>
      </c>
      <c r="AF188" s="104">
        <v>-39.580909090909095</v>
      </c>
      <c r="AG188" s="104">
        <v>-39.437564296520428</v>
      </c>
      <c r="AH188" s="104">
        <v>-39.295355521936465</v>
      </c>
      <c r="AI188" s="104">
        <v>-39.153146747352501</v>
      </c>
      <c r="AJ188" s="104">
        <v>-39.010937972768538</v>
      </c>
      <c r="AK188" s="104">
        <v>-38.868729198184575</v>
      </c>
      <c r="AL188" s="104">
        <v>-38.726520423600611</v>
      </c>
      <c r="AM188" s="104">
        <v>-38.584069591527992</v>
      </c>
      <c r="AN188" s="104">
        <v>-38.435809379727687</v>
      </c>
      <c r="AO188" s="104">
        <v>-38.287549167927388</v>
      </c>
      <c r="AP188" s="104">
        <v>-38.139288956127082</v>
      </c>
      <c r="AQ188" s="104">
        <v>-37.991028744326776</v>
      </c>
      <c r="AR188" s="104">
        <v>-37.842768532526478</v>
      </c>
      <c r="AS188" s="104">
        <v>-37.694508320726172</v>
      </c>
      <c r="AT188" s="104">
        <v>-37.384666666666668</v>
      </c>
      <c r="AU188" s="104">
        <v>-37.222363636363639</v>
      </c>
      <c r="AV188" s="104">
        <v>-37.058727272727275</v>
      </c>
      <c r="AW188" s="104">
        <v>-36.895090909090911</v>
      </c>
      <c r="AX188" s="104">
        <v>-36.731927710843372</v>
      </c>
      <c r="AY188" s="104">
        <v>-36.569277108433731</v>
      </c>
      <c r="AZ188" s="104">
        <v>-36.410787878787879</v>
      </c>
      <c r="BA188" s="104">
        <v>-36.252181818181818</v>
      </c>
      <c r="BB188" s="104">
        <v>-36.088545454545454</v>
      </c>
      <c r="BC188" s="104">
        <v>-35.928060606060605</v>
      </c>
      <c r="BD188" s="104">
        <v>-35.770484848484848</v>
      </c>
      <c r="BE188" s="104">
        <v>-35.618181818181817</v>
      </c>
      <c r="BF188" s="104">
        <v>-35.462891566265057</v>
      </c>
      <c r="BG188" s="104">
        <v>-35.294216867469878</v>
      </c>
      <c r="BH188" s="104">
        <v>-35.080848484848481</v>
      </c>
      <c r="BI188" s="104">
        <v>-34.832363636363638</v>
      </c>
      <c r="BJ188" s="104">
        <v>-34.594909090909091</v>
      </c>
      <c r="BK188" s="104">
        <v>-34.358545454545457</v>
      </c>
      <c r="BL188" s="104">
        <v>-34.122181818181822</v>
      </c>
      <c r="BM188" s="104">
        <v>-33.885818181818181</v>
      </c>
      <c r="BN188" s="104">
        <v>-33.649454545454546</v>
      </c>
      <c r="BO188" s="104">
        <v>-33.42024096385542</v>
      </c>
      <c r="BP188" s="104">
        <v>-33.192727272727268</v>
      </c>
      <c r="BQ188" s="104">
        <v>-32.968484848484849</v>
      </c>
      <c r="BR188" s="104">
        <v>-32.744242424242422</v>
      </c>
      <c r="BS188" s="104">
        <v>-32.520000000000003</v>
      </c>
      <c r="BT188" s="104">
        <v>-32.520000000000003</v>
      </c>
    </row>
    <row r="189" spans="1:72" ht="9.9499999999999993" customHeight="1" thickBot="1" x14ac:dyDescent="0.4">
      <c r="A189" s="38" t="s">
        <v>6</v>
      </c>
      <c r="B189" s="35">
        <v>-11.211539393939402</v>
      </c>
      <c r="C189" s="35">
        <v>-15.667151515151515</v>
      </c>
      <c r="D189" s="104">
        <v>-15.370181818181816</v>
      </c>
      <c r="E189" s="104">
        <v>-15.099757575757575</v>
      </c>
      <c r="F189" s="104">
        <v>-14.822118003025718</v>
      </c>
      <c r="G189" s="104">
        <v>-14.3485930408472</v>
      </c>
      <c r="H189" s="104">
        <v>-13.875068078668683</v>
      </c>
      <c r="I189" s="104">
        <v>-13.401543116490167</v>
      </c>
      <c r="J189" s="104">
        <v>-12.928018154311649</v>
      </c>
      <c r="K189" s="104">
        <v>-12.454493192133132</v>
      </c>
      <c r="L189" s="104">
        <v>-11.980968229954614</v>
      </c>
      <c r="M189" s="104">
        <v>-14.043736762481085</v>
      </c>
      <c r="N189" s="104">
        <v>-18.966580937972768</v>
      </c>
      <c r="O189" s="104">
        <v>-23.889425113464451</v>
      </c>
      <c r="P189" s="104">
        <v>-28.812269288956134</v>
      </c>
      <c r="Q189" s="104">
        <v>-33.735113464447821</v>
      </c>
      <c r="R189" s="104">
        <v>-38.657957639939497</v>
      </c>
      <c r="S189" s="104">
        <v>-43.580801815431187</v>
      </c>
      <c r="T189" s="104">
        <v>-43.733151515151519</v>
      </c>
      <c r="U189" s="104">
        <v>-43.11781818181818</v>
      </c>
      <c r="V189" s="104">
        <v>-42.536000000000001</v>
      </c>
      <c r="W189" s="104">
        <v>-33.079030303030265</v>
      </c>
      <c r="X189" s="104">
        <v>-16.648727272727236</v>
      </c>
      <c r="Y189" s="104">
        <v>-15.137108433734939</v>
      </c>
      <c r="Z189" s="104">
        <v>-15.073636363636362</v>
      </c>
      <c r="AA189" s="104">
        <v>-14.928181818181818</v>
      </c>
      <c r="AB189" s="104">
        <v>-14.833636363636362</v>
      </c>
      <c r="AC189" s="104">
        <v>-14.773030303030303</v>
      </c>
      <c r="AD189" s="104">
        <v>-14.741212121212122</v>
      </c>
      <c r="AE189" s="104">
        <v>-14.714545454545455</v>
      </c>
      <c r="AF189" s="104">
        <v>-14.696363636363635</v>
      </c>
      <c r="AG189" s="104">
        <v>-14.677216338880484</v>
      </c>
      <c r="AH189" s="104">
        <v>-14.657549167927382</v>
      </c>
      <c r="AI189" s="104">
        <v>-14.637881996974281</v>
      </c>
      <c r="AJ189" s="104">
        <v>-14.61821482602118</v>
      </c>
      <c r="AK189" s="104">
        <v>-14.59854765506808</v>
      </c>
      <c r="AL189" s="104">
        <v>-14.578880484114977</v>
      </c>
      <c r="AM189" s="104">
        <v>-14.558426626323753</v>
      </c>
      <c r="AN189" s="104">
        <v>-14.51909228441755</v>
      </c>
      <c r="AO189" s="104">
        <v>-14.479757942511347</v>
      </c>
      <c r="AP189" s="104">
        <v>-14.440423600605145</v>
      </c>
      <c r="AQ189" s="104">
        <v>-14.401089258698942</v>
      </c>
      <c r="AR189" s="104">
        <v>-14.361754916792739</v>
      </c>
      <c r="AS189" s="104">
        <v>-14.322420574886536</v>
      </c>
      <c r="AT189" s="104">
        <v>-14.213333333333333</v>
      </c>
      <c r="AU189" s="104">
        <v>-14.152727272727272</v>
      </c>
      <c r="AV189" s="104">
        <v>-14.091333333333333</v>
      </c>
      <c r="AW189" s="104">
        <v>-14.024666666666667</v>
      </c>
      <c r="AX189" s="104">
        <v>-13.958192771084338</v>
      </c>
      <c r="AY189" s="104">
        <v>-13.891927710843374</v>
      </c>
      <c r="AZ189" s="104">
        <v>-13.820363636363636</v>
      </c>
      <c r="BA189" s="104">
        <v>-13.747636363636364</v>
      </c>
      <c r="BB189" s="104">
        <v>-13.674909090909091</v>
      </c>
      <c r="BC189" s="104">
        <v>-13.602181818181817</v>
      </c>
      <c r="BD189" s="104">
        <v>-13.529454545454545</v>
      </c>
      <c r="BE189" s="104">
        <v>-13.456727272727273</v>
      </c>
      <c r="BF189" s="104">
        <v>-13.385421686746987</v>
      </c>
      <c r="BG189" s="104">
        <v>-13.319156626506023</v>
      </c>
      <c r="BH189" s="104">
        <v>-13.256060606060606</v>
      </c>
      <c r="BI189" s="104">
        <v>-13.195454545454545</v>
      </c>
      <c r="BJ189" s="104">
        <v>-13.134848484848485</v>
      </c>
      <c r="BK189" s="104">
        <v>-13.074242424242424</v>
      </c>
      <c r="BL189" s="104">
        <v>-13.013636363636364</v>
      </c>
      <c r="BM189" s="104">
        <v>-12.953030303030303</v>
      </c>
      <c r="BN189" s="104">
        <v>-12.892424242424243</v>
      </c>
      <c r="BO189" s="104">
        <v>-12.832168674698796</v>
      </c>
      <c r="BP189" s="104">
        <v>-12.771818181818182</v>
      </c>
      <c r="BQ189" s="104">
        <v>-12.711212121212121</v>
      </c>
      <c r="BR189" s="104">
        <v>-12.646666666666667</v>
      </c>
      <c r="BS189" s="104">
        <v>-12.58</v>
      </c>
      <c r="BT189" s="104">
        <v>-12.58</v>
      </c>
    </row>
    <row r="190" spans="1:72" ht="9.9499999999999993" customHeight="1" thickBot="1" x14ac:dyDescent="0.4">
      <c r="A190" s="38" t="s">
        <v>7</v>
      </c>
      <c r="B190" s="35">
        <v>-31.509515151515135</v>
      </c>
      <c r="C190" s="35">
        <v>-21.627333333333333</v>
      </c>
      <c r="D190" s="104">
        <v>-21.093999999999998</v>
      </c>
      <c r="E190" s="104">
        <v>-20.596060606060604</v>
      </c>
      <c r="F190" s="104">
        <v>-20.142375189107412</v>
      </c>
      <c r="G190" s="104">
        <v>-20.047065052950074</v>
      </c>
      <c r="H190" s="104">
        <v>-19.951754916792737</v>
      </c>
      <c r="I190" s="104">
        <v>-19.8564447806354</v>
      </c>
      <c r="J190" s="104">
        <v>-19.761134644478062</v>
      </c>
      <c r="K190" s="104">
        <v>-19.665824508320725</v>
      </c>
      <c r="L190" s="104">
        <v>-19.570514372163387</v>
      </c>
      <c r="M190" s="104">
        <v>-19.227049924357036</v>
      </c>
      <c r="N190" s="104">
        <v>-18.603751891074129</v>
      </c>
      <c r="O190" s="104">
        <v>-17.980453857791225</v>
      </c>
      <c r="P190" s="104">
        <v>-17.357155824508322</v>
      </c>
      <c r="Q190" s="104">
        <v>-16.733857791225415</v>
      </c>
      <c r="R190" s="104">
        <v>-16.110559757942511</v>
      </c>
      <c r="S190" s="104">
        <v>-15.487261724659605</v>
      </c>
      <c r="T190" s="104">
        <v>-15.353090909090909</v>
      </c>
      <c r="U190" s="104">
        <v>-15.299818181818182</v>
      </c>
      <c r="V190" s="104">
        <v>-15.251333333333333</v>
      </c>
      <c r="W190" s="104">
        <v>-14.154121212121208</v>
      </c>
      <c r="X190" s="104">
        <v>-12.232909090909088</v>
      </c>
      <c r="Y190" s="104">
        <v>-11.868132530120482</v>
      </c>
      <c r="Z190" s="104">
        <v>-11.655454545454546</v>
      </c>
      <c r="AA190" s="104">
        <v>-11.437272727272727</v>
      </c>
      <c r="AB190" s="104">
        <v>-11.23</v>
      </c>
      <c r="AC190" s="104">
        <v>-11.03</v>
      </c>
      <c r="AD190" s="104">
        <v>-10.841515151515152</v>
      </c>
      <c r="AE190" s="104">
        <v>-10.65909090909091</v>
      </c>
      <c r="AF190" s="104">
        <v>-10.48939393939394</v>
      </c>
      <c r="AG190" s="104">
        <v>-10.339334341906202</v>
      </c>
      <c r="AH190" s="104">
        <v>-10.19984871406959</v>
      </c>
      <c r="AI190" s="104">
        <v>-10.06036308623298</v>
      </c>
      <c r="AJ190" s="104">
        <v>-9.9208774583963688</v>
      </c>
      <c r="AK190" s="104">
        <v>-9.7813918305597571</v>
      </c>
      <c r="AL190" s="104">
        <v>-9.6419062027231455</v>
      </c>
      <c r="AM190" s="104">
        <v>-9.5045325264750371</v>
      </c>
      <c r="AN190" s="104">
        <v>-9.4178456883509831</v>
      </c>
      <c r="AO190" s="104">
        <v>-9.3311588502269291</v>
      </c>
      <c r="AP190" s="104">
        <v>-9.2444720121028752</v>
      </c>
      <c r="AQ190" s="104">
        <v>-9.1577851739788194</v>
      </c>
      <c r="AR190" s="104">
        <v>-9.0710983358547654</v>
      </c>
      <c r="AS190" s="104">
        <v>-8.9844114977307115</v>
      </c>
      <c r="AT190" s="104">
        <v>-8.8561333333333323</v>
      </c>
      <c r="AU190" s="104">
        <v>-8.8090181818181819</v>
      </c>
      <c r="AV190" s="104">
        <v>-8.765587878787878</v>
      </c>
      <c r="AW190" s="104">
        <v>-8.7316484848484848</v>
      </c>
      <c r="AX190" s="104">
        <v>-8.7021445783132538</v>
      </c>
      <c r="AY190" s="104">
        <v>-8.67744578313253</v>
      </c>
      <c r="AZ190" s="104">
        <v>-8.6590848484848486</v>
      </c>
      <c r="BA190" s="104">
        <v>-8.6434545454545457</v>
      </c>
      <c r="BB190" s="104">
        <v>-8.634363636363636</v>
      </c>
      <c r="BC190" s="104">
        <v>-8.6284242424242432</v>
      </c>
      <c r="BD190" s="104">
        <v>-8.6253939393939394</v>
      </c>
      <c r="BE190" s="104">
        <v>-8.6260545454545454</v>
      </c>
      <c r="BF190" s="104">
        <v>-8.6304457831325312</v>
      </c>
      <c r="BG190" s="104">
        <v>-8.6461084337349412</v>
      </c>
      <c r="BH190" s="104">
        <v>-8.676757575757577</v>
      </c>
      <c r="BI190" s="104">
        <v>-8.7191818181818181</v>
      </c>
      <c r="BJ190" s="104">
        <v>-8.7621575757575769</v>
      </c>
      <c r="BK190" s="104">
        <v>-8.8056606060606057</v>
      </c>
      <c r="BL190" s="104">
        <v>-8.8505090909090907</v>
      </c>
      <c r="BM190" s="104">
        <v>-8.8957272727272727</v>
      </c>
      <c r="BN190" s="104">
        <v>-8.9411818181818177</v>
      </c>
      <c r="BO190" s="104">
        <v>-8.98810843373494</v>
      </c>
      <c r="BP190" s="104">
        <v>-9.0355454545454545</v>
      </c>
      <c r="BQ190" s="104">
        <v>-9.0840303030303033</v>
      </c>
      <c r="BR190" s="104">
        <v>-9.1336969696969703</v>
      </c>
      <c r="BS190" s="104">
        <v>-9.1839999999999993</v>
      </c>
      <c r="BT190" s="104">
        <v>-9.1839999999999993</v>
      </c>
    </row>
    <row r="191" spans="1:72" ht="9.9499999999999993" customHeight="1" thickBot="1" x14ac:dyDescent="0.4">
      <c r="A191" s="38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</row>
    <row r="192" spans="1:72" ht="9.9499999999999993" customHeight="1" thickBot="1" x14ac:dyDescent="0.4">
      <c r="A192" s="38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</row>
    <row r="193" spans="1:72" ht="9.9499999999999993" customHeight="1" thickBot="1" x14ac:dyDescent="0.4">
      <c r="A193" s="38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</row>
    <row r="194" spans="1:72" ht="30" customHeight="1" thickTop="1" thickBot="1" x14ac:dyDescent="0.4">
      <c r="A194" s="4" t="s">
        <v>74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tabSelected="1" zoomScale="70" zoomScaleNormal="70" workbookViewId="0">
      <pane ySplit="1" topLeftCell="A2" activePane="bottomLeft" state="frozen"/>
      <selection pane="bottomLeft" activeCell="BW132" sqref="BW132"/>
    </sheetView>
  </sheetViews>
  <sheetFormatPr defaultRowHeight="21" outlineLevelRow="1" x14ac:dyDescent="0.35"/>
  <cols>
    <col min="1" max="1" width="13.81640625" style="88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6" t="s">
        <v>16</v>
      </c>
      <c r="B1" s="36">
        <v>300</v>
      </c>
      <c r="C1" s="56">
        <v>1000</v>
      </c>
      <c r="D1" s="57" t="s">
        <v>17</v>
      </c>
      <c r="E1" s="58">
        <v>70</v>
      </c>
    </row>
    <row r="2" spans="1:72" ht="23.25" customHeight="1" thickTop="1" thickBot="1" x14ac:dyDescent="0.4">
      <c r="A2" s="87" t="s">
        <v>27</v>
      </c>
      <c r="B2" s="59">
        <f>FLUID!F3</f>
        <v>273.10000000000002</v>
      </c>
      <c r="C2" s="59">
        <f>FLUID!G3</f>
        <v>289.7</v>
      </c>
      <c r="D2" s="59">
        <f>FLUID!H3</f>
        <v>306.2</v>
      </c>
      <c r="E2" s="59">
        <f>FLUID!I3</f>
        <v>322.7</v>
      </c>
      <c r="F2" s="59">
        <f>FLUID!J3</f>
        <v>339.2</v>
      </c>
      <c r="G2" s="59">
        <f>FLUID!K3</f>
        <v>405.3</v>
      </c>
      <c r="H2" s="59">
        <f>FLUID!L3</f>
        <v>421.8</v>
      </c>
      <c r="I2" s="59">
        <f>FLUID!M3</f>
        <v>438.3</v>
      </c>
      <c r="J2" s="59">
        <f>FLUID!N3</f>
        <v>454.9</v>
      </c>
      <c r="K2" s="59">
        <f>FLUID!O3</f>
        <v>471.4</v>
      </c>
      <c r="L2" s="59">
        <f>FLUID!P3</f>
        <v>537.5</v>
      </c>
      <c r="M2" s="59">
        <f>FLUID!Q3</f>
        <v>603.5</v>
      </c>
      <c r="N2" s="59">
        <f>FLUID!R3</f>
        <v>669.6</v>
      </c>
      <c r="O2" s="59">
        <f>FLUID!S3</f>
        <v>735.7</v>
      </c>
      <c r="P2" s="59">
        <f>FLUID!T3</f>
        <v>801.8</v>
      </c>
      <c r="Q2" s="59">
        <f>FLUID!U3</f>
        <v>818.3</v>
      </c>
      <c r="R2" s="59">
        <f>FLUID!V3</f>
        <v>834.8</v>
      </c>
      <c r="S2" s="59">
        <f>FLUID!W3</f>
        <v>851.3</v>
      </c>
      <c r="T2" s="59">
        <f>FLUID!X3</f>
        <v>867.8</v>
      </c>
      <c r="U2" s="59">
        <f>FLUID!Y3</f>
        <v>884.4</v>
      </c>
      <c r="V2" s="59">
        <f>FLUID!Z3</f>
        <v>900.9</v>
      </c>
      <c r="W2" s="59">
        <f>FLUID!AA3</f>
        <v>917.4</v>
      </c>
      <c r="X2" s="59">
        <f>FLUID!AB3</f>
        <v>933.9</v>
      </c>
      <c r="Y2" s="59">
        <f>FLUID!AC3</f>
        <v>950.4</v>
      </c>
      <c r="Z2" s="59">
        <f>FLUID!AD3</f>
        <v>967</v>
      </c>
      <c r="AA2" s="59">
        <f>FLUID!AE3</f>
        <v>983.5</v>
      </c>
      <c r="AB2" s="59">
        <f>FLUID!AF3</f>
        <v>1000</v>
      </c>
      <c r="AC2" s="59">
        <f>FLUID!AG3</f>
        <v>0</v>
      </c>
      <c r="AD2" s="59">
        <f>FLUID!AH3</f>
        <v>0</v>
      </c>
      <c r="AE2" s="59">
        <f>FLUID!AI3</f>
        <v>0</v>
      </c>
      <c r="AF2" s="59">
        <f>FLUID!AJ3</f>
        <v>0</v>
      </c>
      <c r="AG2" s="59">
        <f>FLUID!AK3</f>
        <v>0</v>
      </c>
      <c r="AH2" s="59">
        <f>FLUID!AL3</f>
        <v>0</v>
      </c>
      <c r="AI2" s="59">
        <f>FLUID!BT3</f>
        <v>0</v>
      </c>
      <c r="AJ2" s="59">
        <f>FLUID!BU3</f>
        <v>0</v>
      </c>
      <c r="AK2" s="59">
        <f>FLUID!BV3</f>
        <v>0</v>
      </c>
      <c r="AL2" s="59">
        <f>FLUID!BW3</f>
        <v>0</v>
      </c>
      <c r="AM2" s="59">
        <f>FLUID!BX3</f>
        <v>0</v>
      </c>
      <c r="AN2" s="59">
        <f>FLUID!BY3</f>
        <v>0</v>
      </c>
      <c r="AO2" s="59">
        <f>FLUID!BZ3</f>
        <v>0</v>
      </c>
      <c r="AP2" s="59">
        <f>FLUID!CA3</f>
        <v>0</v>
      </c>
      <c r="AQ2" s="59">
        <f>FLUID!CB3</f>
        <v>0</v>
      </c>
      <c r="AR2" s="59">
        <f>FLUID!CC3</f>
        <v>0</v>
      </c>
      <c r="AS2" s="59">
        <f>FLUID!CD3</f>
        <v>0</v>
      </c>
      <c r="AT2" s="59">
        <f>FLUID!CE3</f>
        <v>0</v>
      </c>
      <c r="AU2" s="59">
        <f>FLUID!CF3</f>
        <v>0</v>
      </c>
      <c r="AV2" s="59">
        <f>FLUID!CG3</f>
        <v>0</v>
      </c>
      <c r="AW2" s="59">
        <f>FLUID!CH3</f>
        <v>0</v>
      </c>
      <c r="AX2" s="59">
        <f>FLUID!CI3</f>
        <v>0</v>
      </c>
      <c r="AY2" s="59">
        <f>FLUID!CJ3</f>
        <v>0</v>
      </c>
      <c r="AZ2" s="59">
        <f>FLUID!CK3</f>
        <v>0</v>
      </c>
      <c r="BA2" s="59">
        <f>FLUID!CL3</f>
        <v>0</v>
      </c>
      <c r="BB2" s="59">
        <f>FLUID!CM3</f>
        <v>0</v>
      </c>
      <c r="BC2" s="59">
        <f>FLUID!CN3</f>
        <v>0</v>
      </c>
      <c r="BD2" s="59">
        <f>FLUID!CO3</f>
        <v>0</v>
      </c>
      <c r="BE2" s="59">
        <f>FLUID!CP3</f>
        <v>0</v>
      </c>
      <c r="BF2" s="59">
        <f>FLUID!CQ3</f>
        <v>0</v>
      </c>
      <c r="BG2" s="59">
        <f>FLUID!CR3</f>
        <v>0</v>
      </c>
      <c r="BH2" s="59">
        <f>FLUID!CS3</f>
        <v>0</v>
      </c>
      <c r="BI2" s="59">
        <f>FLUID!CT3</f>
        <v>0</v>
      </c>
      <c r="BJ2" s="59">
        <f>FLUID!CU3</f>
        <v>0</v>
      </c>
      <c r="BK2" s="59">
        <f>FLUID!CV3</f>
        <v>0</v>
      </c>
      <c r="BL2" s="59">
        <f>FLUID!CW3</f>
        <v>0</v>
      </c>
      <c r="BM2" s="59">
        <f>FLUID!CX3</f>
        <v>0</v>
      </c>
      <c r="BN2" s="59">
        <f>FLUID!CY3</f>
        <v>0</v>
      </c>
      <c r="BO2" s="59">
        <f>FLUID!CZ3</f>
        <v>0</v>
      </c>
      <c r="BP2" s="59">
        <f>FLUID!DA3</f>
        <v>0</v>
      </c>
      <c r="BQ2" s="59"/>
      <c r="BR2" s="59"/>
      <c r="BS2" s="59">
        <f>FLUID!DB3</f>
        <v>0</v>
      </c>
      <c r="BT2" s="59">
        <f>FLUID!DC3</f>
        <v>0</v>
      </c>
    </row>
    <row r="3" spans="1:72" ht="22.5" hidden="1" outlineLevel="1" thickTop="1" thickBot="1" x14ac:dyDescent="0.4">
      <c r="A3" s="84" t="str">
        <f>FLUID!E4</f>
        <v>*GeSe[l]</v>
      </c>
      <c r="B3" s="16">
        <f>FLUID!F4</f>
        <v>7.7487000000000008E-9</v>
      </c>
      <c r="C3" s="16">
        <f>FLUID!G4</f>
        <v>7.1090999999999998E-9</v>
      </c>
      <c r="D3" s="16">
        <f>FLUID!H4</f>
        <v>6.6221999999999997E-9</v>
      </c>
      <c r="E3" s="16">
        <f>FLUID!I4</f>
        <v>1.2496999999999999E-8</v>
      </c>
      <c r="F3" s="16">
        <f>FLUID!J4</f>
        <v>1.1914E-8</v>
      </c>
      <c r="G3" s="16">
        <f>FLUID!K4</f>
        <v>1.0391E-8</v>
      </c>
      <c r="H3" s="16">
        <f>FLUID!L4</f>
        <v>1.0084E-8</v>
      </c>
      <c r="I3" s="16">
        <f>FLUID!M4</f>
        <v>9.7814000000000002E-9</v>
      </c>
      <c r="J3" s="16">
        <f>FLUID!N4</f>
        <v>9.4828000000000004E-9</v>
      </c>
      <c r="K3" s="16">
        <f>FLUID!O4</f>
        <v>9.1919000000000001E-9</v>
      </c>
      <c r="L3" s="16">
        <f>FLUID!P4</f>
        <v>8.2384999999999996E-9</v>
      </c>
      <c r="M3" s="16">
        <f>FLUID!Q4</f>
        <v>7.7886999999999998E-9</v>
      </c>
      <c r="N3" s="16">
        <f>FLUID!R4</f>
        <v>7.7828E-9</v>
      </c>
      <c r="O3" s="16">
        <f>FLUID!S4</f>
        <v>8.3107999999999999E-9</v>
      </c>
      <c r="P3" s="16">
        <f>FLUID!T4</f>
        <v>9.2438999999999995E-9</v>
      </c>
      <c r="Q3" s="16">
        <f>FLUID!U4</f>
        <v>9.5871000000000005E-9</v>
      </c>
      <c r="R3" s="16">
        <f>FLUID!V4</f>
        <v>1.0002000000000001E-8</v>
      </c>
      <c r="S3" s="16">
        <f>FLUID!W4</f>
        <v>1.0509999999999999E-8</v>
      </c>
      <c r="T3" s="16">
        <f>FLUID!X4</f>
        <v>1.1139E-8</v>
      </c>
      <c r="U3" s="16">
        <f>FLUID!Y4</f>
        <v>1.1927999999999999E-8</v>
      </c>
      <c r="V3" s="16">
        <f>FLUID!Z4</f>
        <v>1.2927000000000001E-8</v>
      </c>
      <c r="W3" s="16">
        <f>FLUID!AA4</f>
        <v>7.2045000000000001E-9</v>
      </c>
      <c r="X3" s="16">
        <f>FLUID!AB4</f>
        <v>8.0709999999999999E-9</v>
      </c>
      <c r="Y3" s="16">
        <f>FLUID!AC4</f>
        <v>9.2032000000000006E-9</v>
      </c>
      <c r="Z3" s="16">
        <f>FLUID!AD4</f>
        <v>1.0689000000000001E-8</v>
      </c>
      <c r="AA3" s="16">
        <f>FLUID!AE4</f>
        <v>1.2649E-8</v>
      </c>
      <c r="AB3" s="16">
        <f>FLUID!AF4</f>
        <v>1.5241000000000001E-8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4" t="str">
        <f>FLUID!E5</f>
        <v>Se4</v>
      </c>
      <c r="B4" s="16">
        <f>FLUID!F5</f>
        <v>8.6381000000000006E-25</v>
      </c>
      <c r="C4" s="16">
        <f>FLUID!G5</f>
        <v>3.8906E-23</v>
      </c>
      <c r="D4" s="16">
        <f>FLUID!H5</f>
        <v>1.1252999999999999E-21</v>
      </c>
      <c r="E4" s="16">
        <f>FLUID!I5</f>
        <v>2.2429000000000001E-20</v>
      </c>
      <c r="F4" s="16">
        <f>FLUID!J5</f>
        <v>3.2597E-19</v>
      </c>
      <c r="G4" s="16">
        <f>FLUID!K5</f>
        <v>1.3768E-15</v>
      </c>
      <c r="H4" s="16">
        <f>FLUID!L5</f>
        <v>7.1106999999999994E-15</v>
      </c>
      <c r="I4" s="16">
        <f>FLUID!M5</f>
        <v>3.2053999999999999E-14</v>
      </c>
      <c r="J4" s="16">
        <f>FLUID!N5</f>
        <v>1.281E-13</v>
      </c>
      <c r="K4" s="16">
        <f>FLUID!O5</f>
        <v>4.5987000000000004E-13</v>
      </c>
      <c r="L4" s="16">
        <f>FLUID!P5</f>
        <v>3.2169999999999997E-11</v>
      </c>
      <c r="M4" s="16">
        <f>FLUID!Q5</f>
        <v>8.0594000000000001E-10</v>
      </c>
      <c r="N4" s="16">
        <f>FLUID!R5</f>
        <v>9.9395999999999999E-9</v>
      </c>
      <c r="O4" s="16">
        <f>FLUID!S5</f>
        <v>7.3544E-8</v>
      </c>
      <c r="P4" s="16">
        <f>FLUID!T5</f>
        <v>3.6899999999999998E-7</v>
      </c>
      <c r="Q4" s="16">
        <f>FLUID!U5</f>
        <v>5.2427000000000002E-7</v>
      </c>
      <c r="R4" s="16">
        <f>FLUID!V5</f>
        <v>7.3043999999999997E-7</v>
      </c>
      <c r="S4" s="16">
        <f>FLUID!W5</f>
        <v>9.9817000000000005E-7</v>
      </c>
      <c r="T4" s="16">
        <f>FLUID!X5</f>
        <v>1.3378999999999999E-6</v>
      </c>
      <c r="U4" s="16">
        <f>FLUID!Y5</f>
        <v>1.7585E-6</v>
      </c>
      <c r="V4" s="16">
        <f>FLUID!Z5</f>
        <v>2.2656E-6</v>
      </c>
      <c r="W4" s="16">
        <f>FLUID!AA5</f>
        <v>2.8598000000000001E-6</v>
      </c>
      <c r="X4" s="16">
        <f>FLUID!AB5</f>
        <v>3.5343000000000002E-6</v>
      </c>
      <c r="Y4" s="16">
        <f>FLUID!AC5</f>
        <v>4.2737000000000003E-6</v>
      </c>
      <c r="Z4" s="16">
        <f>FLUID!AD5</f>
        <v>5.0531E-6</v>
      </c>
      <c r="AA4" s="16">
        <f>FLUID!AE5</f>
        <v>5.8390000000000003E-6</v>
      </c>
      <c r="AB4" s="16">
        <f>FLUID!AF5</f>
        <v>6.5923999999999998E-6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4" t="str">
        <f>FLUID!E6</f>
        <v>Se5</v>
      </c>
      <c r="B5" s="16">
        <f>FLUID!F6</f>
        <v>1.0378E-21</v>
      </c>
      <c r="C5" s="16">
        <f>FLUID!G6</f>
        <v>3.3985000000000002E-20</v>
      </c>
      <c r="D5" s="16">
        <f>FLUID!H6</f>
        <v>7.3559000000000003E-19</v>
      </c>
      <c r="E5" s="16">
        <f>FLUID!I6</f>
        <v>1.1248000000000001E-17</v>
      </c>
      <c r="F5" s="16">
        <f>FLUID!J6</f>
        <v>1.2814E-16</v>
      </c>
      <c r="G5" s="16">
        <f>FLUID!K6</f>
        <v>2.4167999999999999E-13</v>
      </c>
      <c r="H5" s="16">
        <f>FLUID!L6</f>
        <v>1.0547999999999999E-12</v>
      </c>
      <c r="I5" s="16">
        <f>FLUID!M6</f>
        <v>4.0607000000000003E-12</v>
      </c>
      <c r="J5" s="16">
        <f>FLUID!N6</f>
        <v>1.3991999999999999E-11</v>
      </c>
      <c r="K5" s="16">
        <f>FLUID!O6</f>
        <v>4.3687E-11</v>
      </c>
      <c r="L5" s="16">
        <f>FLUID!P6</f>
        <v>1.8800000000000001E-9</v>
      </c>
      <c r="M5" s="16">
        <f>FLUID!Q6</f>
        <v>3.1712E-8</v>
      </c>
      <c r="N5" s="16">
        <f>FLUID!R6</f>
        <v>2.8131999999999998E-7</v>
      </c>
      <c r="O5" s="16">
        <f>FLUID!S6</f>
        <v>1.5728E-6</v>
      </c>
      <c r="P5" s="16">
        <f>FLUID!T6</f>
        <v>6.178E-6</v>
      </c>
      <c r="Q5" s="16">
        <f>FLUID!U6</f>
        <v>8.2885000000000003E-6</v>
      </c>
      <c r="R5" s="16">
        <f>FLUID!V6</f>
        <v>1.0915E-5</v>
      </c>
      <c r="S5" s="16">
        <f>FLUID!W6</f>
        <v>1.4109E-5</v>
      </c>
      <c r="T5" s="16">
        <f>FLUID!X6</f>
        <v>1.7893999999999998E-5</v>
      </c>
      <c r="U5" s="16">
        <f>FLUID!Y6</f>
        <v>2.2255E-5</v>
      </c>
      <c r="V5" s="16">
        <f>FLUID!Z6</f>
        <v>2.7121E-5</v>
      </c>
      <c r="W5" s="16">
        <f>FLUID!AA6</f>
        <v>3.2354999999999998E-5</v>
      </c>
      <c r="X5" s="16">
        <f>FLUID!AB6</f>
        <v>3.7746000000000001E-5</v>
      </c>
      <c r="Y5" s="16">
        <f>FLUID!AC6</f>
        <v>4.3015000000000001E-5</v>
      </c>
      <c r="Z5" s="16">
        <f>FLUID!AD6</f>
        <v>4.7836000000000001E-5</v>
      </c>
      <c r="AA5" s="16">
        <f>FLUID!AE6</f>
        <v>5.1870999999999999E-5</v>
      </c>
      <c r="AB5" s="16">
        <f>FLUID!AF6</f>
        <v>5.4817E-5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4" t="str">
        <f>FLUID!E7</f>
        <v>Se6</v>
      </c>
      <c r="B6" s="16">
        <f>FLUID!F7</f>
        <v>1.6579999999999999E-19</v>
      </c>
      <c r="C6" s="16">
        <f>FLUID!G7</f>
        <v>3.1071999999999999E-18</v>
      </c>
      <c r="D6" s="16">
        <f>FLUID!H7</f>
        <v>4.0626999999999998E-17</v>
      </c>
      <c r="E6" s="16">
        <f>FLUID!I7</f>
        <v>3.9304000000000002E-16</v>
      </c>
      <c r="F6" s="16">
        <f>FLUID!J7</f>
        <v>2.9483999999999999E-15</v>
      </c>
      <c r="G6" s="16">
        <f>FLUID!K7</f>
        <v>1.422E-12</v>
      </c>
      <c r="H6" s="16">
        <f>FLUID!L7</f>
        <v>4.6858999999999997E-12</v>
      </c>
      <c r="I6" s="16">
        <f>FLUID!M7</f>
        <v>1.3881999999999999E-11</v>
      </c>
      <c r="J6" s="16">
        <f>FLUID!N7</f>
        <v>3.7436E-11</v>
      </c>
      <c r="K6" s="16">
        <f>FLUID!O7</f>
        <v>9.2902999999999997E-11</v>
      </c>
      <c r="L6" s="16">
        <f>FLUID!P7</f>
        <v>1.8115E-9</v>
      </c>
      <c r="M6" s="16">
        <f>FLUID!Q7</f>
        <v>1.6190999999999999E-8</v>
      </c>
      <c r="N6" s="16">
        <f>FLUID!R7</f>
        <v>8.5189999999999997E-8</v>
      </c>
      <c r="O6" s="16">
        <f>FLUID!S7</f>
        <v>3.0711E-7</v>
      </c>
      <c r="P6" s="16">
        <f>FLUID!T7</f>
        <v>8.2704999999999998E-7</v>
      </c>
      <c r="Q6" s="16">
        <f>FLUID!U7</f>
        <v>1.0169E-6</v>
      </c>
      <c r="R6" s="16">
        <f>FLUID!V7</f>
        <v>1.2301000000000001E-6</v>
      </c>
      <c r="S6" s="16">
        <f>FLUID!W7</f>
        <v>1.463E-6</v>
      </c>
      <c r="T6" s="16">
        <f>FLUID!X7</f>
        <v>1.7097999999999999E-6</v>
      </c>
      <c r="U6" s="16">
        <f>FLUID!Y7</f>
        <v>1.9614E-6</v>
      </c>
      <c r="V6" s="16">
        <f>FLUID!Z7</f>
        <v>2.2058000000000001E-6</v>
      </c>
      <c r="W6" s="16">
        <f>FLUID!AA7</f>
        <v>2.4287000000000001E-6</v>
      </c>
      <c r="X6" s="16">
        <f>FLUID!AB7</f>
        <v>2.6139999999999999E-6</v>
      </c>
      <c r="Y6" s="16">
        <f>FLUID!AC7</f>
        <v>2.7458999999999998E-6</v>
      </c>
      <c r="Z6" s="16">
        <f>FLUID!AD7</f>
        <v>2.8115000000000001E-6</v>
      </c>
      <c r="AA6" s="16">
        <f>FLUID!AE7</f>
        <v>2.8022999999999998E-6</v>
      </c>
      <c r="AB6" s="16">
        <f>FLUID!AF7</f>
        <v>2.7172E-6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4" t="str">
        <f>FLUID!E8</f>
        <v>Se?</v>
      </c>
      <c r="B7" s="16">
        <f>FLUID!F8</f>
        <v>5.9198999999999996E-21</v>
      </c>
      <c r="C7" s="16">
        <f>FLUID!G8</f>
        <v>1.3195E-19</v>
      </c>
      <c r="D7" s="16">
        <f>FLUID!H8</f>
        <v>2.0008999999999999E-18</v>
      </c>
      <c r="E7" s="16">
        <f>FLUID!I8</f>
        <v>2.1988E-17</v>
      </c>
      <c r="F7" s="16">
        <f>FLUID!J8</f>
        <v>1.8415999999999999E-16</v>
      </c>
      <c r="G7" s="16">
        <f>FLUID!K8</f>
        <v>1.2189999999999999E-13</v>
      </c>
      <c r="H7" s="16">
        <f>FLUID!L8</f>
        <v>4.2512000000000001E-13</v>
      </c>
      <c r="I7" s="16">
        <f>FLUID!M8</f>
        <v>1.324E-12</v>
      </c>
      <c r="J7" s="16">
        <f>FLUID!N8</f>
        <v>3.7323000000000002E-12</v>
      </c>
      <c r="K7" s="16">
        <f>FLUID!O8</f>
        <v>9.6337E-12</v>
      </c>
      <c r="L7" s="16">
        <f>FLUID!P8</f>
        <v>2.1149999999999999E-10</v>
      </c>
      <c r="M7" s="16">
        <f>FLUID!Q8</f>
        <v>2.0379000000000002E-9</v>
      </c>
      <c r="N7" s="16">
        <f>FLUID!R8</f>
        <v>1.1245000000000001E-8</v>
      </c>
      <c r="O7" s="16">
        <f>FLUID!S8</f>
        <v>4.1712000000000003E-8</v>
      </c>
      <c r="P7" s="16">
        <f>FLUID!T8</f>
        <v>1.1375999999999999E-7</v>
      </c>
      <c r="Q7" s="16">
        <f>FLUID!U8</f>
        <v>1.3995000000000001E-7</v>
      </c>
      <c r="R7" s="16">
        <f>FLUID!V8</f>
        <v>1.6913999999999999E-7</v>
      </c>
      <c r="S7" s="16">
        <f>FLUID!W8</f>
        <v>2.0071999999999999E-7</v>
      </c>
      <c r="T7" s="16">
        <f>FLUID!X8</f>
        <v>2.3365E-7</v>
      </c>
      <c r="U7" s="16">
        <f>FLUID!Y8</f>
        <v>2.6645000000000001E-7</v>
      </c>
      <c r="V7" s="16">
        <f>FLUID!Z8</f>
        <v>2.9723999999999998E-7</v>
      </c>
      <c r="W7" s="16">
        <f>FLUID!AA8</f>
        <v>3.2380999999999999E-7</v>
      </c>
      <c r="X7" s="16">
        <f>FLUID!AB8</f>
        <v>3.4383999999999999E-7</v>
      </c>
      <c r="Y7" s="16">
        <f>FLUID!AC8</f>
        <v>3.5524E-7</v>
      </c>
      <c r="Z7" s="16">
        <f>FLUID!AD8</f>
        <v>3.5648000000000003E-7</v>
      </c>
      <c r="AA7" s="16">
        <f>FLUID!AE8</f>
        <v>3.4696999999999999E-7</v>
      </c>
      <c r="AB7" s="16">
        <f>FLUID!AF8</f>
        <v>3.2725000000000002E-7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4" t="str">
        <f>FLUID!E9</f>
        <v>Se8</v>
      </c>
      <c r="B8" s="16">
        <f>FLUID!F9</f>
        <v>4.4278999999999999E-23</v>
      </c>
      <c r="C8" s="16">
        <f>FLUID!G9</f>
        <v>1.1358E-21</v>
      </c>
      <c r="D8" s="16">
        <f>FLUID!H9</f>
        <v>1.9399000000000001E-20</v>
      </c>
      <c r="E8" s="16">
        <f>FLUID!I9</f>
        <v>2.3591000000000001E-19</v>
      </c>
      <c r="F8" s="16">
        <f>FLUID!J9</f>
        <v>2.1547000000000002E-18</v>
      </c>
      <c r="G8" s="16">
        <f>FLUID!K9</f>
        <v>1.8170999999999999E-15</v>
      </c>
      <c r="H8" s="16">
        <f>FLUID!L9</f>
        <v>6.6068E-15</v>
      </c>
      <c r="I8" s="16">
        <f>FLUID!M9</f>
        <v>2.1336000000000001E-14</v>
      </c>
      <c r="J8" s="16">
        <f>FLUID!N9</f>
        <v>6.2076999999999996E-14</v>
      </c>
      <c r="K8" s="16">
        <f>FLUID!O9</f>
        <v>1.6469999999999999E-13</v>
      </c>
      <c r="L8" s="16">
        <f>FLUID!P9</f>
        <v>3.9120000000000003E-12</v>
      </c>
      <c r="M8" s="16">
        <f>FLUID!Q9</f>
        <v>3.9401999999999999E-11</v>
      </c>
      <c r="N8" s="16">
        <f>FLUID!R9</f>
        <v>2.2243E-10</v>
      </c>
      <c r="O8" s="16">
        <f>FLUID!S9</f>
        <v>8.3191999999999996E-10</v>
      </c>
      <c r="P8" s="16">
        <f>FLUID!T9</f>
        <v>2.2594999999999999E-9</v>
      </c>
      <c r="Q8" s="16">
        <f>FLUID!U9</f>
        <v>2.7703999999999999E-9</v>
      </c>
      <c r="R8" s="16">
        <f>FLUID!V9</f>
        <v>3.3335000000000001E-9</v>
      </c>
      <c r="S8" s="16">
        <f>FLUID!W9</f>
        <v>3.9330000000000004E-9</v>
      </c>
      <c r="T8" s="16">
        <f>FLUID!X9</f>
        <v>4.5448000000000003E-9</v>
      </c>
      <c r="U8" s="16">
        <f>FLUID!Y9</f>
        <v>5.1358000000000004E-9</v>
      </c>
      <c r="V8" s="16">
        <f>FLUID!Z9</f>
        <v>5.6653999999999999E-9</v>
      </c>
      <c r="W8" s="16">
        <f>FLUID!AA9</f>
        <v>6.0883000000000002E-9</v>
      </c>
      <c r="X8" s="16">
        <f>FLUID!AB9</f>
        <v>6.3600000000000004E-9</v>
      </c>
      <c r="Y8" s="16">
        <f>FLUID!AC9</f>
        <v>6.4443999999999998E-9</v>
      </c>
      <c r="Z8" s="16">
        <f>FLUID!AD9</f>
        <v>6.3212999999999997E-9</v>
      </c>
      <c r="AA8" s="16">
        <f>FLUID!AE9</f>
        <v>5.9924000000000001E-9</v>
      </c>
      <c r="AB8" s="16">
        <f>FLUID!AF9</f>
        <v>5.4839000000000001E-9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4" t="str">
        <f>FLUID!E10</f>
        <v>Se3</v>
      </c>
      <c r="B9" s="16">
        <f>FLUID!F10</f>
        <v>1.9728000000000001E-26</v>
      </c>
      <c r="C9" s="16">
        <f>FLUID!G10</f>
        <v>1.3209E-24</v>
      </c>
      <c r="D9" s="16">
        <f>FLUID!H10</f>
        <v>5.4790000000000005E-23</v>
      </c>
      <c r="E9" s="16">
        <f>FLUID!I10</f>
        <v>1.5184E-21</v>
      </c>
      <c r="F9" s="16">
        <f>FLUID!J10</f>
        <v>2.9865E-20</v>
      </c>
      <c r="G9" s="16">
        <f>FLUID!K10</f>
        <v>3.4282000000000002E-16</v>
      </c>
      <c r="H9" s="16">
        <f>FLUID!L10</f>
        <v>2.1807999999999999E-15</v>
      </c>
      <c r="I9" s="16">
        <f>FLUID!M10</f>
        <v>1.1949000000000001E-14</v>
      </c>
      <c r="J9" s="16">
        <f>FLUID!N10</f>
        <v>5.7347999999999997E-14</v>
      </c>
      <c r="K9" s="16">
        <f>FLUID!O10</f>
        <v>2.4458E-13</v>
      </c>
      <c r="L9" s="16">
        <f>FLUID!P10</f>
        <v>3.1119000000000003E-11</v>
      </c>
      <c r="M9" s="16">
        <f>FLUID!Q10</f>
        <v>1.2664999999999999E-9</v>
      </c>
      <c r="N9" s="16">
        <f>FLUID!R10</f>
        <v>2.3364E-8</v>
      </c>
      <c r="O9" s="16">
        <f>FLUID!S10</f>
        <v>2.4313999999999999E-7</v>
      </c>
      <c r="P9" s="16">
        <f>FLUID!T10</f>
        <v>1.6405E-6</v>
      </c>
      <c r="Q9" s="16">
        <f>FLUID!U10</f>
        <v>2.4972E-6</v>
      </c>
      <c r="R9" s="16">
        <f>FLUID!V10</f>
        <v>3.7222999999999999E-6</v>
      </c>
      <c r="S9" s="16">
        <f>FLUID!W10</f>
        <v>5.4357999999999997E-6</v>
      </c>
      <c r="T9" s="16">
        <f>FLUID!X10</f>
        <v>7.7802000000000005E-6</v>
      </c>
      <c r="U9" s="16">
        <f>FLUID!Y10</f>
        <v>1.0916E-5</v>
      </c>
      <c r="V9" s="16">
        <f>FLUID!Z10</f>
        <v>1.5014000000000001E-5</v>
      </c>
      <c r="W9" s="16">
        <f>FLUID!AA10</f>
        <v>2.0239999999999999E-5</v>
      </c>
      <c r="X9" s="16">
        <f>FLUID!AB10</f>
        <v>2.6738999999999999E-5</v>
      </c>
      <c r="Y9" s="16">
        <f>FLUID!AC10</f>
        <v>3.4609E-5</v>
      </c>
      <c r="Z9" s="16">
        <f>FLUID!AD10</f>
        <v>4.3875000000000003E-5</v>
      </c>
      <c r="AA9" s="16">
        <f>FLUID!AE10</f>
        <v>5.4469999999999999E-5</v>
      </c>
      <c r="AB9" s="16">
        <f>FLUID!AF10</f>
        <v>6.6223000000000006E-5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4" t="str">
        <f>FLUID!E11</f>
        <v>Se2</v>
      </c>
      <c r="B10" s="16">
        <f>FLUID!F11</f>
        <v>6.6000999999999998E-21</v>
      </c>
      <c r="C10" s="16">
        <f>FLUID!G11</f>
        <v>2.0615000000000001E-19</v>
      </c>
      <c r="D10" s="16">
        <f>FLUID!H11</f>
        <v>4.3767999999999997E-18</v>
      </c>
      <c r="E10" s="16">
        <f>FLUID!I11</f>
        <v>6.7092999999999999E-17</v>
      </c>
      <c r="F10" s="16">
        <f>FLUID!J11</f>
        <v>7.7948999999999997E-16</v>
      </c>
      <c r="G10" s="16">
        <f>FLUID!K11</f>
        <v>1.7713999999999999E-12</v>
      </c>
      <c r="H10" s="16">
        <f>FLUID!L11</f>
        <v>8.2338999999999995E-12</v>
      </c>
      <c r="I10" s="16">
        <f>FLUID!M11</f>
        <v>3.3886999999999999E-11</v>
      </c>
      <c r="J10" s="16">
        <f>FLUID!N11</f>
        <v>1.2516999999999999E-10</v>
      </c>
      <c r="K10" s="16">
        <f>FLUID!O11</f>
        <v>4.1982999999999999E-10</v>
      </c>
      <c r="L10" s="16">
        <f>FLUID!P11</f>
        <v>2.4284999999999999E-8</v>
      </c>
      <c r="M10" s="16">
        <f>FLUID!Q11</f>
        <v>5.5044E-7</v>
      </c>
      <c r="N10" s="16">
        <f>FLUID!R11</f>
        <v>6.4914999999999996E-6</v>
      </c>
      <c r="O10" s="16">
        <f>FLUID!S11</f>
        <v>4.7645999999999997E-5</v>
      </c>
      <c r="P10" s="16">
        <f>FLUID!T11</f>
        <v>2.4427999999999999E-4</v>
      </c>
      <c r="Q10" s="16">
        <f>FLUID!U11</f>
        <v>3.5071000000000001E-4</v>
      </c>
      <c r="R10" s="16">
        <f>FLUID!V11</f>
        <v>4.9496000000000002E-4</v>
      </c>
      <c r="S10" s="16">
        <f>FLUID!W11</f>
        <v>6.8707000000000002E-4</v>
      </c>
      <c r="T10" s="16">
        <f>FLUID!X11</f>
        <v>9.3846999999999995E-4</v>
      </c>
      <c r="U10" s="16">
        <f>FLUID!Y11</f>
        <v>1.2616999999999999E-3</v>
      </c>
      <c r="V10" s="16">
        <f>FLUID!Z11</f>
        <v>1.6699E-3</v>
      </c>
      <c r="W10" s="16">
        <f>FLUID!AA11</f>
        <v>2.1760999999999998E-3</v>
      </c>
      <c r="X10" s="16">
        <f>FLUID!AB11</f>
        <v>2.7918000000000001E-3</v>
      </c>
      <c r="Y10" s="16">
        <f>FLUID!AC11</f>
        <v>3.5262000000000002E-3</v>
      </c>
      <c r="Z10" s="16">
        <f>FLUID!AD11</f>
        <v>4.3845000000000004E-3</v>
      </c>
      <c r="AA10" s="16">
        <f>FLUID!AE11</f>
        <v>5.3669E-3</v>
      </c>
      <c r="AB10" s="16">
        <f>FLUID!AF11</f>
        <v>6.4676000000000004E-3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4" t="str">
        <f>FLUID!E12</f>
        <v>Se</v>
      </c>
      <c r="B11" s="16">
        <f>FLUID!F12</f>
        <v>0</v>
      </c>
      <c r="C11" s="16">
        <f>FLUID!G12</f>
        <v>0</v>
      </c>
      <c r="D11" s="16">
        <f>FLUID!H12</f>
        <v>3.1681999999999999E-35</v>
      </c>
      <c r="E11" s="16">
        <f>FLUID!I12</f>
        <v>3.4598000000000001E-33</v>
      </c>
      <c r="F11" s="16">
        <f>FLUID!J12</f>
        <v>2.3785E-31</v>
      </c>
      <c r="G11" s="16">
        <f>FLUID!K12</f>
        <v>1.621E-25</v>
      </c>
      <c r="H11" s="16">
        <f>FLUID!L12</f>
        <v>2.3924999999999999E-24</v>
      </c>
      <c r="I11" s="16">
        <f>FLUID!M12</f>
        <v>2.8745E-23</v>
      </c>
      <c r="J11" s="16">
        <f>FLUID!N12</f>
        <v>2.8755E-22</v>
      </c>
      <c r="K11" s="16">
        <f>FLUID!O12</f>
        <v>2.4421E-21</v>
      </c>
      <c r="L11" s="16">
        <f>FLUID!P12</f>
        <v>3.3486E-18</v>
      </c>
      <c r="M11" s="16">
        <f>FLUID!Q12</f>
        <v>9.2364999999999993E-16</v>
      </c>
      <c r="N11" s="16">
        <f>FLUID!R12</f>
        <v>8.2685000000000003E-14</v>
      </c>
      <c r="O11" s="16">
        <f>FLUID!S12</f>
        <v>3.2595E-12</v>
      </c>
      <c r="P11" s="16">
        <f>FLUID!T12</f>
        <v>6.9275000000000001E-11</v>
      </c>
      <c r="Q11" s="16">
        <f>FLUID!U12</f>
        <v>1.3738E-10</v>
      </c>
      <c r="R11" s="16">
        <f>FLUID!V12</f>
        <v>2.6486999999999999E-10</v>
      </c>
      <c r="S11" s="16">
        <f>FLUID!W12</f>
        <v>4.9714999999999998E-10</v>
      </c>
      <c r="T11" s="16">
        <f>FLUID!X12</f>
        <v>9.0968000000000001E-10</v>
      </c>
      <c r="U11" s="16">
        <f>FLUID!Y12</f>
        <v>1.6244999999999999E-9</v>
      </c>
      <c r="V11" s="16">
        <f>FLUID!Z12</f>
        <v>2.8344000000000001E-9</v>
      </c>
      <c r="W11" s="16">
        <f>FLUID!AA12</f>
        <v>4.8358000000000002E-9</v>
      </c>
      <c r="X11" s="16">
        <f>FLUID!AB12</f>
        <v>8.0748000000000003E-9</v>
      </c>
      <c r="Y11" s="16">
        <f>FLUID!AC12</f>
        <v>1.3205E-8</v>
      </c>
      <c r="Z11" s="16">
        <f>FLUID!AD12</f>
        <v>2.1165000000000001E-8</v>
      </c>
      <c r="AA11" s="16">
        <f>FLUID!AE12</f>
        <v>3.3265E-8</v>
      </c>
      <c r="AB11" s="16">
        <f>FLUID!AF12</f>
        <v>5.1304000000000001E-8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4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0.2</v>
      </c>
      <c r="U12" s="16">
        <f>FLUID!Y13</f>
        <v>0.2</v>
      </c>
      <c r="V12" s="16">
        <f>FLUID!Z13</f>
        <v>0.2</v>
      </c>
      <c r="W12" s="16">
        <f>FLUID!AA13</f>
        <v>0.2</v>
      </c>
      <c r="X12" s="16">
        <f>FLUID!AB13</f>
        <v>0.2</v>
      </c>
      <c r="Y12" s="16">
        <f>FLUID!AC13</f>
        <v>0.2</v>
      </c>
      <c r="Z12" s="16">
        <f>FLUID!AD13</f>
        <v>0.2</v>
      </c>
      <c r="AA12" s="16">
        <f>FLUID!AE13</f>
        <v>0.2</v>
      </c>
      <c r="AB12" s="16">
        <f>FLUID!AF13</f>
        <v>0.2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4" t="str">
        <f>FLUID!E14</f>
        <v>(l)Se[l]</v>
      </c>
      <c r="B13" s="16">
        <f>FLUID!F14</f>
        <v>0.08</v>
      </c>
      <c r="C13" s="16">
        <f>FLUID!G14</f>
        <v>0.08</v>
      </c>
      <c r="D13" s="16">
        <f>FLUID!H14</f>
        <v>0.08</v>
      </c>
      <c r="E13" s="16">
        <f>FLUID!I14</f>
        <v>0.08</v>
      </c>
      <c r="F13" s="16">
        <f>FLUID!J14</f>
        <v>0.08</v>
      </c>
      <c r="G13" s="16">
        <f>FLUID!K14</f>
        <v>0.08</v>
      </c>
      <c r="H13" s="16">
        <f>FLUID!L14</f>
        <v>0.08</v>
      </c>
      <c r="I13" s="16">
        <f>FLUID!M14</f>
        <v>0.08</v>
      </c>
      <c r="J13" s="16">
        <f>FLUID!N14</f>
        <v>0.08</v>
      </c>
      <c r="K13" s="16">
        <f>FLUID!O14</f>
        <v>0.08</v>
      </c>
      <c r="L13" s="16">
        <f>FLUID!P14</f>
        <v>0.08</v>
      </c>
      <c r="M13" s="16">
        <f>FLUID!Q14</f>
        <v>7.9999000000000001E-2</v>
      </c>
      <c r="N13" s="16">
        <f>FLUID!R14</f>
        <v>7.9985000000000001E-2</v>
      </c>
      <c r="O13" s="16">
        <f>FLUID!S14</f>
        <v>7.9894000000000007E-2</v>
      </c>
      <c r="P13" s="16">
        <f>FLUID!T14</f>
        <v>7.9467999999999997E-2</v>
      </c>
      <c r="Q13" s="16">
        <f>FLUID!U14</f>
        <v>7.9240000000000005E-2</v>
      </c>
      <c r="R13" s="16">
        <f>FLUID!V14</f>
        <v>7.8933000000000003E-2</v>
      </c>
      <c r="S13" s="16">
        <f>FLUID!W14</f>
        <v>7.8524999999999998E-2</v>
      </c>
      <c r="T13" s="16">
        <f>FLUID!X14</f>
        <v>7.7993000000000007E-2</v>
      </c>
      <c r="U13" s="16">
        <f>FLUID!Y14</f>
        <v>7.7312000000000006E-2</v>
      </c>
      <c r="V13" s="16">
        <f>FLUID!Z14</f>
        <v>7.6454999999999995E-2</v>
      </c>
      <c r="W13" s="16">
        <f>FLUID!AA14</f>
        <v>7.5397000000000006E-2</v>
      </c>
      <c r="X13" s="16">
        <f>FLUID!AB14</f>
        <v>7.4115E-2</v>
      </c>
      <c r="Y13" s="16">
        <f>FLUID!AC14</f>
        <v>7.2593000000000005E-2</v>
      </c>
      <c r="Z13" s="16">
        <f>FLUID!AD14</f>
        <v>7.0820999999999995E-2</v>
      </c>
      <c r="AA13" s="16">
        <f>FLUID!AE14</f>
        <v>6.8801000000000001E-2</v>
      </c>
      <c r="AB13" s="16">
        <f>FLUID!AF14</f>
        <v>6.6546999999999995E-2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4" t="str">
        <f>FLUID!E15</f>
        <v>(1)GeSe[l]</v>
      </c>
      <c r="B14" s="16">
        <f>FLUID!F15</f>
        <v>0.16</v>
      </c>
      <c r="C14" s="16">
        <f>FLUID!G15</f>
        <v>0.16</v>
      </c>
      <c r="D14" s="16">
        <f>FLUID!H15</f>
        <v>0.16</v>
      </c>
      <c r="E14" s="16">
        <f>FLUID!I15</f>
        <v>0.16</v>
      </c>
      <c r="F14" s="16">
        <f>FLUID!J15</f>
        <v>0.16</v>
      </c>
      <c r="G14" s="16">
        <f>FLUID!K15</f>
        <v>0.16</v>
      </c>
      <c r="H14" s="16">
        <f>FLUID!L15</f>
        <v>0.16</v>
      </c>
      <c r="I14" s="16">
        <f>FLUID!M15</f>
        <v>0.16</v>
      </c>
      <c r="J14" s="16">
        <f>FLUID!N15</f>
        <v>0.16</v>
      </c>
      <c r="K14" s="16">
        <f>FLUID!O15</f>
        <v>0.16</v>
      </c>
      <c r="L14" s="16">
        <f>FLUID!P15</f>
        <v>0.16</v>
      </c>
      <c r="M14" s="16">
        <f>FLUID!Q15</f>
        <v>0.16</v>
      </c>
      <c r="N14" s="16">
        <f>FLUID!R15</f>
        <v>0.16</v>
      </c>
      <c r="O14" s="16">
        <f>FLUID!S15</f>
        <v>0.16</v>
      </c>
      <c r="P14" s="16">
        <f>FLUID!T15</f>
        <v>0.16</v>
      </c>
      <c r="Q14" s="16">
        <f>FLUID!U15</f>
        <v>0.16</v>
      </c>
      <c r="R14" s="16">
        <f>FLUID!V15</f>
        <v>0.16</v>
      </c>
      <c r="S14" s="16">
        <f>FLUID!W15</f>
        <v>0.16</v>
      </c>
      <c r="T14" s="16">
        <f>FLUID!X15</f>
        <v>0.16</v>
      </c>
      <c r="U14" s="16">
        <f>FLUID!Y15</f>
        <v>0.16</v>
      </c>
      <c r="V14" s="16">
        <f>FLUID!Z15</f>
        <v>0.16</v>
      </c>
      <c r="W14" s="16">
        <f>FLUID!AA15</f>
        <v>0.16</v>
      </c>
      <c r="X14" s="16">
        <f>FLUID!AB15</f>
        <v>0.16</v>
      </c>
      <c r="Y14" s="16">
        <f>FLUID!AC15</f>
        <v>0.16</v>
      </c>
      <c r="Z14" s="16">
        <f>FLUID!AD15</f>
        <v>0.16</v>
      </c>
      <c r="AA14" s="16">
        <f>FLUID!AE15</f>
        <v>0.16</v>
      </c>
      <c r="AB14" s="16">
        <f>FLUID!AF15</f>
        <v>0.16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4" t="str">
        <f>FLUID!E16</f>
        <v>(l)Ga2Se3[l]</v>
      </c>
      <c r="B15" s="16">
        <f>FLUID!F16</f>
        <v>0.08</v>
      </c>
      <c r="C15" s="16">
        <f>FLUID!G16</f>
        <v>0.08</v>
      </c>
      <c r="D15" s="16">
        <f>FLUID!H16</f>
        <v>0.08</v>
      </c>
      <c r="E15" s="16">
        <f>FLUID!I16</f>
        <v>0.08</v>
      </c>
      <c r="F15" s="16">
        <f>FLUID!J16</f>
        <v>0.08</v>
      </c>
      <c r="G15" s="16">
        <f>FLUID!K16</f>
        <v>0.08</v>
      </c>
      <c r="H15" s="16">
        <f>FLUID!L16</f>
        <v>0.08</v>
      </c>
      <c r="I15" s="16">
        <f>FLUID!M16</f>
        <v>0.08</v>
      </c>
      <c r="J15" s="16">
        <f>FLUID!N16</f>
        <v>0.08</v>
      </c>
      <c r="K15" s="16">
        <f>FLUID!O16</f>
        <v>0.08</v>
      </c>
      <c r="L15" s="16">
        <f>FLUID!P16</f>
        <v>0.08</v>
      </c>
      <c r="M15" s="16">
        <f>FLUID!Q16</f>
        <v>0.08</v>
      </c>
      <c r="N15" s="16">
        <f>FLUID!R16</f>
        <v>0.08</v>
      </c>
      <c r="O15" s="16">
        <f>FLUID!S16</f>
        <v>0.08</v>
      </c>
      <c r="P15" s="16">
        <f>FLUID!T16</f>
        <v>0.08</v>
      </c>
      <c r="Q15" s="16">
        <f>FLUID!U16</f>
        <v>0.08</v>
      </c>
      <c r="R15" s="16">
        <f>FLUID!V16</f>
        <v>0.08</v>
      </c>
      <c r="S15" s="16">
        <f>FLUID!W16</f>
        <v>0.08</v>
      </c>
      <c r="T15" s="16">
        <f>FLUID!X16</f>
        <v>0.08</v>
      </c>
      <c r="U15" s="16">
        <f>FLUID!Y16</f>
        <v>0.08</v>
      </c>
      <c r="V15" s="16">
        <f>FLUID!Z16</f>
        <v>0.08</v>
      </c>
      <c r="W15" s="16">
        <f>FLUID!AA16</f>
        <v>0.08</v>
      </c>
      <c r="X15" s="16">
        <f>FLUID!AB16</f>
        <v>0.08</v>
      </c>
      <c r="Y15" s="16">
        <f>FLUID!AC16</f>
        <v>0.08</v>
      </c>
      <c r="Z15" s="16">
        <f>FLUID!AD16</f>
        <v>0.08</v>
      </c>
      <c r="AA15" s="16">
        <f>FLUID!AE16</f>
        <v>0.08</v>
      </c>
      <c r="AB15" s="16">
        <f>FLUID!AF16</f>
        <v>0.08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4" t="str">
        <f>FLUID!E17</f>
        <v>H (Ar)</v>
      </c>
      <c r="B16" s="16">
        <f>FLUID!F17</f>
        <v>-18.62</v>
      </c>
      <c r="C16" s="16">
        <f>FLUID!G17</f>
        <v>-18.61</v>
      </c>
      <c r="D16" s="16">
        <f>FLUID!H17</f>
        <v>-18.61</v>
      </c>
      <c r="E16" s="16">
        <f>FLUID!I17</f>
        <v>-18.62</v>
      </c>
      <c r="F16" s="16">
        <f>FLUID!J17</f>
        <v>-18.63</v>
      </c>
      <c r="G16" s="16">
        <f>FLUID!K17</f>
        <v>-18.72</v>
      </c>
      <c r="H16" s="16">
        <f>FLUID!L17</f>
        <v>-18.75</v>
      </c>
      <c r="I16" s="16">
        <f>FLUID!M17</f>
        <v>-18.78</v>
      </c>
      <c r="J16" s="16">
        <f>FLUID!N17</f>
        <v>-18.809999999999999</v>
      </c>
      <c r="K16" s="16">
        <f>FLUID!O17</f>
        <v>-18.84</v>
      </c>
      <c r="L16" s="16">
        <f>FLUID!P17</f>
        <v>-18.97</v>
      </c>
      <c r="M16" s="16">
        <f>FLUID!Q17</f>
        <v>-19.11</v>
      </c>
      <c r="N16" s="16">
        <f>FLUID!R17</f>
        <v>-19.25</v>
      </c>
      <c r="O16" s="16">
        <f>FLUID!S17</f>
        <v>-19.38</v>
      </c>
      <c r="P16" s="16">
        <f>FLUID!T17</f>
        <v>-19.52</v>
      </c>
      <c r="Q16" s="16">
        <f>FLUID!U17</f>
        <v>-19.55</v>
      </c>
      <c r="R16" s="16">
        <f>FLUID!V17</f>
        <v>-19.579999999999998</v>
      </c>
      <c r="S16" s="16">
        <f>FLUID!W17</f>
        <v>-19.61</v>
      </c>
      <c r="T16" s="16">
        <f>FLUID!X17</f>
        <v>-19.649999999999999</v>
      </c>
      <c r="U16" s="16">
        <f>FLUID!Y17</f>
        <v>-19.68</v>
      </c>
      <c r="V16" s="16">
        <f>FLUID!Z17</f>
        <v>-19.71</v>
      </c>
      <c r="W16" s="16">
        <f>FLUID!AA17</f>
        <v>-19.739999999999998</v>
      </c>
      <c r="X16" s="16">
        <f>FLUID!AB17</f>
        <v>-19.78</v>
      </c>
      <c r="Y16" s="16">
        <f>FLUID!AC17</f>
        <v>-19.809999999999999</v>
      </c>
      <c r="Z16" s="16">
        <f>FLUID!AD17</f>
        <v>-19.850000000000001</v>
      </c>
      <c r="AA16" s="16">
        <f>FLUID!AE17</f>
        <v>-19.88</v>
      </c>
      <c r="AB16" s="16">
        <f>FLUID!AF17</f>
        <v>-19.91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4" t="str">
        <f>FLUID!E18</f>
        <v>H (Ga)</v>
      </c>
      <c r="B17" s="16">
        <f>FLUID!F18</f>
        <v>-76.42</v>
      </c>
      <c r="C17" s="16">
        <f>FLUID!G18</f>
        <v>-73.290000000000006</v>
      </c>
      <c r="D17" s="16">
        <f>FLUID!H18</f>
        <v>-70.459999999999994</v>
      </c>
      <c r="E17" s="16">
        <f>FLUID!I18</f>
        <v>-67.91</v>
      </c>
      <c r="F17" s="16">
        <f>FLUID!J18</f>
        <v>-65.59</v>
      </c>
      <c r="G17" s="16">
        <f>FLUID!K18</f>
        <v>-58.05</v>
      </c>
      <c r="H17" s="16">
        <f>FLUID!L18</f>
        <v>-56.51</v>
      </c>
      <c r="I17" s="16">
        <f>FLUID!M18</f>
        <v>-55.07</v>
      </c>
      <c r="J17" s="16">
        <f>FLUID!N18</f>
        <v>-53.73</v>
      </c>
      <c r="K17" s="16">
        <f>FLUID!O18</f>
        <v>-52.48</v>
      </c>
      <c r="L17" s="16">
        <f>FLUID!P18</f>
        <v>-48.16</v>
      </c>
      <c r="M17" s="16">
        <f>FLUID!Q18</f>
        <v>-44.7</v>
      </c>
      <c r="N17" s="16">
        <f>FLUID!R18</f>
        <v>-41.86</v>
      </c>
      <c r="O17" s="16">
        <f>FLUID!S18</f>
        <v>-39.47</v>
      </c>
      <c r="P17" s="16">
        <f>FLUID!T18</f>
        <v>-37.43</v>
      </c>
      <c r="Q17" s="16">
        <f>FLUID!U18</f>
        <v>-36.96</v>
      </c>
      <c r="R17" s="16">
        <f>FLUID!V18</f>
        <v>-36.51</v>
      </c>
      <c r="S17" s="16">
        <f>FLUID!W18</f>
        <v>-36.07</v>
      </c>
      <c r="T17" s="16">
        <f>FLUID!X18</f>
        <v>-35.64</v>
      </c>
      <c r="U17" s="16">
        <f>FLUID!Y18</f>
        <v>-35.22</v>
      </c>
      <c r="V17" s="16">
        <f>FLUID!Z18</f>
        <v>-34.81</v>
      </c>
      <c r="W17" s="16">
        <f>FLUID!AA18</f>
        <v>-34.42</v>
      </c>
      <c r="X17" s="16">
        <f>FLUID!AB18</f>
        <v>-34.03</v>
      </c>
      <c r="Y17" s="16">
        <f>FLUID!AC18</f>
        <v>-33.64</v>
      </c>
      <c r="Z17" s="16">
        <f>FLUID!AD18</f>
        <v>-33.26</v>
      </c>
      <c r="AA17" s="16">
        <f>FLUID!AE18</f>
        <v>-32.89</v>
      </c>
      <c r="AB17" s="16">
        <f>FLUID!AF18</f>
        <v>-32.520000000000003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4" t="str">
        <f>FLUID!E19</f>
        <v>H (Ge)</v>
      </c>
      <c r="B18" s="16">
        <f>FLUID!F19</f>
        <v>-28.29</v>
      </c>
      <c r="C18" s="16">
        <f>FLUID!G19</f>
        <v>-26.94</v>
      </c>
      <c r="D18" s="16">
        <f>FLUID!H19</f>
        <v>-25.74</v>
      </c>
      <c r="E18" s="16">
        <f>FLUID!I19</f>
        <v>-24.67</v>
      </c>
      <c r="F18" s="16">
        <f>FLUID!J19</f>
        <v>-23.71</v>
      </c>
      <c r="G18" s="16">
        <f>FLUID!K19</f>
        <v>-20.71</v>
      </c>
      <c r="H18" s="16">
        <f>FLUID!L19</f>
        <v>-20.12</v>
      </c>
      <c r="I18" s="16">
        <f>FLUID!M19</f>
        <v>-19.579999999999998</v>
      </c>
      <c r="J18" s="16">
        <f>FLUID!N19</f>
        <v>-19.079999999999998</v>
      </c>
      <c r="K18" s="16">
        <f>FLUID!O19</f>
        <v>-18.62</v>
      </c>
      <c r="L18" s="16">
        <f>FLUID!P19</f>
        <v>-17.11</v>
      </c>
      <c r="M18" s="16">
        <f>FLUID!Q19</f>
        <v>-15.97</v>
      </c>
      <c r="N18" s="16">
        <f>FLUID!R19</f>
        <v>-15.09</v>
      </c>
      <c r="O18" s="16">
        <f>FLUID!S19</f>
        <v>-14.41</v>
      </c>
      <c r="P18" s="16">
        <f>FLUID!T19</f>
        <v>-13.86</v>
      </c>
      <c r="Q18" s="16">
        <f>FLUID!U19</f>
        <v>-13.73</v>
      </c>
      <c r="R18" s="16">
        <f>FLUID!V19</f>
        <v>-13.62</v>
      </c>
      <c r="S18" s="16">
        <f>FLUID!W19</f>
        <v>-13.5</v>
      </c>
      <c r="T18" s="16">
        <f>FLUID!X19</f>
        <v>-13.4</v>
      </c>
      <c r="U18" s="16">
        <f>FLUID!Y19</f>
        <v>-13.29</v>
      </c>
      <c r="V18" s="16">
        <f>FLUID!Z19</f>
        <v>-13.19</v>
      </c>
      <c r="W18" s="16">
        <f>FLUID!AA19</f>
        <v>-13.09</v>
      </c>
      <c r="X18" s="16">
        <f>FLUID!AB19</f>
        <v>-12.99</v>
      </c>
      <c r="Y18" s="16">
        <f>FLUID!AC19</f>
        <v>-12.89</v>
      </c>
      <c r="Z18" s="16">
        <f>FLUID!AD19</f>
        <v>-12.79</v>
      </c>
      <c r="AA18" s="16">
        <f>FLUID!AE19</f>
        <v>-12.69</v>
      </c>
      <c r="AB18" s="16">
        <f>FLUID!AF19</f>
        <v>-12.58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4" t="str">
        <f>FLUID!E20</f>
        <v>H (Se)</v>
      </c>
      <c r="B19" s="16">
        <f>FLUID!F20</f>
        <v>-5.5750000000000002</v>
      </c>
      <c r="C19" s="16">
        <f>FLUID!G20</f>
        <v>-5.6550000000000002</v>
      </c>
      <c r="D19" s="16">
        <f>FLUID!H20</f>
        <v>-5.742</v>
      </c>
      <c r="E19" s="16">
        <f>FLUID!I20</f>
        <v>-5.8330000000000002</v>
      </c>
      <c r="F19" s="16">
        <f>FLUID!J20</f>
        <v>-5.9269999999999996</v>
      </c>
      <c r="G19" s="16">
        <f>FLUID!K20</f>
        <v>-6.3159999999999998</v>
      </c>
      <c r="H19" s="16">
        <f>FLUID!L20</f>
        <v>-6.4130000000000003</v>
      </c>
      <c r="I19" s="16">
        <f>FLUID!M20</f>
        <v>-6.51</v>
      </c>
      <c r="J19" s="16">
        <f>FLUID!N20</f>
        <v>-6.6050000000000004</v>
      </c>
      <c r="K19" s="16">
        <f>FLUID!O20</f>
        <v>-6.7</v>
      </c>
      <c r="L19" s="16">
        <f>FLUID!P20</f>
        <v>-7.0650000000000004</v>
      </c>
      <c r="M19" s="16">
        <f>FLUID!Q20</f>
        <v>-7.407</v>
      </c>
      <c r="N19" s="16">
        <f>FLUID!R20</f>
        <v>-7.726</v>
      </c>
      <c r="O19" s="16">
        <f>FLUID!S20</f>
        <v>-8.0250000000000004</v>
      </c>
      <c r="P19" s="16">
        <f>FLUID!T20</f>
        <v>-8.3070000000000004</v>
      </c>
      <c r="Q19" s="16">
        <f>FLUID!U20</f>
        <v>-8.3759999999999994</v>
      </c>
      <c r="R19" s="16">
        <f>FLUID!V20</f>
        <v>-8.4450000000000003</v>
      </c>
      <c r="S19" s="16">
        <f>FLUID!W20</f>
        <v>-8.5139999999999993</v>
      </c>
      <c r="T19" s="16">
        <f>FLUID!X20</f>
        <v>-8.5830000000000002</v>
      </c>
      <c r="U19" s="16">
        <f>FLUID!Y20</f>
        <v>-8.6519999999999992</v>
      </c>
      <c r="V19" s="16">
        <f>FLUID!Z20</f>
        <v>-8.7230000000000008</v>
      </c>
      <c r="W19" s="16">
        <f>FLUID!AA20</f>
        <v>-8.7940000000000005</v>
      </c>
      <c r="X19" s="16">
        <f>FLUID!AB20</f>
        <v>-8.8680000000000003</v>
      </c>
      <c r="Y19" s="16">
        <f>FLUID!AC20</f>
        <v>-8.9429999999999996</v>
      </c>
      <c r="Z19" s="16">
        <f>FLUID!AD20</f>
        <v>-9.0210000000000008</v>
      </c>
      <c r="AA19" s="16">
        <f>FLUID!AE20</f>
        <v>-9.1010000000000009</v>
      </c>
      <c r="AB19" s="16">
        <f>FLUID!AF20</f>
        <v>-9.1839999999999993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4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4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4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4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4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4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4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4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4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4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4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4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4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1</v>
      </c>
      <c r="W32" s="16">
        <f>FLUID!AA33</f>
        <v>1</v>
      </c>
      <c r="X32" s="16">
        <f>FLUID!AB33</f>
        <v>1</v>
      </c>
      <c r="Y32" s="16">
        <f>FLUID!AC33</f>
        <v>1</v>
      </c>
      <c r="Z32" s="16">
        <f>FLUID!AD33</f>
        <v>1</v>
      </c>
      <c r="AA32" s="16">
        <f>FLUID!AE33</f>
        <v>1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87" t="s">
        <v>28</v>
      </c>
      <c r="B34" s="59">
        <f>IFERROR(SOLID!F3,0)</f>
        <v>273.10000000000002</v>
      </c>
      <c r="C34" s="59">
        <f>IFERROR(SOLID!G3,0)</f>
        <v>339.2</v>
      </c>
      <c r="D34" s="59">
        <f>IFERROR(SOLID!H3,0)</f>
        <v>405.3</v>
      </c>
      <c r="E34" s="59">
        <f>IFERROR(SOLID!I3,0)</f>
        <v>471.4</v>
      </c>
      <c r="F34" s="59">
        <f>IFERROR(SOLID!J3,0)</f>
        <v>487.9</v>
      </c>
      <c r="G34" s="59">
        <f>IFERROR(SOLID!K3,0)</f>
        <v>504.4</v>
      </c>
      <c r="H34" s="59">
        <f>IFERROR(SOLID!L3,0)</f>
        <v>520.9</v>
      </c>
      <c r="I34" s="59">
        <f>IFERROR(SOLID!M3,0)</f>
        <v>537.5</v>
      </c>
      <c r="J34" s="59">
        <f>IFERROR(SOLID!N3,0)</f>
        <v>603.5</v>
      </c>
      <c r="K34" s="59">
        <f>IFERROR(SOLID!O3,0)</f>
        <v>669.6</v>
      </c>
      <c r="L34" s="59">
        <f>IFERROR(SOLID!P3,0)</f>
        <v>686.1</v>
      </c>
      <c r="M34" s="59">
        <f>IFERROR(SOLID!Q3,0)</f>
        <v>702.7</v>
      </c>
      <c r="N34" s="59">
        <f>IFERROR(SOLID!R3,0)</f>
        <v>719.2</v>
      </c>
      <c r="O34" s="59">
        <f>IFERROR(SOLID!S3,0)</f>
        <v>735.7</v>
      </c>
      <c r="P34" s="59">
        <f>IFERROR(SOLID!T3,0)</f>
        <v>752.2</v>
      </c>
      <c r="Q34" s="59">
        <f>IFERROR(SOLID!U3,0)</f>
        <v>768.7</v>
      </c>
      <c r="R34" s="59">
        <f>IFERROR(SOLID!V3,0)</f>
        <v>785.2</v>
      </c>
      <c r="S34" s="59">
        <f>IFERROR(SOLID!W3,0)</f>
        <v>801.8</v>
      </c>
      <c r="T34" s="59">
        <f>IFERROR(SOLID!X3,0)</f>
        <v>867.8</v>
      </c>
      <c r="U34" s="59">
        <f>IFERROR(SOLID!Y3,0)</f>
        <v>933.9</v>
      </c>
      <c r="V34" s="59">
        <f>IFERROR(SOLID!Z3,0)</f>
        <v>950.4</v>
      </c>
      <c r="W34" s="59">
        <f>IFERROR(SOLID!AA3,0)</f>
        <v>967</v>
      </c>
      <c r="X34" s="59">
        <f>IFERROR(SOLID!AB3,0)</f>
        <v>983.5</v>
      </c>
      <c r="Y34" s="59">
        <f>IFERROR(SOLID!AC3,0)</f>
        <v>1000</v>
      </c>
      <c r="Z34" s="59">
        <f>IFERROR(SOLID!AD3,0)</f>
        <v>0</v>
      </c>
      <c r="AA34" s="59">
        <f>IFERROR(SOLID!AE3,0)</f>
        <v>0</v>
      </c>
      <c r="AB34" s="59">
        <f>IFERROR(SOLID!AF3,0)</f>
        <v>0</v>
      </c>
      <c r="AC34" s="59">
        <f>IFERROR(SOLID!AG3,0)</f>
        <v>0</v>
      </c>
      <c r="AD34" s="59">
        <f>IFERROR(SOLID!AH3,0)</f>
        <v>0</v>
      </c>
      <c r="AE34" s="59">
        <f>IFERROR(SOLID!AI3,0)</f>
        <v>0</v>
      </c>
      <c r="AF34" s="59">
        <f>IFERROR(SOLID!AJ3,0)</f>
        <v>0</v>
      </c>
      <c r="AG34" s="59">
        <f>IFERROR(SOLID!AK3,0)</f>
        <v>0</v>
      </c>
      <c r="AH34" s="59">
        <f>IFERROR(SOLID!AL3,0)</f>
        <v>0</v>
      </c>
      <c r="AI34" s="59">
        <f>IFERROR(SOLID!AM3,0)</f>
        <v>0</v>
      </c>
      <c r="AJ34" s="59">
        <f>IFERROR(SOLID!AN3,0)</f>
        <v>0</v>
      </c>
      <c r="AK34" s="59">
        <f>IFERROR(SOLID!AO3,0)</f>
        <v>0</v>
      </c>
      <c r="AL34" s="59">
        <f>IFERROR(SOLID!AP3,0)</f>
        <v>0</v>
      </c>
      <c r="AM34" s="59">
        <f>IFERROR(SOLID!AQ3,0)</f>
        <v>0</v>
      </c>
      <c r="AN34" s="59">
        <f>IFERROR(SOLID!AR3,0)</f>
        <v>0</v>
      </c>
      <c r="AO34" s="59">
        <f>IFERROR(SOLID!AS3,0)</f>
        <v>0</v>
      </c>
      <c r="AP34" s="59">
        <f>IFERROR(SOLID!AT3,0)</f>
        <v>0</v>
      </c>
      <c r="AQ34" s="59">
        <f>IFERROR(SOLID!AU3,0)</f>
        <v>0</v>
      </c>
      <c r="AR34" s="59">
        <f>IFERROR(SOLID!AV3,0)</f>
        <v>0</v>
      </c>
      <c r="AS34" s="59">
        <f>IFERROR(SOLID!AW3,0)</f>
        <v>0</v>
      </c>
      <c r="AT34" s="59">
        <f>IFERROR(SOLID!AX3,0)</f>
        <v>0</v>
      </c>
      <c r="AU34" s="59">
        <f>IFERROR(SOLID!AY3,0)</f>
        <v>0</v>
      </c>
      <c r="AV34" s="59">
        <f>IFERROR(SOLID!AZ3,0)</f>
        <v>0</v>
      </c>
      <c r="AW34" s="59">
        <f>IFERROR(SOLID!BA3,0)</f>
        <v>0</v>
      </c>
      <c r="AX34" s="59">
        <f>IFERROR(SOLID!BB3,0)</f>
        <v>0</v>
      </c>
      <c r="AY34" s="59">
        <f>IFERROR(SOLID!BC3,0)</f>
        <v>0</v>
      </c>
      <c r="AZ34" s="59">
        <f>IFERROR(SOLID!BD3,0)</f>
        <v>0</v>
      </c>
      <c r="BA34" s="59">
        <f>IFERROR(SOLID!BE3,0)</f>
        <v>0</v>
      </c>
      <c r="BB34" s="59">
        <f>IFERROR(SOLID!BF3,0)</f>
        <v>0</v>
      </c>
      <c r="BC34" s="59">
        <f>IFERROR(SOLID!BG3,0)</f>
        <v>0</v>
      </c>
      <c r="BD34" s="59">
        <f>IFERROR(SOLID!BH3,0)</f>
        <v>0</v>
      </c>
      <c r="BE34" s="59">
        <f>IFERROR(SOLID!BI3,0)</f>
        <v>0</v>
      </c>
      <c r="BF34" s="59">
        <f>IFERROR(SOLID!BJ3,0)</f>
        <v>0</v>
      </c>
      <c r="BG34" s="59">
        <f>IFERROR(SOLID!BK3,0)</f>
        <v>0</v>
      </c>
      <c r="BH34" s="59">
        <f>IFERROR(SOLID!BL3,0)</f>
        <v>0</v>
      </c>
      <c r="BI34" s="59">
        <f>IFERROR(SOLID!BM3,0)</f>
        <v>0</v>
      </c>
      <c r="BJ34" s="59">
        <f>IFERROR(SOLID!BN3,0)</f>
        <v>0</v>
      </c>
      <c r="BK34" s="59">
        <f>IFERROR(SOLID!BO3,0)</f>
        <v>0</v>
      </c>
      <c r="BL34" s="59">
        <f>IFERROR(SOLID!BP3,0)</f>
        <v>0</v>
      </c>
      <c r="BM34" s="59">
        <f>IFERROR(SOLID!BQ3,0)</f>
        <v>0</v>
      </c>
      <c r="BN34" s="59">
        <f>IFERROR(SOLID!BR3,0)</f>
        <v>0</v>
      </c>
      <c r="BO34" s="59">
        <f>IFERROR(SOLID!BS3,0)</f>
        <v>0</v>
      </c>
      <c r="BP34" s="59">
        <f>IFERROR(SOLID!BT3,0)</f>
        <v>0</v>
      </c>
      <c r="BQ34" s="59">
        <f>IFERROR(SOLID!BU3,0)</f>
        <v>0</v>
      </c>
      <c r="BR34" s="59">
        <f>IFERROR(SOLID!BV3,0)</f>
        <v>0</v>
      </c>
      <c r="BS34" s="59">
        <f>IFERROR(SOLID!BW3,0)</f>
        <v>0</v>
      </c>
      <c r="BT34" s="59">
        <f>IFERROR(SOLID!BX3,0)</f>
        <v>0</v>
      </c>
    </row>
    <row r="35" spans="1:72" ht="22.5" hidden="1" outlineLevel="1" thickTop="1" thickBot="1" x14ac:dyDescent="0.4">
      <c r="A35" s="84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0.08</v>
      </c>
      <c r="G35" s="16">
        <f>IFERROR(SOLID!K4,0)</f>
        <v>0.08</v>
      </c>
      <c r="H35" s="16">
        <f>IFERROR(SOLID!L4,0)</f>
        <v>7.9863000000000003E-2</v>
      </c>
      <c r="I35" s="16">
        <f>IFERROR(SOLID!M4,0)</f>
        <v>7.9783000000000007E-2</v>
      </c>
      <c r="J35" s="16">
        <f>IFERROR(SOLID!N4,0)</f>
        <v>7.8817999999999999E-2</v>
      </c>
      <c r="K35" s="16">
        <f>IFERROR(SOLID!O4,0)</f>
        <v>7.4468000000000006E-2</v>
      </c>
      <c r="L35" s="16">
        <f>IFERROR(SOLID!P4,0)</f>
        <v>7.1889999999999996E-2</v>
      </c>
      <c r="M35" s="16">
        <f>IFERROR(SOLID!Q4,0)</f>
        <v>6.8019999999999997E-2</v>
      </c>
      <c r="N35" s="16">
        <f>IFERROR(SOLID!R4,0)</f>
        <v>6.2017999999999997E-2</v>
      </c>
      <c r="O35" s="16">
        <f>IFERROR(SOLID!S4,0)</f>
        <v>5.2212000000000001E-2</v>
      </c>
      <c r="P35" s="16">
        <f>IFERROR(SOLID!T4,0)</f>
        <v>3.4715999999999997E-2</v>
      </c>
      <c r="Q35" s="16">
        <f>IFERROR(SOLID!U4,0)</f>
        <v>3.6705E-4</v>
      </c>
      <c r="R35" s="16">
        <f>IFERROR(SOLID!V4,0)</f>
        <v>1.0096E-21</v>
      </c>
      <c r="S35" s="16">
        <f>IFERROR(SOLID!W4,0)</f>
        <v>5.9536E-24</v>
      </c>
      <c r="T35" s="16">
        <f>IFERROR(SOLID!X4,0)</f>
        <v>7.1464000000000002E-29</v>
      </c>
      <c r="U35" s="16">
        <f>IFERROR(SOLID!Y4,0)</f>
        <v>3.1675999999999999E-33</v>
      </c>
      <c r="V35" s="16">
        <f>IFERROR(SOLID!Z4,0)</f>
        <v>4.9274E-36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4" t="str">
        <f>IFERROR(SOLID!E5,0)</f>
        <v>*Se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2.1783000000000001E-32</v>
      </c>
      <c r="N36" s="16">
        <f>IFERROR(SOLID!R5,0)</f>
        <v>7.3273000000000002E-28</v>
      </c>
      <c r="O36" s="16">
        <f>IFERROR(SOLID!S5,0)</f>
        <v>5.2746000000000003E-27</v>
      </c>
      <c r="P36" s="16">
        <f>IFERROR(SOLID!T5,0)</f>
        <v>5.4701000000000003E-22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9.7553000000000001E-22</v>
      </c>
      <c r="U36" s="16">
        <f>IFERROR(SOLID!Y5,0)</f>
        <v>1.4185E-16</v>
      </c>
      <c r="V36" s="16">
        <f>IFERROR(SOLID!Z5,0)</f>
        <v>9.9549999999999998E-17</v>
      </c>
      <c r="W36" s="16">
        <f>IFERROR(SOLID!AA5,0)</f>
        <v>2.8915000000000002E-16</v>
      </c>
      <c r="X36" s="16">
        <f>IFERROR(SOLID!AB5,0)</f>
        <v>1.7811E-16</v>
      </c>
      <c r="Y36" s="16">
        <f>IFERROR(SOLID!AC5,0)</f>
        <v>2.166E-17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4" t="str">
        <f>IFERROR(SOLID!E6,0)</f>
        <v>*Se[l]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0</v>
      </c>
      <c r="L37" s="16">
        <f>IFERROR(SOLID!P6,0)</f>
        <v>0</v>
      </c>
      <c r="M37" s="16">
        <f>IFERROR(SOLID!Q6,0)</f>
        <v>3.1912000000000001E-32</v>
      </c>
      <c r="N37" s="16">
        <f>IFERROR(SOLID!R6,0)</f>
        <v>1.0608E-27</v>
      </c>
      <c r="O37" s="16">
        <f>IFERROR(SOLID!S6,0)</f>
        <v>7.9601999999999995E-27</v>
      </c>
      <c r="P37" s="16">
        <f>IFERROR(SOLID!T6,0)</f>
        <v>8.0477E-22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1.549E-21</v>
      </c>
      <c r="U37" s="16">
        <f>IFERROR(SOLID!Y6,0)</f>
        <v>1.9965E-16</v>
      </c>
      <c r="V37" s="16">
        <f>IFERROR(SOLID!Z6,0)</f>
        <v>1.4019999999999999E-16</v>
      </c>
      <c r="W37" s="16">
        <f>IFERROR(SOLID!AA6,0)</f>
        <v>4.0181999999999999E-16</v>
      </c>
      <c r="X37" s="16">
        <f>IFERROR(SOLID!AB6,0)</f>
        <v>2.4764999999999999E-16</v>
      </c>
      <c r="Y37" s="16">
        <f>IFERROR(SOLID!AC6,0)</f>
        <v>3.0553000000000001E-17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4" t="str">
        <f>IFERROR(SOLID!E7,0)</f>
        <v>*Ga2Se3</v>
      </c>
      <c r="B38" s="16">
        <f>IFERROR(SOLID!F7,0)</f>
        <v>0.08</v>
      </c>
      <c r="C38" s="16">
        <f>IFERROR(SOLID!G7,0)</f>
        <v>0.08</v>
      </c>
      <c r="D38" s="16">
        <f>IFERROR(SOLID!H7,0)</f>
        <v>0.08</v>
      </c>
      <c r="E38" s="16">
        <f>IFERROR(SOLID!I7,0)</f>
        <v>0.08</v>
      </c>
      <c r="F38" s="16">
        <f>IFERROR(SOLID!J7,0)</f>
        <v>0.08</v>
      </c>
      <c r="G38" s="16">
        <f>IFERROR(SOLID!K7,0)</f>
        <v>0.08</v>
      </c>
      <c r="H38" s="16">
        <f>IFERROR(SOLID!L7,0)</f>
        <v>9.4169999999999998E-6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4" t="str">
        <f>IFERROR(SOLID!E8,0)</f>
        <v>*Ga2Se3[l]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1.9796999999999999E-16</v>
      </c>
      <c r="F39" s="16">
        <f>IFERROR(SOLID!J8,0)</f>
        <v>2.9409999999999998E-14</v>
      </c>
      <c r="G39" s="16">
        <f>IFERROR(SOLID!K8,0)</f>
        <v>4.8259999999999998E-13</v>
      </c>
      <c r="H39" s="16">
        <f>IFERROR(SOLID!L8,0)</f>
        <v>9.8313000000000002E-9</v>
      </c>
      <c r="I39" s="16">
        <f>IFERROR(SOLID!M8,0)</f>
        <v>4.1867999999999999E-7</v>
      </c>
      <c r="J39" s="16">
        <f>IFERROR(SOLID!N8,0)</f>
        <v>8.6727999999999994E-8</v>
      </c>
      <c r="K39" s="16">
        <f>IFERROR(SOLID!O8,0)</f>
        <v>2.0033000000000001E-8</v>
      </c>
      <c r="L39" s="16">
        <f>IFERROR(SOLID!P8,0)</f>
        <v>1.0852E-8</v>
      </c>
      <c r="M39" s="16">
        <f>IFERROR(SOLID!Q8,0)</f>
        <v>6.8733999999999999E-9</v>
      </c>
      <c r="N39" s="16">
        <f>IFERROR(SOLID!R8,0)</f>
        <v>7.1539000000000005E-10</v>
      </c>
      <c r="O39" s="16">
        <f>IFERROR(SOLID!S8,0)</f>
        <v>1.5396E-12</v>
      </c>
      <c r="P39" s="16">
        <f>IFERROR(SOLID!T8,0)</f>
        <v>5.8738000000000004E-14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3.4091000000000002E-21</v>
      </c>
      <c r="U39" s="16">
        <f>IFERROR(SOLID!Y8,0)</f>
        <v>9.3509999999999995E-16</v>
      </c>
      <c r="V39" s="16">
        <f>IFERROR(SOLID!Z8,0)</f>
        <v>1.0298000000000001E-15</v>
      </c>
      <c r="W39" s="16">
        <f>IFERROR(SOLID!AA8,0)</f>
        <v>4.5093000000000001E-15</v>
      </c>
      <c r="X39" s="16">
        <f>IFERROR(SOLID!AB8,0)</f>
        <v>5.0934000000000003E-15</v>
      </c>
      <c r="Y39" s="16">
        <f>IFERROR(SOLID!AC8,0)</f>
        <v>1.4836000000000001E-15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4" t="str">
        <f>IFERROR(SOLID!E9,0)</f>
        <v>*GeSe[l]</v>
      </c>
      <c r="B40" s="16">
        <f>IFERROR(SOLID!F9,0)</f>
        <v>2.1506000000000001E-28</v>
      </c>
      <c r="C40" s="16">
        <f>IFERROR(SOLID!G9,0)</f>
        <v>2.6453000000000001E-22</v>
      </c>
      <c r="D40" s="16">
        <f>IFERROR(SOLID!H9,0)</f>
        <v>6.6138999999999997E-15</v>
      </c>
      <c r="E40" s="16">
        <f>IFERROR(SOLID!I9,0)</f>
        <v>2.8119999999999999E-15</v>
      </c>
      <c r="F40" s="16">
        <f>IFERROR(SOLID!J9,0)</f>
        <v>6.2836000000000002E-18</v>
      </c>
      <c r="G40" s="16">
        <f>IFERROR(SOLID!K9,0)</f>
        <v>3.9844999999999998E-27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6.2286000000000004E-22</v>
      </c>
      <c r="L40" s="16">
        <f>IFERROR(SOLID!P9,0)</f>
        <v>2.2982999999999999E-18</v>
      </c>
      <c r="M40" s="16">
        <f>IFERROR(SOLID!Q9,0)</f>
        <v>3.2938E-15</v>
      </c>
      <c r="N40" s="16">
        <f>IFERROR(SOLID!R9,0)</f>
        <v>1.0578E-13</v>
      </c>
      <c r="O40" s="16">
        <f>IFERROR(SOLID!S9,0)</f>
        <v>7.1865000000000005E-14</v>
      </c>
      <c r="P40" s="16">
        <f>IFERROR(SOLID!T9,0)</f>
        <v>3.3106000000000001E-12</v>
      </c>
      <c r="Q40" s="16">
        <f>IFERROR(SOLID!U9,0)</f>
        <v>0</v>
      </c>
      <c r="R40" s="16">
        <f>IFERROR(SOLID!V9,0)</f>
        <v>0</v>
      </c>
      <c r="S40" s="16">
        <f>IFERROR(SOLID!W9,0)</f>
        <v>2.6065999999999998E-25</v>
      </c>
      <c r="T40" s="16">
        <f>IFERROR(SOLID!X9,0)</f>
        <v>4.8185999999999997E-12</v>
      </c>
      <c r="U40" s="16">
        <f>IFERROR(SOLID!Y9,0)</f>
        <v>4.0570000000000004E-9</v>
      </c>
      <c r="V40" s="16">
        <f>IFERROR(SOLID!Z9,0)</f>
        <v>4.8291000000000002E-9</v>
      </c>
      <c r="W40" s="16">
        <f>IFERROR(SOLID!AA9,0)</f>
        <v>1.1358999999999999E-8</v>
      </c>
      <c r="X40" s="16">
        <f>IFERROR(SOLID!AB9,0)</f>
        <v>1.3866999999999999E-8</v>
      </c>
      <c r="Y40" s="16">
        <f>IFERROR(SOLID!AC9,0)</f>
        <v>8.9612999999999996E-9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4" t="str">
        <f>IFERROR(SOLID!E10,0)</f>
        <v>*GeSe</v>
      </c>
      <c r="B41" s="16">
        <f>IFERROR(SOLID!F10,0)</f>
        <v>0.08</v>
      </c>
      <c r="C41" s="16">
        <f>IFERROR(SOLID!G10,0)</f>
        <v>0.08</v>
      </c>
      <c r="D41" s="16">
        <f>IFERROR(SOLID!H10,0)</f>
        <v>0.08</v>
      </c>
      <c r="E41" s="16">
        <f>IFERROR(SOLID!I10,0)</f>
        <v>0.08</v>
      </c>
      <c r="F41" s="16">
        <f>IFERROR(SOLID!J10,0)</f>
        <v>0.08</v>
      </c>
      <c r="G41" s="16">
        <f>IFERROR(SOLID!K10,0)</f>
        <v>0.08</v>
      </c>
      <c r="H41" s="16">
        <f>IFERROR(SOLID!L10,0)</f>
        <v>7.2220999999999994E-2</v>
      </c>
      <c r="I41" s="16">
        <f>IFERROR(SOLID!M10,0)</f>
        <v>7.0798E-2</v>
      </c>
      <c r="J41" s="16">
        <f>IFERROR(SOLID!N10,0)</f>
        <v>6.3155000000000003E-2</v>
      </c>
      <c r="K41" s="16">
        <f>IFERROR(SOLID!O10,0)</f>
        <v>5.1404999999999999E-2</v>
      </c>
      <c r="L41" s="16">
        <f>IFERROR(SOLID!P10,0)</f>
        <v>4.7522000000000002E-2</v>
      </c>
      <c r="M41" s="16">
        <f>IFERROR(SOLID!Q10,0)</f>
        <v>4.3043999999999999E-2</v>
      </c>
      <c r="N41" s="16">
        <f>IFERROR(SOLID!R10,0)</f>
        <v>3.7679999999999998E-2</v>
      </c>
      <c r="O41" s="16">
        <f>IFERROR(SOLID!S10,0)</f>
        <v>3.0896E-2</v>
      </c>
      <c r="P41" s="16">
        <f>IFERROR(SOLID!T10,0)</f>
        <v>2.1690999999999998E-2</v>
      </c>
      <c r="Q41" s="16">
        <f>IFERROR(SOLID!U10,0)</f>
        <v>5.8101000000000003E-3</v>
      </c>
      <c r="R41" s="16">
        <f>IFERROR(SOLID!V10,0)</f>
        <v>4.7276000000000003E-6</v>
      </c>
      <c r="S41" s="16">
        <f>IFERROR(SOLID!W10,0)</f>
        <v>7.5853999999999996E-7</v>
      </c>
      <c r="T41" s="16">
        <f>IFERROR(SOLID!X10,0)</f>
        <v>5.5864000000000003E-8</v>
      </c>
      <c r="U41" s="16">
        <f>IFERROR(SOLID!Y10,0)</f>
        <v>1.0514000000000001E-8</v>
      </c>
      <c r="V41" s="16">
        <f>IFERROR(SOLID!Z10,0)</f>
        <v>3.2319E-9</v>
      </c>
      <c r="W41" s="16">
        <f>IFERROR(SOLID!AA10,0)</f>
        <v>2.1988999999999999E-9</v>
      </c>
      <c r="X41" s="16">
        <f>IFERROR(SOLID!AB10,0)</f>
        <v>7.9513000000000002E-10</v>
      </c>
      <c r="Y41" s="16">
        <f>IFERROR(SOLID!AC10,0)</f>
        <v>1.3322999999999999E-10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4" t="str">
        <f>IFERROR(SOLID!E11,0)</f>
        <v>Ge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7.6019000000000001E-36</v>
      </c>
      <c r="I42" s="16">
        <f>IFERROR(SOLID!M11,0)</f>
        <v>1.1745999999999999E-34</v>
      </c>
      <c r="J42" s="16">
        <f>IFERROR(SOLID!N11,0)</f>
        <v>1.4288E-30</v>
      </c>
      <c r="K42" s="16">
        <f>IFERROR(SOLID!O11,0)</f>
        <v>2.5398999999999999E-27</v>
      </c>
      <c r="L42" s="16">
        <f>IFERROR(SOLID!P11,0)</f>
        <v>1.3033999999999999E-26</v>
      </c>
      <c r="M42" s="16">
        <f>IFERROR(SOLID!Q11,0)</f>
        <v>6.1694000000000004E-26</v>
      </c>
      <c r="N42" s="16">
        <f>IFERROR(SOLID!R11,0)</f>
        <v>2.7098E-25</v>
      </c>
      <c r="O42" s="16">
        <f>IFERROR(SOLID!S11,0)</f>
        <v>1.1096E-24</v>
      </c>
      <c r="P42" s="16">
        <f>IFERROR(SOLID!T11,0)</f>
        <v>4.2442999999999996E-24</v>
      </c>
      <c r="Q42" s="16">
        <f>IFERROR(SOLID!U11,0)</f>
        <v>1.5529999999999999E-23</v>
      </c>
      <c r="R42" s="16">
        <f>IFERROR(SOLID!V11,0)</f>
        <v>6.5511000000000001E-23</v>
      </c>
      <c r="S42" s="16">
        <f>IFERROR(SOLID!W11,0)</f>
        <v>2.5210999999999999E-22</v>
      </c>
      <c r="T42" s="16">
        <f>IFERROR(SOLID!X11,0)</f>
        <v>3.3492999999999997E-20</v>
      </c>
      <c r="U42" s="16">
        <f>IFERROR(SOLID!Y11,0)</f>
        <v>2.3163000000000001E-18</v>
      </c>
      <c r="V42" s="16">
        <f>IFERROR(SOLID!Z11,0)</f>
        <v>6.1555999999999998E-18</v>
      </c>
      <c r="W42" s="16">
        <f>IFERROR(SOLID!AA11,0)</f>
        <v>1.5905E-17</v>
      </c>
      <c r="X42" s="16">
        <f>IFERROR(SOLID!AB11,0)</f>
        <v>4.0031999999999998E-17</v>
      </c>
      <c r="Y42" s="16">
        <f>IFERROR(SOLID!AC11,0)</f>
        <v>9.8315000000000001E-17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4" t="str">
        <f>IFERROR(SOLID!E12,0)</f>
        <v>Ga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1.8714999999999999E-36</v>
      </c>
      <c r="J43" s="16">
        <f>IFERROR(SOLID!N12,0)</f>
        <v>4.8484000000000002E-33</v>
      </c>
      <c r="K43" s="16">
        <f>IFERROR(SOLID!O12,0)</f>
        <v>2.4863E-30</v>
      </c>
      <c r="L43" s="16">
        <f>IFERROR(SOLID!P12,0)</f>
        <v>9.6233000000000002E-30</v>
      </c>
      <c r="M43" s="16">
        <f>IFERROR(SOLID!Q12,0)</f>
        <v>3.4537E-29</v>
      </c>
      <c r="N43" s="16">
        <f>IFERROR(SOLID!R12,0)</f>
        <v>1.1504999999999999E-28</v>
      </c>
      <c r="O43" s="16">
        <f>IFERROR(SOLID!S12,0)</f>
        <v>3.5489000000000001E-28</v>
      </c>
      <c r="P43" s="16">
        <f>IFERROR(SOLID!T12,0)</f>
        <v>1.0045E-27</v>
      </c>
      <c r="Q43" s="16">
        <f>IFERROR(SOLID!U12,0)</f>
        <v>2.6342E-27</v>
      </c>
      <c r="R43" s="16">
        <f>IFERROR(SOLID!V12,0)</f>
        <v>1.1249E-26</v>
      </c>
      <c r="S43" s="16">
        <f>IFERROR(SOLID!W12,0)</f>
        <v>4.4876000000000002E-26</v>
      </c>
      <c r="T43" s="16">
        <f>IFERROR(SOLID!X12,0)</f>
        <v>7.0625000000000003E-24</v>
      </c>
      <c r="U43" s="16">
        <f>IFERROR(SOLID!Y12,0)</f>
        <v>5.9982000000000001E-22</v>
      </c>
      <c r="V43" s="16">
        <f>IFERROR(SOLID!Z12,0)</f>
        <v>1.6872E-21</v>
      </c>
      <c r="W43" s="16">
        <f>IFERROR(SOLID!AA12,0)</f>
        <v>4.6244E-21</v>
      </c>
      <c r="X43" s="16">
        <f>IFERROR(SOLID!AB12,0)</f>
        <v>1.2375E-20</v>
      </c>
      <c r="Y43" s="16">
        <f>IFERROR(SOLID!AC12,0)</f>
        <v>3.2385000000000003E-20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4" t="str">
        <f>IFERROR(SOLID!E13,0)</f>
        <v>Se6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7.5161000000000002E-28</v>
      </c>
      <c r="F44" s="16">
        <f>IFERROR(SOLID!J13,0)</f>
        <v>3.889E-26</v>
      </c>
      <c r="G44" s="16">
        <f>IFERROR(SOLID!K13,0)</f>
        <v>1.6030000000000001E-24</v>
      </c>
      <c r="H44" s="16">
        <f>IFERROR(SOLID!L13,0)</f>
        <v>5.3794000000000001E-23</v>
      </c>
      <c r="I44" s="16">
        <f>IFERROR(SOLID!M13,0)</f>
        <v>1.498E-21</v>
      </c>
      <c r="J44" s="16">
        <f>IFERROR(SOLID!N13,0)</f>
        <v>1.8924999999999999E-16</v>
      </c>
      <c r="K44" s="16">
        <f>IFERROR(SOLID!O13,0)</f>
        <v>3.4079E-12</v>
      </c>
      <c r="L44" s="16">
        <f>IFERROR(SOLID!P13,0)</f>
        <v>3.1061999999999998E-11</v>
      </c>
      <c r="M44" s="16">
        <f>IFERROR(SOLID!Q13,0)</f>
        <v>2.6058999999999998E-10</v>
      </c>
      <c r="N44" s="16">
        <f>IFERROR(SOLID!R13,0)</f>
        <v>2.0207999999999999E-9</v>
      </c>
      <c r="O44" s="16">
        <f>IFERROR(SOLID!S13,0)</f>
        <v>1.4578999999999999E-8</v>
      </c>
      <c r="P44" s="16">
        <f>IFERROR(SOLID!T13,0)</f>
        <v>9.9068999999999999E-8</v>
      </c>
      <c r="Q44" s="16">
        <f>IFERROR(SOLID!U13,0)</f>
        <v>5.7369000000000005E-7</v>
      </c>
      <c r="R44" s="16">
        <f>IFERROR(SOLID!V13,0)</f>
        <v>6.6188000000000005E-7</v>
      </c>
      <c r="S44" s="16">
        <f>IFERROR(SOLID!W13,0)</f>
        <v>8.2706000000000005E-7</v>
      </c>
      <c r="T44" s="16">
        <f>IFERROR(SOLID!X13,0)</f>
        <v>1.7097999999999999E-6</v>
      </c>
      <c r="U44" s="16">
        <f>IFERROR(SOLID!Y13,0)</f>
        <v>2.6139999999999999E-6</v>
      </c>
      <c r="V44" s="16">
        <f>IFERROR(SOLID!Z13,0)</f>
        <v>2.7458999999999998E-6</v>
      </c>
      <c r="W44" s="16">
        <f>IFERROR(SOLID!AA13,0)</f>
        <v>2.8115000000000001E-6</v>
      </c>
      <c r="X44" s="16">
        <f>IFERROR(SOLID!AB13,0)</f>
        <v>2.8022999999999998E-6</v>
      </c>
      <c r="Y44" s="16">
        <f>IFERROR(SOLID!AC13,0)</f>
        <v>2.7172E-6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4" t="str">
        <f>IFERROR(SOLID!E14,0)</f>
        <v>GeSe</v>
      </c>
      <c r="B45" s="16">
        <f>IFERROR(SOLID!F14,0)</f>
        <v>0</v>
      </c>
      <c r="C45" s="16">
        <f>IFERROR(SOLID!G14,0)</f>
        <v>2.3150000000000001E-32</v>
      </c>
      <c r="D45" s="16">
        <f>IFERROR(SOLID!H14,0)</f>
        <v>5.1894000000000002E-28</v>
      </c>
      <c r="E45" s="16">
        <f>IFERROR(SOLID!I14,0)</f>
        <v>6.7150999999999996E-25</v>
      </c>
      <c r="F45" s="16">
        <f>IFERROR(SOLID!J14,0)</f>
        <v>2.9560000000000001E-24</v>
      </c>
      <c r="G45" s="16">
        <f>IFERROR(SOLID!K14,0)</f>
        <v>1.1782E-23</v>
      </c>
      <c r="H45" s="16">
        <f>IFERROR(SOLID!L14,0)</f>
        <v>4.2927000000000002E-23</v>
      </c>
      <c r="I45" s="16">
        <f>IFERROR(SOLID!M14,0)</f>
        <v>1.4416E-22</v>
      </c>
      <c r="J45" s="16">
        <f>IFERROR(SOLID!N14,0)</f>
        <v>9.2846999999999997E-21</v>
      </c>
      <c r="K45" s="16">
        <f>IFERROR(SOLID!O14,0)</f>
        <v>2.5660999999999998E-19</v>
      </c>
      <c r="L45" s="16">
        <f>IFERROR(SOLID!P14,0)</f>
        <v>5.3058999999999996E-19</v>
      </c>
      <c r="M45" s="16">
        <f>IFERROR(SOLID!Q14,0)</f>
        <v>1.0587999999999999E-18</v>
      </c>
      <c r="N45" s="16">
        <f>IFERROR(SOLID!R14,0)</f>
        <v>2.0449000000000002E-18</v>
      </c>
      <c r="O45" s="16">
        <f>IFERROR(SOLID!S14,0)</f>
        <v>3.8296E-18</v>
      </c>
      <c r="P45" s="16">
        <f>IFERROR(SOLID!T14,0)</f>
        <v>6.9592000000000007E-18</v>
      </c>
      <c r="Q45" s="16">
        <f>IFERROR(SOLID!U14,0)</f>
        <v>1.2320999999999999E-17</v>
      </c>
      <c r="R45" s="16">
        <f>IFERROR(SOLID!V14,0)</f>
        <v>2.0048E-17</v>
      </c>
      <c r="S45" s="16">
        <f>IFERROR(SOLID!W14,0)</f>
        <v>3.1373000000000001E-17</v>
      </c>
      <c r="T45" s="16">
        <f>IFERROR(SOLID!X14,0)</f>
        <v>1.5749E-16</v>
      </c>
      <c r="U45" s="16">
        <f>IFERROR(SOLID!Y14,0)</f>
        <v>6.2748999999999997E-16</v>
      </c>
      <c r="V45" s="16">
        <f>IFERROR(SOLID!Z14,0)</f>
        <v>8.6123999999999997E-16</v>
      </c>
      <c r="W45" s="16">
        <f>IFERROR(SOLID!AA14,0)</f>
        <v>1.1702999999999999E-15</v>
      </c>
      <c r="X45" s="16">
        <f>IFERROR(SOLID!AB14,0)</f>
        <v>1.5752E-15</v>
      </c>
      <c r="Y45" s="16">
        <f>IFERROR(SOLID!AC14,0)</f>
        <v>2.1011999999999999E-15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4" t="str">
        <f>IFERROR(SOLID!E15,0)</f>
        <v>Ga2Se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3.2156999999999999E-36</v>
      </c>
      <c r="H46" s="16">
        <f>IFERROR(SOLID!L15,0)</f>
        <v>5.9175000000000005E-35</v>
      </c>
      <c r="I46" s="16">
        <f>IFERROR(SOLID!M15,0)</f>
        <v>3.4099999999999999E-34</v>
      </c>
      <c r="J46" s="16">
        <f>IFERROR(SOLID!N15,0)</f>
        <v>1.4020999999999999E-31</v>
      </c>
      <c r="K46" s="16">
        <f>IFERROR(SOLID!O15,0)</f>
        <v>1.5939000000000001E-29</v>
      </c>
      <c r="L46" s="16">
        <f>IFERROR(SOLID!P15,0)</f>
        <v>4.3741000000000001E-29</v>
      </c>
      <c r="M46" s="16">
        <f>IFERROR(SOLID!Q15,0)</f>
        <v>1.1205000000000001E-28</v>
      </c>
      <c r="N46" s="16">
        <f>IFERROR(SOLID!R15,0)</f>
        <v>2.6689999999999999E-28</v>
      </c>
      <c r="O46" s="16">
        <f>IFERROR(SOLID!S15,0)</f>
        <v>5.8553000000000001E-28</v>
      </c>
      <c r="P46" s="16">
        <f>IFERROR(SOLID!T15,0)</f>
        <v>1.1575E-27</v>
      </c>
      <c r="Q46" s="16">
        <f>IFERROR(SOLID!U15,0)</f>
        <v>2.0569999999999998E-27</v>
      </c>
      <c r="R46" s="16">
        <f>IFERROR(SOLID!V15,0)</f>
        <v>7.9338000000000006E-27</v>
      </c>
      <c r="S46" s="16">
        <f>IFERROR(SOLID!W15,0)</f>
        <v>2.8855999999999998E-26</v>
      </c>
      <c r="T46" s="16">
        <f>IFERROR(SOLID!X15,0)</f>
        <v>3.3442000000000003E-24</v>
      </c>
      <c r="U46" s="16">
        <f>IFERROR(SOLID!Y15,0)</f>
        <v>2.2961999999999999E-22</v>
      </c>
      <c r="V46" s="16">
        <f>IFERROR(SOLID!Z15,0)</f>
        <v>6.2107999999999996E-22</v>
      </c>
      <c r="W46" s="16">
        <f>IFERROR(SOLID!AA15,0)</f>
        <v>1.6459E-21</v>
      </c>
      <c r="X46" s="16">
        <f>IFERROR(SOLID!AB15,0)</f>
        <v>4.2818000000000002E-21</v>
      </c>
      <c r="Y46" s="16">
        <f>IFERROR(SOLID!AC15,0)</f>
        <v>1.0951E-20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4" t="str">
        <f>IFERROR(SOLID!E16,0)</f>
        <v>Ar</v>
      </c>
      <c r="B47" s="16">
        <f>IFERROR(SOLID!F16,0)</f>
        <v>0.2</v>
      </c>
      <c r="C47" s="16">
        <f>IFERROR(SOLID!G16,0)</f>
        <v>0.2</v>
      </c>
      <c r="D47" s="16">
        <f>IFERROR(SOLID!H16,0)</f>
        <v>0.2</v>
      </c>
      <c r="E47" s="16">
        <f>IFERROR(SOLID!I16,0)</f>
        <v>0.2</v>
      </c>
      <c r="F47" s="16">
        <f>IFERROR(SOLID!J16,0)</f>
        <v>0.2</v>
      </c>
      <c r="G47" s="16">
        <f>IFERROR(SOLID!K16,0)</f>
        <v>0.2</v>
      </c>
      <c r="H47" s="16">
        <f>IFERROR(SOLID!L16,0)</f>
        <v>0.2</v>
      </c>
      <c r="I47" s="16">
        <f>IFERROR(SOLID!M16,0)</f>
        <v>0.2</v>
      </c>
      <c r="J47" s="16">
        <f>IFERROR(SOLID!N16,0)</f>
        <v>0.2</v>
      </c>
      <c r="K47" s="16">
        <f>IFERROR(SOLID!O16,0)</f>
        <v>0.2</v>
      </c>
      <c r="L47" s="16">
        <f>IFERROR(SOLID!P16,0)</f>
        <v>0.2</v>
      </c>
      <c r="M47" s="16">
        <f>IFERROR(SOLID!Q16,0)</f>
        <v>0.2</v>
      </c>
      <c r="N47" s="16">
        <f>IFERROR(SOLID!R16,0)</f>
        <v>0.2</v>
      </c>
      <c r="O47" s="16">
        <f>IFERROR(SOLID!S16,0)</f>
        <v>0.2</v>
      </c>
      <c r="P47" s="16">
        <f>IFERROR(SOLID!T16,0)</f>
        <v>0.2</v>
      </c>
      <c r="Q47" s="16">
        <f>IFERROR(SOLID!U16,0)</f>
        <v>0.2</v>
      </c>
      <c r="R47" s="16">
        <f>IFERROR(SOLID!V16,0)</f>
        <v>0.2</v>
      </c>
      <c r="S47" s="16">
        <f>IFERROR(SOLID!W16,0)</f>
        <v>0.2</v>
      </c>
      <c r="T47" s="16">
        <f>IFERROR(SOLID!X16,0)</f>
        <v>0.2</v>
      </c>
      <c r="U47" s="16">
        <f>IFERROR(SOLID!Y16,0)</f>
        <v>0.2</v>
      </c>
      <c r="V47" s="16">
        <f>IFERROR(SOLID!Z16,0)</f>
        <v>0.2</v>
      </c>
      <c r="W47" s="16">
        <f>IFERROR(SOLID!AA16,0)</f>
        <v>0.2</v>
      </c>
      <c r="X47" s="16">
        <f>IFERROR(SOLID!AB16,0)</f>
        <v>0.2</v>
      </c>
      <c r="Y47" s="16">
        <f>IFERROR(SOLID!AC16,0)</f>
        <v>0.2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4" t="str">
        <f>IFERROR(SOLID!E17,0)</f>
        <v>(1)Ga[l]</v>
      </c>
      <c r="B48" s="16">
        <f>IFERROR(SOLID!F17,0)</f>
        <v>0</v>
      </c>
      <c r="C48" s="16">
        <f>IFERROR(SOLID!G17,0)</f>
        <v>0</v>
      </c>
      <c r="D48" s="16">
        <f>IFERROR(SOLID!H17,0)</f>
        <v>4.2926999999999997E-29</v>
      </c>
      <c r="E48" s="16">
        <f>IFERROR(SOLID!I17,0)</f>
        <v>1.528E-27</v>
      </c>
      <c r="F48" s="16">
        <f>IFERROR(SOLID!J17,0)</f>
        <v>1.3889999999999999E-26</v>
      </c>
      <c r="G48" s="16">
        <f>IFERROR(SOLID!K17,0)</f>
        <v>2.2388E-25</v>
      </c>
      <c r="H48" s="16">
        <f>IFERROR(SOLID!L17,0)</f>
        <v>2.2129E-17</v>
      </c>
      <c r="I48" s="16">
        <f>IFERROR(SOLID!M17,0)</f>
        <v>3.4805999999999998E-17</v>
      </c>
      <c r="J48" s="16">
        <f>IFERROR(SOLID!N17,0)</f>
        <v>1.6838000000000001E-16</v>
      </c>
      <c r="K48" s="16">
        <f>IFERROR(SOLID!O17,0)</f>
        <v>6.1978999999999996E-16</v>
      </c>
      <c r="L48" s="16">
        <f>IFERROR(SOLID!P17,0)</f>
        <v>8.3619999999999996E-16</v>
      </c>
      <c r="M48" s="16">
        <f>IFERROR(SOLID!Q17,0)</f>
        <v>1.1229999999999999E-15</v>
      </c>
      <c r="N48" s="16">
        <f>IFERROR(SOLID!R17,0)</f>
        <v>1.5087E-15</v>
      </c>
      <c r="O48" s="16">
        <f>IFERROR(SOLID!S17,0)</f>
        <v>2.0414E-15</v>
      </c>
      <c r="P48" s="16">
        <f>IFERROR(SOLID!T17,0)</f>
        <v>2.8093000000000001E-15</v>
      </c>
      <c r="Q48" s="16">
        <f>IFERROR(SOLID!U17,0)</f>
        <v>4.1203000000000003E-15</v>
      </c>
      <c r="R48" s="16">
        <f>IFERROR(SOLID!V17,0)</f>
        <v>7.6187999999999999E-15</v>
      </c>
      <c r="S48" s="16">
        <f>IFERROR(SOLID!W17,0)</f>
        <v>1.3351999999999999E-14</v>
      </c>
      <c r="T48" s="16">
        <f>IFERROR(SOLID!X17,0)</f>
        <v>1.0661E-13</v>
      </c>
      <c r="U48" s="16">
        <f>IFERROR(SOLID!Y17,0)</f>
        <v>6.9133000000000004E-13</v>
      </c>
      <c r="V48" s="16">
        <f>IFERROR(SOLID!Z17,0)</f>
        <v>1.0774E-12</v>
      </c>
      <c r="W48" s="16">
        <f>IFERROR(SOLID!AA17,0)</f>
        <v>1.6667E-12</v>
      </c>
      <c r="X48" s="16">
        <f>IFERROR(SOLID!AB17,0)</f>
        <v>2.5620000000000002E-12</v>
      </c>
      <c r="Y48" s="16">
        <f>IFERROR(SOLID!AC17,0)</f>
        <v>3.9161000000000002E-12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4" t="str">
        <f>IFERROR(SOLID!E18,0)</f>
        <v>(1)GeSe[l]</v>
      </c>
      <c r="B49" s="16">
        <f>IFERROR(SOLID!F18,0)</f>
        <v>4.3009000000000001E-28</v>
      </c>
      <c r="C49" s="16">
        <f>IFERROR(SOLID!G18,0)</f>
        <v>1.9315E-21</v>
      </c>
      <c r="D49" s="16">
        <f>IFERROR(SOLID!H18,0)</f>
        <v>5.3163999999999997E-14</v>
      </c>
      <c r="E49" s="16">
        <f>IFERROR(SOLID!I18,0)</f>
        <v>8.3560000000000003E-12</v>
      </c>
      <c r="F49" s="16">
        <f>IFERROR(SOLID!J18,0)</f>
        <v>2.8249999999999999E-11</v>
      </c>
      <c r="G49" s="16">
        <f>IFERROR(SOLID!K18,0)</f>
        <v>1.8240999999999999E-10</v>
      </c>
      <c r="H49" s="16">
        <f>IFERROR(SOLID!L18,0)</f>
        <v>7.9158000000000006E-3</v>
      </c>
      <c r="I49" s="16">
        <f>IFERROR(SOLID!M18,0)</f>
        <v>9.4190999999999997E-3</v>
      </c>
      <c r="J49" s="16">
        <f>IFERROR(SOLID!N18,0)</f>
        <v>1.8027000000000001E-2</v>
      </c>
      <c r="K49" s="16">
        <f>IFERROR(SOLID!O18,0)</f>
        <v>3.4126999999999998E-2</v>
      </c>
      <c r="L49" s="16">
        <f>IFERROR(SOLID!P18,0)</f>
        <v>4.0586999999999998E-2</v>
      </c>
      <c r="M49" s="16">
        <f>IFERROR(SOLID!Q18,0)</f>
        <v>4.8936E-2</v>
      </c>
      <c r="N49" s="16">
        <f>IFERROR(SOLID!R18,0)</f>
        <v>6.0302000000000001E-2</v>
      </c>
      <c r="O49" s="16">
        <f>IFERROR(SOLID!S18,0)</f>
        <v>7.6891000000000001E-2</v>
      </c>
      <c r="P49" s="16">
        <f>IFERROR(SOLID!T18,0)</f>
        <v>0.10359</v>
      </c>
      <c r="Q49" s="16">
        <f>IFERROR(SOLID!U18,0)</f>
        <v>0.15382000000000001</v>
      </c>
      <c r="R49" s="16">
        <f>IFERROR(SOLID!V18,0)</f>
        <v>0.16</v>
      </c>
      <c r="S49" s="16">
        <f>IFERROR(SOLID!W18,0)</f>
        <v>0.16</v>
      </c>
      <c r="T49" s="16">
        <f>IFERROR(SOLID!X18,0)</f>
        <v>0.16</v>
      </c>
      <c r="U49" s="16">
        <f>IFERROR(SOLID!Y18,0)</f>
        <v>0.16</v>
      </c>
      <c r="V49" s="16">
        <f>IFERROR(SOLID!Z18,0)</f>
        <v>0.16</v>
      </c>
      <c r="W49" s="16">
        <f>IFERROR(SOLID!AA18,0)</f>
        <v>0.16</v>
      </c>
      <c r="X49" s="16">
        <f>IFERROR(SOLID!AB18,0)</f>
        <v>0.16</v>
      </c>
      <c r="Y49" s="16">
        <f>IFERROR(SOLID!AC18,0)</f>
        <v>0.16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4" t="str">
        <f>IFERROR(SOLID!E19,0)</f>
        <v>(l)Ge[l]</v>
      </c>
      <c r="B50" s="16">
        <f>IFERROR(SOLID!F19,0)</f>
        <v>0</v>
      </c>
      <c r="C50" s="16">
        <f>IFERROR(SOLID!G19,0)</f>
        <v>0</v>
      </c>
      <c r="D50" s="16">
        <f>IFERROR(SOLID!H19,0)</f>
        <v>0</v>
      </c>
      <c r="E50" s="16">
        <f>IFERROR(SOLID!I19,0)</f>
        <v>0</v>
      </c>
      <c r="F50" s="16">
        <f>IFERROR(SOLID!J19,0)</f>
        <v>1.5625000000000001E-35</v>
      </c>
      <c r="G50" s="16">
        <f>IFERROR(SOLID!K19,0)</f>
        <v>5.2563999999999996E-34</v>
      </c>
      <c r="H50" s="16">
        <f>IFERROR(SOLID!L19,0)</f>
        <v>1.0626E-25</v>
      </c>
      <c r="I50" s="16">
        <f>IFERROR(SOLID!M19,0)</f>
        <v>5.3219000000000003E-25</v>
      </c>
      <c r="J50" s="16">
        <f>IFERROR(SOLID!N19,0)</f>
        <v>1.3702000000000001E-22</v>
      </c>
      <c r="K50" s="16">
        <f>IFERROR(SOLID!O19,0)</f>
        <v>1.2194E-20</v>
      </c>
      <c r="L50" s="16">
        <f>IFERROR(SOLID!P19,0)</f>
        <v>3.3404999999999998E-20</v>
      </c>
      <c r="M50" s="16">
        <f>IFERROR(SOLID!Q19,0)</f>
        <v>8.8790000000000006E-20</v>
      </c>
      <c r="N50" s="16">
        <f>IFERROR(SOLID!R19,0)</f>
        <v>2.3161000000000001E-19</v>
      </c>
      <c r="O50" s="16">
        <f>IFERROR(SOLID!S19,0)</f>
        <v>6.0183000000000004E-19</v>
      </c>
      <c r="P50" s="16">
        <f>IFERROR(SOLID!T19,0)</f>
        <v>1.5927E-18</v>
      </c>
      <c r="Q50" s="16">
        <f>IFERROR(SOLID!U19,0)</f>
        <v>4.5671999999999999E-18</v>
      </c>
      <c r="R50" s="16">
        <f>IFERROR(SOLID!V19,0)</f>
        <v>1.1522999999999999E-17</v>
      </c>
      <c r="S50" s="16">
        <f>IFERROR(SOLID!W19,0)</f>
        <v>2.6543000000000001E-17</v>
      </c>
      <c r="T50" s="16">
        <f>IFERROR(SOLID!X19,0)</f>
        <v>5.4709999999999996E-16</v>
      </c>
      <c r="U50" s="16">
        <f>IFERROR(SOLID!Y19,0)</f>
        <v>7.5218000000000001E-15</v>
      </c>
      <c r="V50" s="16">
        <f>IFERROR(SOLID!Z19,0)</f>
        <v>1.3773E-14</v>
      </c>
      <c r="W50" s="16">
        <f>IFERROR(SOLID!AA19,0)</f>
        <v>2.4790000000000001E-14</v>
      </c>
      <c r="X50" s="16">
        <f>IFERROR(SOLID!AB19,0)</f>
        <v>4.3917000000000001E-14</v>
      </c>
      <c r="Y50" s="16">
        <f>IFERROR(SOLID!AC19,0)</f>
        <v>7.6666000000000004E-14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4" t="str">
        <f>IFERROR(SOLID!E20,0)</f>
        <v>(l)Se[l]</v>
      </c>
      <c r="B51" s="16">
        <f>IFERROR(SOLID!F20,0)</f>
        <v>8.5407E-34</v>
      </c>
      <c r="C51" s="16">
        <f>IFERROR(SOLID!G20,0)</f>
        <v>4.631E-26</v>
      </c>
      <c r="D51" s="16">
        <f>IFERROR(SOLID!H20,0)</f>
        <v>1.0972E-18</v>
      </c>
      <c r="E51" s="16">
        <f>IFERROR(SOLID!I20,0)</f>
        <v>5.5654000000000001E-14</v>
      </c>
      <c r="F51" s="16">
        <f>IFERROR(SOLID!J20,0)</f>
        <v>2.6254000000000001E-13</v>
      </c>
      <c r="G51" s="16">
        <f>IFERROR(SOLID!K20,0)</f>
        <v>2.3273E-12</v>
      </c>
      <c r="H51" s="16">
        <f>IFERROR(SOLID!L20,0)</f>
        <v>1.3664999999999999E-4</v>
      </c>
      <c r="I51" s="16">
        <f>IFERROR(SOLID!M20,0)</f>
        <v>2.1709999999999999E-4</v>
      </c>
      <c r="J51" s="16">
        <f>IFERROR(SOLID!N20,0)</f>
        <v>1.1815E-3</v>
      </c>
      <c r="K51" s="16">
        <f>IFERROR(SOLID!O20,0)</f>
        <v>5.5315E-3</v>
      </c>
      <c r="L51" s="16">
        <f>IFERROR(SOLID!P20,0)</f>
        <v>8.1081999999999994E-3</v>
      </c>
      <c r="M51" s="16">
        <f>IFERROR(SOLID!Q20,0)</f>
        <v>1.1976000000000001E-2</v>
      </c>
      <c r="N51" s="16">
        <f>IFERROR(SOLID!R20,0)</f>
        <v>1.7968999999999999E-2</v>
      </c>
      <c r="O51" s="16">
        <f>IFERROR(SOLID!S20,0)</f>
        <v>2.7751999999999999E-2</v>
      </c>
      <c r="P51" s="16">
        <f>IFERROR(SOLID!T20,0)</f>
        <v>4.5186999999999998E-2</v>
      </c>
      <c r="Q51" s="16">
        <f>IFERROR(SOLID!U20,0)</f>
        <v>7.9377000000000003E-2</v>
      </c>
      <c r="R51" s="16">
        <f>IFERROR(SOLID!V20,0)</f>
        <v>7.9633999999999996E-2</v>
      </c>
      <c r="S51" s="16">
        <f>IFERROR(SOLID!W20,0)</f>
        <v>7.9467999999999997E-2</v>
      </c>
      <c r="T51" s="16">
        <f>IFERROR(SOLID!X20,0)</f>
        <v>7.7993000000000007E-2</v>
      </c>
      <c r="U51" s="16">
        <f>IFERROR(SOLID!Y20,0)</f>
        <v>7.4115E-2</v>
      </c>
      <c r="V51" s="16">
        <f>IFERROR(SOLID!Z20,0)</f>
        <v>7.2593000000000005E-2</v>
      </c>
      <c r="W51" s="16">
        <f>IFERROR(SOLID!AA20,0)</f>
        <v>7.0820999999999995E-2</v>
      </c>
      <c r="X51" s="16">
        <f>IFERROR(SOLID!AB20,0)</f>
        <v>6.8801000000000001E-2</v>
      </c>
      <c r="Y51" s="16">
        <f>IFERROR(SOLID!AC20,0)</f>
        <v>6.6546999999999995E-2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4" t="str">
        <f>IFERROR(SOLID!E21,0)</f>
        <v>(l)Ga2Se3[l]</v>
      </c>
      <c r="B52" s="16">
        <f>IFERROR(SOLID!F21,0)</f>
        <v>0</v>
      </c>
      <c r="C52" s="16">
        <f>IFERROR(SOLID!G21,0)</f>
        <v>1.3872E-27</v>
      </c>
      <c r="D52" s="16">
        <f>IFERROR(SOLID!H21,0)</f>
        <v>1.2252999999999999E-16</v>
      </c>
      <c r="E52" s="16">
        <f>IFERROR(SOLID!I21,0)</f>
        <v>4.4653999999999999E-12</v>
      </c>
      <c r="F52" s="16">
        <f>IFERROR(SOLID!J21,0)</f>
        <v>4.4539E-11</v>
      </c>
      <c r="G52" s="16">
        <f>IFERROR(SOLID!K21,0)</f>
        <v>7.7643999999999996E-10</v>
      </c>
      <c r="H52" s="16">
        <f>IFERROR(SOLID!L21,0)</f>
        <v>7.9991000000000007E-2</v>
      </c>
      <c r="I52" s="16">
        <f>IFERROR(SOLID!M21,0)</f>
        <v>0.08</v>
      </c>
      <c r="J52" s="16">
        <f>IFERROR(SOLID!N21,0)</f>
        <v>0.08</v>
      </c>
      <c r="K52" s="16">
        <f>IFERROR(SOLID!O21,0)</f>
        <v>0.08</v>
      </c>
      <c r="L52" s="16">
        <f>IFERROR(SOLID!P21,0)</f>
        <v>0.08</v>
      </c>
      <c r="M52" s="16">
        <f>IFERROR(SOLID!Q21,0)</f>
        <v>0.08</v>
      </c>
      <c r="N52" s="16">
        <f>IFERROR(SOLID!R21,0)</f>
        <v>0.08</v>
      </c>
      <c r="O52" s="16">
        <f>IFERROR(SOLID!S21,0)</f>
        <v>0.08</v>
      </c>
      <c r="P52" s="16">
        <f>IFERROR(SOLID!T21,0)</f>
        <v>0.08</v>
      </c>
      <c r="Q52" s="16">
        <f>IFERROR(SOLID!U21,0)</f>
        <v>0.08</v>
      </c>
      <c r="R52" s="16">
        <f>IFERROR(SOLID!V21,0)</f>
        <v>0.08</v>
      </c>
      <c r="S52" s="16">
        <f>IFERROR(SOLID!W21,0)</f>
        <v>0.08</v>
      </c>
      <c r="T52" s="16">
        <f>IFERROR(SOLID!X21,0)</f>
        <v>0.08</v>
      </c>
      <c r="U52" s="16">
        <f>IFERROR(SOLID!Y21,0)</f>
        <v>0.08</v>
      </c>
      <c r="V52" s="16">
        <f>IFERROR(SOLID!Z21,0)</f>
        <v>0.08</v>
      </c>
      <c r="W52" s="16">
        <f>IFERROR(SOLID!AA21,0)</f>
        <v>0.08</v>
      </c>
      <c r="X52" s="16">
        <f>IFERROR(SOLID!AB21,0)</f>
        <v>0.08</v>
      </c>
      <c r="Y52" s="16">
        <f>IFERROR(SOLID!AC21,0)</f>
        <v>0.08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4" t="str">
        <f>IFERROR(SOLID!E22,0)</f>
        <v>H (Ar)</v>
      </c>
      <c r="B53" s="16">
        <f>IFERROR(SOLID!F22,0)</f>
        <v>-18.62</v>
      </c>
      <c r="C53" s="16">
        <f>IFERROR(SOLID!G22,0)</f>
        <v>-18.63</v>
      </c>
      <c r="D53" s="16">
        <f>IFERROR(SOLID!H22,0)</f>
        <v>-18.72</v>
      </c>
      <c r="E53" s="16">
        <f>IFERROR(SOLID!I22,0)</f>
        <v>-18.84</v>
      </c>
      <c r="F53" s="16">
        <f>IFERROR(SOLID!J22,0)</f>
        <v>-18.87</v>
      </c>
      <c r="G53" s="16">
        <f>IFERROR(SOLID!K22,0)</f>
        <v>-18.899999999999999</v>
      </c>
      <c r="H53" s="16">
        <f>IFERROR(SOLID!L22,0)</f>
        <v>-18.940000000000001</v>
      </c>
      <c r="I53" s="16">
        <f>IFERROR(SOLID!M22,0)</f>
        <v>-18.97</v>
      </c>
      <c r="J53" s="16">
        <f>IFERROR(SOLID!N22,0)</f>
        <v>-19.11</v>
      </c>
      <c r="K53" s="16">
        <f>IFERROR(SOLID!O22,0)</f>
        <v>-19.25</v>
      </c>
      <c r="L53" s="16">
        <f>IFERROR(SOLID!P22,0)</f>
        <v>-19.28</v>
      </c>
      <c r="M53" s="16">
        <f>IFERROR(SOLID!Q22,0)</f>
        <v>-19.32</v>
      </c>
      <c r="N53" s="16">
        <f>IFERROR(SOLID!R22,0)</f>
        <v>-19.350000000000001</v>
      </c>
      <c r="O53" s="16">
        <f>IFERROR(SOLID!S22,0)</f>
        <v>-19.38</v>
      </c>
      <c r="P53" s="16">
        <f>IFERROR(SOLID!T22,0)</f>
        <v>-19.420000000000002</v>
      </c>
      <c r="Q53" s="16">
        <f>IFERROR(SOLID!U22,0)</f>
        <v>-19.45</v>
      </c>
      <c r="R53" s="16">
        <f>IFERROR(SOLID!V22,0)</f>
        <v>-19.48</v>
      </c>
      <c r="S53" s="16">
        <f>IFERROR(SOLID!W22,0)</f>
        <v>-19.52</v>
      </c>
      <c r="T53" s="16">
        <f>IFERROR(SOLID!X22,0)</f>
        <v>-19.649999999999999</v>
      </c>
      <c r="U53" s="16">
        <f>IFERROR(SOLID!Y22,0)</f>
        <v>-19.78</v>
      </c>
      <c r="V53" s="16">
        <f>IFERROR(SOLID!Z22,0)</f>
        <v>-19.809999999999999</v>
      </c>
      <c r="W53" s="16">
        <f>IFERROR(SOLID!AA22,0)</f>
        <v>-19.850000000000001</v>
      </c>
      <c r="X53" s="16">
        <f>IFERROR(SOLID!AB22,0)</f>
        <v>-19.88</v>
      </c>
      <c r="Y53" s="16">
        <f>IFERROR(SOLID!AC22,0)</f>
        <v>-19.91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4" t="str">
        <f>IFERROR(SOLID!E23,0)</f>
        <v>H (Ga)</v>
      </c>
      <c r="B54" s="16">
        <f>IFERROR(SOLID!F23,0)</f>
        <v>-64.92</v>
      </c>
      <c r="C54" s="16">
        <f>IFERROR(SOLID!G23,0)</f>
        <v>-53.11</v>
      </c>
      <c r="D54" s="16">
        <f>IFERROR(SOLID!H23,0)</f>
        <v>-42.49</v>
      </c>
      <c r="E54" s="16">
        <f>IFERROR(SOLID!I23,0)</f>
        <v>-43.73</v>
      </c>
      <c r="F54" s="16">
        <f>IFERROR(SOLID!J23,0)</f>
        <v>-42.69</v>
      </c>
      <c r="G54" s="16">
        <f>IFERROR(SOLID!K23,0)</f>
        <v>-41.74</v>
      </c>
      <c r="H54" s="16">
        <f>IFERROR(SOLID!L23,0)</f>
        <v>-40.880000000000003</v>
      </c>
      <c r="I54" s="16">
        <f>IFERROR(SOLID!M23,0)</f>
        <v>-40.57</v>
      </c>
      <c r="J54" s="16">
        <f>IFERROR(SOLID!N23,0)</f>
        <v>-39.549999999999997</v>
      </c>
      <c r="K54" s="16">
        <f>IFERROR(SOLID!O23,0)</f>
        <v>-38.83</v>
      </c>
      <c r="L54" s="16">
        <f>IFERROR(SOLID!P23,0)</f>
        <v>-38.700000000000003</v>
      </c>
      <c r="M54" s="16">
        <f>IFERROR(SOLID!Q23,0)</f>
        <v>-38.590000000000003</v>
      </c>
      <c r="N54" s="16">
        <f>IFERROR(SOLID!R23,0)</f>
        <v>-38.5</v>
      </c>
      <c r="O54" s="16">
        <f>IFERROR(SOLID!S23,0)</f>
        <v>-38.43</v>
      </c>
      <c r="P54" s="16">
        <f>IFERROR(SOLID!T23,0)</f>
        <v>-38.409999999999997</v>
      </c>
      <c r="Q54" s="16">
        <f>IFERROR(SOLID!U23,0)</f>
        <v>-38.43</v>
      </c>
      <c r="R54" s="16">
        <f>IFERROR(SOLID!V23,0)</f>
        <v>-37.909999999999997</v>
      </c>
      <c r="S54" s="16">
        <f>IFERROR(SOLID!W23,0)</f>
        <v>-37.43</v>
      </c>
      <c r="T54" s="16">
        <f>IFERROR(SOLID!X23,0)</f>
        <v>-35.64</v>
      </c>
      <c r="U54" s="16">
        <f>IFERROR(SOLID!Y23,0)</f>
        <v>-34.03</v>
      </c>
      <c r="V54" s="16">
        <f>IFERROR(SOLID!Z23,0)</f>
        <v>-33.64</v>
      </c>
      <c r="W54" s="16">
        <f>IFERROR(SOLID!AA23,0)</f>
        <v>-33.26</v>
      </c>
      <c r="X54" s="16">
        <f>IFERROR(SOLID!AB23,0)</f>
        <v>-32.89</v>
      </c>
      <c r="Y54" s="16">
        <f>IFERROR(SOLID!AC23,0)</f>
        <v>-32.520000000000003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4" t="str">
        <f>IFERROR(SOLID!E24,0)</f>
        <v>H (Ge)</v>
      </c>
      <c r="B55" s="16">
        <f>IFERROR(SOLID!F24,0)</f>
        <v>-15.86</v>
      </c>
      <c r="C55" s="16">
        <f>IFERROR(SOLID!G24,0)</f>
        <v>-13.76</v>
      </c>
      <c r="D55" s="16">
        <f>IFERROR(SOLID!H24,0)</f>
        <v>-10.61</v>
      </c>
      <c r="E55" s="16">
        <f>IFERROR(SOLID!I24,0)</f>
        <v>-14.31</v>
      </c>
      <c r="F55" s="16">
        <f>IFERROR(SOLID!J24,0)</f>
        <v>-14.22</v>
      </c>
      <c r="G55" s="16">
        <f>IFERROR(SOLID!K24,0)</f>
        <v>-14.14</v>
      </c>
      <c r="H55" s="16">
        <f>IFERROR(SOLID!L24,0)</f>
        <v>-14.08</v>
      </c>
      <c r="I55" s="16">
        <f>IFERROR(SOLID!M24,0)</f>
        <v>-14.03</v>
      </c>
      <c r="J55" s="16">
        <f>IFERROR(SOLID!N24,0)</f>
        <v>-13.94</v>
      </c>
      <c r="K55" s="16">
        <f>IFERROR(SOLID!O24,0)</f>
        <v>-13.97</v>
      </c>
      <c r="L55" s="16">
        <f>IFERROR(SOLID!P24,0)</f>
        <v>-13.99</v>
      </c>
      <c r="M55" s="16">
        <f>IFERROR(SOLID!Q24,0)</f>
        <v>-14.02</v>
      </c>
      <c r="N55" s="16">
        <f>IFERROR(SOLID!R24,0)</f>
        <v>-14.05</v>
      </c>
      <c r="O55" s="16">
        <f>IFERROR(SOLID!S24,0)</f>
        <v>-14.08</v>
      </c>
      <c r="P55" s="16">
        <f>IFERROR(SOLID!T24,0)</f>
        <v>-14.12</v>
      </c>
      <c r="Q55" s="16">
        <f>IFERROR(SOLID!U24,0)</f>
        <v>-14.15</v>
      </c>
      <c r="R55" s="16">
        <f>IFERROR(SOLID!V24,0)</f>
        <v>-13.98</v>
      </c>
      <c r="S55" s="16">
        <f>IFERROR(SOLID!W24,0)</f>
        <v>-13.86</v>
      </c>
      <c r="T55" s="16">
        <f>IFERROR(SOLID!X24,0)</f>
        <v>-13.4</v>
      </c>
      <c r="U55" s="16">
        <f>IFERROR(SOLID!Y24,0)</f>
        <v>-12.99</v>
      </c>
      <c r="V55" s="16">
        <f>IFERROR(SOLID!Z24,0)</f>
        <v>-12.89</v>
      </c>
      <c r="W55" s="16">
        <f>IFERROR(SOLID!AA24,0)</f>
        <v>-12.79</v>
      </c>
      <c r="X55" s="16">
        <f>IFERROR(SOLID!AB24,0)</f>
        <v>-12.69</v>
      </c>
      <c r="Y55" s="16">
        <f>IFERROR(SOLID!AC24,0)</f>
        <v>-12.58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4" t="str">
        <f>IFERROR(SOLID!E25,0)</f>
        <v>H (Se)</v>
      </c>
      <c r="B56" s="16">
        <f>IFERROR(SOLID!F25,0)</f>
        <v>-23.95</v>
      </c>
      <c r="C56" s="16">
        <f>IFERROR(SOLID!G25,0)</f>
        <v>-20.149999999999999</v>
      </c>
      <c r="D56" s="16">
        <f>IFERROR(SOLID!H25,0)</f>
        <v>-19.53</v>
      </c>
      <c r="E56" s="16">
        <f>IFERROR(SOLID!I25,0)</f>
        <v>-13.26</v>
      </c>
      <c r="F56" s="16">
        <f>IFERROR(SOLID!J25,0)</f>
        <v>-12.83</v>
      </c>
      <c r="G56" s="16">
        <f>IFERROR(SOLID!K25,0)</f>
        <v>-12.43</v>
      </c>
      <c r="H56" s="16">
        <f>IFERROR(SOLID!L25,0)</f>
        <v>-12.06</v>
      </c>
      <c r="I56" s="16">
        <f>IFERROR(SOLID!M25,0)</f>
        <v>-11.7</v>
      </c>
      <c r="J56" s="16">
        <f>IFERROR(SOLID!N25,0)</f>
        <v>-10.45</v>
      </c>
      <c r="K56" s="16">
        <f>IFERROR(SOLID!O25,0)</f>
        <v>-9.4139999999999997</v>
      </c>
      <c r="L56" s="16">
        <f>IFERROR(SOLID!P25,0)</f>
        <v>-9.18</v>
      </c>
      <c r="M56" s="16">
        <f>IFERROR(SOLID!Q25,0)</f>
        <v>-8.9559999999999995</v>
      </c>
      <c r="N56" s="16">
        <f>IFERROR(SOLID!R25,0)</f>
        <v>-8.74</v>
      </c>
      <c r="O56" s="16">
        <f>IFERROR(SOLID!S25,0)</f>
        <v>-8.532</v>
      </c>
      <c r="P56" s="16">
        <f>IFERROR(SOLID!T25,0)</f>
        <v>-8.33</v>
      </c>
      <c r="Q56" s="16">
        <f>IFERROR(SOLID!U25,0)</f>
        <v>-8.1509999999999998</v>
      </c>
      <c r="R56" s="16">
        <f>IFERROR(SOLID!V25,0)</f>
        <v>-8.2379999999999995</v>
      </c>
      <c r="S56" s="16">
        <f>IFERROR(SOLID!W25,0)</f>
        <v>-8.3070000000000004</v>
      </c>
      <c r="T56" s="16">
        <f>IFERROR(SOLID!X25,0)</f>
        <v>-8.5830000000000002</v>
      </c>
      <c r="U56" s="16">
        <f>IFERROR(SOLID!Y25,0)</f>
        <v>-8.8680000000000003</v>
      </c>
      <c r="V56" s="16">
        <f>IFERROR(SOLID!Z25,0)</f>
        <v>-8.9429999999999996</v>
      </c>
      <c r="W56" s="16">
        <f>IFERROR(SOLID!AA25,0)</f>
        <v>-9.0210000000000008</v>
      </c>
      <c r="X56" s="16">
        <f>IFERROR(SOLID!AB25,0)</f>
        <v>-9.1010000000000009</v>
      </c>
      <c r="Y56" s="16">
        <f>IFERROR(SOLID!AC25,0)</f>
        <v>-9.1839999999999993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4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4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4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4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4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4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4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4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87" t="s">
        <v>29</v>
      </c>
      <c r="B66" s="59">
        <f>IFERROR(ALL!F3,0)</f>
        <v>273.10000000000002</v>
      </c>
      <c r="C66" s="59">
        <f>IFERROR(ALL!G3,0)</f>
        <v>289.7</v>
      </c>
      <c r="D66" s="59">
        <f>IFERROR(ALL!H3,0)</f>
        <v>306.2</v>
      </c>
      <c r="E66" s="59">
        <f>IFERROR(ALL!I3,0)</f>
        <v>322.7</v>
      </c>
      <c r="F66" s="59">
        <f>IFERROR(ALL!J3,0)</f>
        <v>339.2</v>
      </c>
      <c r="G66" s="59">
        <f>IFERROR(ALL!K3,0)</f>
        <v>405.3</v>
      </c>
      <c r="H66" s="59">
        <f>IFERROR(ALL!L3,0)</f>
        <v>471.4</v>
      </c>
      <c r="I66" s="59">
        <f>IFERROR(ALL!M3,0)</f>
        <v>487.9</v>
      </c>
      <c r="J66" s="59">
        <f>IFERROR(ALL!N3,0)</f>
        <v>504.4</v>
      </c>
      <c r="K66" s="59">
        <f>IFERROR(ALL!O3,0)</f>
        <v>520.9</v>
      </c>
      <c r="L66" s="59">
        <f>IFERROR(ALL!P3,0)</f>
        <v>537.5</v>
      </c>
      <c r="M66" s="59">
        <f>IFERROR(ALL!Q3,0)</f>
        <v>554</v>
      </c>
      <c r="N66" s="59">
        <f>IFERROR(ALL!R3,0)</f>
        <v>570.5</v>
      </c>
      <c r="O66" s="59">
        <f>IFERROR(ALL!S3,0)</f>
        <v>587</v>
      </c>
      <c r="P66" s="59">
        <f>IFERROR(ALL!T3,0)</f>
        <v>603.5</v>
      </c>
      <c r="Q66" s="59">
        <f>IFERROR(ALL!U3,0)</f>
        <v>669.6</v>
      </c>
      <c r="R66" s="59">
        <f>IFERROR(ALL!V3,0)</f>
        <v>735.7</v>
      </c>
      <c r="S66" s="59">
        <f>IFERROR(ALL!W3,0)</f>
        <v>735.7</v>
      </c>
      <c r="T66" s="59">
        <f>IFERROR(ALL!X3,0)</f>
        <v>752.2</v>
      </c>
      <c r="U66" s="59">
        <f>IFERROR(ALL!Y3,0)</f>
        <v>768.7</v>
      </c>
      <c r="V66" s="59">
        <f>IFERROR(ALL!Z3,0)</f>
        <v>785.2</v>
      </c>
      <c r="W66" s="59">
        <f>IFERROR(ALL!AA3,0)</f>
        <v>801.8</v>
      </c>
      <c r="X66" s="59">
        <f>IFERROR(ALL!AB3,0)</f>
        <v>818.3</v>
      </c>
      <c r="Y66" s="59">
        <f>IFERROR(ALL!AC3,0)</f>
        <v>834.8</v>
      </c>
      <c r="Z66" s="59">
        <f>IFERROR(ALL!AD3,0)</f>
        <v>851.3</v>
      </c>
      <c r="AA66" s="59">
        <f>IFERROR(ALL!AE3,0)</f>
        <v>867.8</v>
      </c>
      <c r="AB66" s="59">
        <f>IFERROR(ALL!AF3,0)</f>
        <v>884.4</v>
      </c>
      <c r="AC66" s="59">
        <f>IFERROR(ALL!AG3,0)</f>
        <v>900.9</v>
      </c>
      <c r="AD66" s="59">
        <f>IFERROR(ALL!AH3,0)</f>
        <v>917.4</v>
      </c>
      <c r="AE66" s="59">
        <f>IFERROR(ALL!AI3,0)</f>
        <v>933.9</v>
      </c>
      <c r="AF66" s="59">
        <f>IFERROR(ALL!AJ3,0)</f>
        <v>950.4</v>
      </c>
      <c r="AG66" s="59">
        <f>IFERROR(ALL!AK3,0)</f>
        <v>967</v>
      </c>
      <c r="AH66" s="59">
        <f>IFERROR(ALL!AL3,0)</f>
        <v>983.5</v>
      </c>
      <c r="AI66" s="59">
        <f>IFERROR(ALL!AM3,0)</f>
        <v>1000</v>
      </c>
      <c r="AJ66" s="59">
        <f>IFERROR(ALL!AN3,0)</f>
        <v>0</v>
      </c>
      <c r="AK66" s="59">
        <f>IFERROR(ALL!AO3,0)</f>
        <v>0</v>
      </c>
      <c r="AL66" s="59">
        <f>IFERROR(ALL!AP3,0)</f>
        <v>0</v>
      </c>
      <c r="AM66" s="59">
        <f>IFERROR(ALL!AQ3,0)</f>
        <v>0</v>
      </c>
      <c r="AN66" s="59">
        <f>IFERROR(ALL!AR3,0)</f>
        <v>0</v>
      </c>
      <c r="AO66" s="59">
        <f>IFERROR(ALL!AS3,0)</f>
        <v>0</v>
      </c>
      <c r="AP66" s="59">
        <f>IFERROR(ALL!AT3,0)</f>
        <v>0</v>
      </c>
      <c r="AQ66" s="59">
        <f>IFERROR(ALL!AU3,0)</f>
        <v>0</v>
      </c>
      <c r="AR66" s="59">
        <f>IFERROR(ALL!AV3,0)</f>
        <v>0</v>
      </c>
      <c r="AS66" s="59">
        <f>IFERROR(ALL!AW3,0)</f>
        <v>0</v>
      </c>
      <c r="AT66" s="59">
        <f>IFERROR(ALL!AX3,0)</f>
        <v>0</v>
      </c>
      <c r="AU66" s="59">
        <f>IFERROR(ALL!AY3,0)</f>
        <v>0</v>
      </c>
      <c r="AV66" s="59">
        <f>IFERROR(ALL!AZ3,0)</f>
        <v>0</v>
      </c>
      <c r="AW66" s="59">
        <f>IFERROR(ALL!BA3,0)</f>
        <v>0</v>
      </c>
      <c r="AX66" s="59">
        <f>IFERROR(ALL!BB3,0)</f>
        <v>0</v>
      </c>
      <c r="AY66" s="59">
        <f>IFERROR(ALL!BC3,0)</f>
        <v>0</v>
      </c>
      <c r="AZ66" s="59">
        <f>IFERROR(ALL!BD3,0)</f>
        <v>0</v>
      </c>
      <c r="BA66" s="59">
        <f>IFERROR(ALL!BE3,0)</f>
        <v>0</v>
      </c>
      <c r="BB66" s="59">
        <f>IFERROR(ALL!BF3,0)</f>
        <v>0</v>
      </c>
      <c r="BC66" s="59">
        <f>IFERROR(ALL!BG3,0)</f>
        <v>0</v>
      </c>
      <c r="BD66" s="59">
        <f>IFERROR(ALL!BH3,0)</f>
        <v>0</v>
      </c>
      <c r="BE66" s="59">
        <f>IFERROR(ALL!BI3,0)</f>
        <v>0</v>
      </c>
      <c r="BF66" s="59">
        <f>IFERROR(ALL!BJ3,0)</f>
        <v>0</v>
      </c>
      <c r="BG66" s="59">
        <f>IFERROR(ALL!BK3,0)</f>
        <v>0</v>
      </c>
      <c r="BH66" s="59">
        <f>IFERROR(ALL!BL3,0)</f>
        <v>0</v>
      </c>
      <c r="BI66" s="59">
        <f>IFERROR(ALL!BM3,0)</f>
        <v>0</v>
      </c>
      <c r="BJ66" s="59">
        <f>IFERROR(ALL!BN3,0)</f>
        <v>0</v>
      </c>
      <c r="BK66" s="59">
        <f>IFERROR(ALL!BO3,0)</f>
        <v>0</v>
      </c>
      <c r="BL66" s="59">
        <f>IFERROR(ALL!BP3,0)</f>
        <v>0</v>
      </c>
      <c r="BM66" s="59">
        <f>IFERROR(ALL!BQ3,0)</f>
        <v>0</v>
      </c>
      <c r="BN66" s="59">
        <f>IFERROR(ALL!BR3,0)</f>
        <v>0</v>
      </c>
      <c r="BO66" s="59">
        <f>IFERROR(ALL!BS3,0)</f>
        <v>0</v>
      </c>
      <c r="BP66" s="59">
        <f>IFERROR(ALL!BT3,0)</f>
        <v>0</v>
      </c>
      <c r="BQ66" s="59">
        <f>IFERROR(ALL!BU3,0)</f>
        <v>0</v>
      </c>
      <c r="BR66" s="59">
        <f>IFERROR(ALL!BV3,0)</f>
        <v>0</v>
      </c>
      <c r="BS66" s="59">
        <f>IFERROR(ALL!BW3,0)</f>
        <v>0</v>
      </c>
      <c r="BT66" s="59">
        <f>IFERROR(ALL!BX3,0)</f>
        <v>0</v>
      </c>
    </row>
    <row r="67" spans="1:72" ht="22.5" hidden="1" outlineLevel="1" thickTop="1" thickBot="1" x14ac:dyDescent="0.4">
      <c r="A67" s="84" t="str">
        <f>ALL!E4</f>
        <v>*Ga2Se3[l]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2.9622E-29</v>
      </c>
      <c r="J67" s="16">
        <f>IFERROR(ALL!N4,0)</f>
        <v>7.9144E-19</v>
      </c>
      <c r="K67" s="16">
        <f>IFERROR(ALL!O4,0)</f>
        <v>3.2178000000000001E-11</v>
      </c>
      <c r="L67" s="16">
        <f>IFERROR(ALL!P4,0)</f>
        <v>5.6563E-9</v>
      </c>
      <c r="M67" s="16">
        <f>IFERROR(ALL!Q4,0)</f>
        <v>1.3128E-5</v>
      </c>
      <c r="N67" s="16">
        <f>IFERROR(ALL!R4,0)</f>
        <v>1.6908E-6</v>
      </c>
      <c r="O67" s="16">
        <f>IFERROR(ALL!S4,0)</f>
        <v>6.8370999999999997E-7</v>
      </c>
      <c r="P67" s="16">
        <f>IFERROR(ALL!T4,0)</f>
        <v>4.8181000000000005E-7</v>
      </c>
      <c r="Q67" s="16">
        <f>IFERROR(ALL!U4,0)</f>
        <v>1.0002E-7</v>
      </c>
      <c r="R67" s="16">
        <f>IFERROR(ALL!V4,0)</f>
        <v>2.2265000000000001E-8</v>
      </c>
      <c r="S67" s="16">
        <f>IFERROR(ALL!W4,0)</f>
        <v>2.2265000000000001E-8</v>
      </c>
      <c r="T67" s="16">
        <f>IFERROR(ALL!X4,0)</f>
        <v>1.1484E-8</v>
      </c>
      <c r="U67" s="16">
        <f>IFERROR(ALL!Y4,0)</f>
        <v>7.9552E-9</v>
      </c>
      <c r="V67" s="16">
        <f>IFERROR(ALL!Z4,0)</f>
        <v>4.2966000000000002E-9</v>
      </c>
      <c r="W67" s="16">
        <f>IFERROR(ALL!AA4,0)</f>
        <v>1.5885E-9</v>
      </c>
      <c r="X67" s="16">
        <f>IFERROR(ALL!AB4,0)</f>
        <v>1.4254000000000001E-10</v>
      </c>
      <c r="Y67" s="16">
        <f>IFERROR(ALL!AC4,0)</f>
        <v>2.5290000000000001E-13</v>
      </c>
      <c r="Z67" s="16">
        <f>IFERROR(ALL!AD4,0)</f>
        <v>8.4201999999999995E-21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1.3225999999999999E-32</v>
      </c>
      <c r="AG67" s="16">
        <f>IFERROR(ALL!AK4,0)</f>
        <v>1.6928999999999999E-28</v>
      </c>
      <c r="AH67" s="16">
        <f>IFERROR(ALL!AL4,0)</f>
        <v>1.4909000000000001E-25</v>
      </c>
      <c r="AI67" s="16">
        <f>IFERROR(ALL!AM4,0)</f>
        <v>9.0615000000000003E-24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4" t="str">
        <f>ALL!E5</f>
        <v>*GeSe</v>
      </c>
      <c r="B68" s="16">
        <f>IFERROR(ALL!F5,0)</f>
        <v>1.5554E-9</v>
      </c>
      <c r="C68" s="16">
        <f>IFERROR(ALL!G5,0)</f>
        <v>0</v>
      </c>
      <c r="D68" s="16">
        <f>IFERROR(ALL!H5,0)</f>
        <v>9.3896999999999994E-11</v>
      </c>
      <c r="E68" s="16">
        <f>IFERROR(ALL!I5,0)</f>
        <v>8.6371000000000001E-10</v>
      </c>
      <c r="F68" s="16">
        <f>IFERROR(ALL!J5,0)</f>
        <v>6.8185999999999996E-10</v>
      </c>
      <c r="G68" s="16">
        <f>IFERROR(ALL!K5,0)</f>
        <v>7.6640000000000006E-11</v>
      </c>
      <c r="H68" s="16">
        <f>IFERROR(ALL!L5,0)</f>
        <v>1.4424000000000001E-11</v>
      </c>
      <c r="I68" s="16">
        <f>IFERROR(ALL!M5,0)</f>
        <v>1.0796E-11</v>
      </c>
      <c r="J68" s="16">
        <f>IFERROR(ALL!N5,0)</f>
        <v>2.5650999999999999E-11</v>
      </c>
      <c r="K68" s="16">
        <f>IFERROR(ALL!O5,0)</f>
        <v>7.1647E-12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4.3317000000000002E-23</v>
      </c>
      <c r="R68" s="16">
        <f>IFERROR(ALL!V5,0)</f>
        <v>2.5143000000000002E-13</v>
      </c>
      <c r="S68" s="16">
        <f>IFERROR(ALL!W5,0)</f>
        <v>2.5143000000000002E-13</v>
      </c>
      <c r="T68" s="16">
        <f>IFERROR(ALL!X5,0)</f>
        <v>7.0026000000000001E-12</v>
      </c>
      <c r="U68" s="16">
        <f>IFERROR(ALL!Y5,0)</f>
        <v>1.6118999999999999E-10</v>
      </c>
      <c r="V68" s="16">
        <f>IFERROR(ALL!Z5,0)</f>
        <v>1.7283999999999999E-9</v>
      </c>
      <c r="W68" s="16">
        <f>IFERROR(ALL!AA5,0)</f>
        <v>9.0270000000000004E-9</v>
      </c>
      <c r="X68" s="16">
        <f>IFERROR(ALL!AB5,0)</f>
        <v>1.4486E-8</v>
      </c>
      <c r="Y68" s="16">
        <f>IFERROR(ALL!AC5,0)</f>
        <v>2.9272E-9</v>
      </c>
      <c r="Z68" s="16">
        <f>IFERROR(ALL!AD5,0)</f>
        <v>7.9148000000000002E-12</v>
      </c>
      <c r="AA68" s="16">
        <f>IFERROR(ALL!AE5,0)</f>
        <v>1.2584999999999999E-19</v>
      </c>
      <c r="AB68" s="16">
        <f>IFERROR(ALL!AF5,0)</f>
        <v>2.6814999999999999E-33</v>
      </c>
      <c r="AC68" s="16">
        <f>IFERROR(ALL!AG5,0)</f>
        <v>9.2024000000000006E-30</v>
      </c>
      <c r="AD68" s="16">
        <f>IFERROR(ALL!AH5,0)</f>
        <v>5.3989000000000004E-23</v>
      </c>
      <c r="AE68" s="16">
        <f>IFERROR(ALL!AI5,0)</f>
        <v>2.8006999999999998E-20</v>
      </c>
      <c r="AF68" s="16">
        <f>IFERROR(ALL!AJ5,0)</f>
        <v>1.3218E-18</v>
      </c>
      <c r="AG68" s="16">
        <f>IFERROR(ALL!AK5,0)</f>
        <v>1.9921999999999999E-17</v>
      </c>
      <c r="AH68" s="16">
        <f>IFERROR(ALL!AL5,0)</f>
        <v>1.3126000000000001E-16</v>
      </c>
      <c r="AI68" s="16">
        <f>IFERROR(ALL!AM5,0)</f>
        <v>2.7954E-16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4" t="str">
        <f>ALL!E6</f>
        <v>Se8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2.6513999999999998E-36</v>
      </c>
      <c r="I69" s="16">
        <f>IFERROR(ALL!M6,0)</f>
        <v>4.0681999999999997E-34</v>
      </c>
      <c r="J69" s="16">
        <f>IFERROR(ALL!N6,0)</f>
        <v>4.6479000000000002E-32</v>
      </c>
      <c r="K69" s="16">
        <f>IFERROR(ALL!O6,0)</f>
        <v>4.0534999999999997E-30</v>
      </c>
      <c r="L69" s="16">
        <f>IFERROR(ALL!P6,0)</f>
        <v>2.7540000000000002E-28</v>
      </c>
      <c r="M69" s="16">
        <f>IFERROR(ALL!Q6,0)</f>
        <v>1.9529999999999999E-26</v>
      </c>
      <c r="N69" s="16">
        <f>IFERROR(ALL!R6,0)</f>
        <v>1.0125E-24</v>
      </c>
      <c r="O69" s="16">
        <f>IFERROR(ALL!S6,0)</f>
        <v>4.0067000000000002E-23</v>
      </c>
      <c r="P69" s="16">
        <f>IFERROR(ALL!T6,0)</f>
        <v>1.2573E-21</v>
      </c>
      <c r="Q69" s="16">
        <f>IFERROR(ALL!U6,0)</f>
        <v>1.4324000000000001E-16</v>
      </c>
      <c r="R69" s="16">
        <f>IFERROR(ALL!V6,0)</f>
        <v>5.7014000000000003E-13</v>
      </c>
      <c r="S69" s="16">
        <f>IFERROR(ALL!W6,0)</f>
        <v>5.7014000000000003E-13</v>
      </c>
      <c r="T69" s="16">
        <f>IFERROR(ALL!X6,0)</f>
        <v>2.7848E-12</v>
      </c>
      <c r="U69" s="16">
        <f>IFERROR(ALL!Y6,0)</f>
        <v>1.144E-11</v>
      </c>
      <c r="V69" s="16">
        <f>IFERROR(ALL!Z6,0)</f>
        <v>4.0048000000000002E-11</v>
      </c>
      <c r="W69" s="16">
        <f>IFERROR(ALL!AA6,0)</f>
        <v>1.2113E-10</v>
      </c>
      <c r="X69" s="16">
        <f>IFERROR(ALL!AB6,0)</f>
        <v>3.2107999999999999E-10</v>
      </c>
      <c r="Y69" s="16">
        <f>IFERROR(ALL!AC6,0)</f>
        <v>7.5719000000000005E-10</v>
      </c>
      <c r="Z69" s="16">
        <f>IFERROR(ALL!AD6,0)</f>
        <v>1.6159E-9</v>
      </c>
      <c r="AA69" s="16">
        <f>IFERROR(ALL!AE6,0)</f>
        <v>3.1761999999999998E-9</v>
      </c>
      <c r="AB69" s="16">
        <f>IFERROR(ALL!AF6,0)</f>
        <v>5.1045999999999999E-9</v>
      </c>
      <c r="AC69" s="16">
        <f>IFERROR(ALL!AG6,0)</f>
        <v>5.6653000000000003E-9</v>
      </c>
      <c r="AD69" s="16">
        <f>IFERROR(ALL!AH6,0)</f>
        <v>6.0883000000000002E-9</v>
      </c>
      <c r="AE69" s="16">
        <f>IFERROR(ALL!AI6,0)</f>
        <v>6.3600000000000004E-9</v>
      </c>
      <c r="AF69" s="16">
        <f>IFERROR(ALL!AJ6,0)</f>
        <v>6.4443999999999998E-9</v>
      </c>
      <c r="AG69" s="16">
        <f>IFERROR(ALL!AK6,0)</f>
        <v>6.3212999999999997E-9</v>
      </c>
      <c r="AH69" s="16">
        <f>IFERROR(ALL!AL6,0)</f>
        <v>5.9924000000000001E-9</v>
      </c>
      <c r="AI69" s="16">
        <f>IFERROR(ALL!AM6,0)</f>
        <v>5.4839000000000001E-9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4" t="str">
        <f>ALL!E7</f>
        <v>Se?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1.0958000000000001E-31</v>
      </c>
      <c r="I70" s="16">
        <f>IFERROR(ALL!M7,0)</f>
        <v>9.7841999999999995E-30</v>
      </c>
      <c r="J70" s="16">
        <f>IFERROR(ALL!N7,0)</f>
        <v>6.7090999999999998E-28</v>
      </c>
      <c r="K70" s="16">
        <f>IFERROR(ALL!O7,0)</f>
        <v>3.6125000000000001E-26</v>
      </c>
      <c r="L70" s="16">
        <f>IFERROR(ALL!P7,0)</f>
        <v>1.5556999999999999E-24</v>
      </c>
      <c r="M70" s="16">
        <f>IFERROR(ALL!Q7,0)</f>
        <v>6.9243000000000006E-23</v>
      </c>
      <c r="N70" s="16">
        <f>IFERROR(ALL!R7,0)</f>
        <v>2.3335999999999999E-21</v>
      </c>
      <c r="O70" s="16">
        <f>IFERROR(ALL!S7,0)</f>
        <v>6.1856999999999996E-20</v>
      </c>
      <c r="P70" s="16">
        <f>IFERROR(ALL!T7,0)</f>
        <v>1.3339000000000001E-18</v>
      </c>
      <c r="Q70" s="16">
        <f>IFERROR(ALL!U7,0)</f>
        <v>4.3026000000000001E-14</v>
      </c>
      <c r="R70" s="16">
        <f>IFERROR(ALL!V7,0)</f>
        <v>7.1065000000000002E-11</v>
      </c>
      <c r="S70" s="16">
        <f>IFERROR(ALL!W7,0)</f>
        <v>7.1065000000000002E-11</v>
      </c>
      <c r="T70" s="16">
        <f>IFERROR(ALL!X7,0)</f>
        <v>2.9469999999999997E-10</v>
      </c>
      <c r="U70" s="16">
        <f>IFERROR(ALL!Y7,0)</f>
        <v>1.0486000000000001E-9</v>
      </c>
      <c r="V70" s="16">
        <f>IFERROR(ALL!Z7,0)</f>
        <v>3.2390000000000001E-9</v>
      </c>
      <c r="W70" s="16">
        <f>IFERROR(ALL!AA7,0)</f>
        <v>8.7913000000000004E-9</v>
      </c>
      <c r="X70" s="16">
        <f>IFERROR(ALL!AB7,0)</f>
        <v>2.1232000000000001E-8</v>
      </c>
      <c r="Y70" s="16">
        <f>IFERROR(ALL!AC7,0)</f>
        <v>4.6235999999999998E-8</v>
      </c>
      <c r="Z70" s="16">
        <f>IFERROR(ALL!AD7,0)</f>
        <v>9.2156999999999996E-8</v>
      </c>
      <c r="AA70" s="16">
        <f>IFERROR(ALL!AE7,0)</f>
        <v>1.7076E-7</v>
      </c>
      <c r="AB70" s="16">
        <f>IFERROR(ALL!AF7,0)</f>
        <v>2.6502999999999998E-7</v>
      </c>
      <c r="AC70" s="16">
        <f>IFERROR(ALL!AG7,0)</f>
        <v>2.9723999999999998E-7</v>
      </c>
      <c r="AD70" s="16">
        <f>IFERROR(ALL!AH7,0)</f>
        <v>3.2380999999999999E-7</v>
      </c>
      <c r="AE70" s="16">
        <f>IFERROR(ALL!AI7,0)</f>
        <v>3.4383999999999999E-7</v>
      </c>
      <c r="AF70" s="16">
        <f>IFERROR(ALL!AJ7,0)</f>
        <v>3.5524E-7</v>
      </c>
      <c r="AG70" s="16">
        <f>IFERROR(ALL!AK7,0)</f>
        <v>3.5648000000000003E-7</v>
      </c>
      <c r="AH70" s="16">
        <f>IFERROR(ALL!AL7,0)</f>
        <v>3.4696999999999999E-7</v>
      </c>
      <c r="AI70" s="16">
        <f>IFERROR(ALL!AM7,0)</f>
        <v>3.2725000000000002E-7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4" t="str">
        <f>ALL!E8</f>
        <v>Se6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7.4665000000000001E-28</v>
      </c>
      <c r="I71" s="16">
        <f>IFERROR(ALL!M8,0)</f>
        <v>3.8373000000000001E-26</v>
      </c>
      <c r="J71" s="16">
        <f>IFERROR(ALL!N8,0)</f>
        <v>1.5631000000000001E-24</v>
      </c>
      <c r="K71" s="16">
        <f>IFERROR(ALL!O8,0)</f>
        <v>5.1465999999999997E-23</v>
      </c>
      <c r="L71" s="16">
        <f>IFERROR(ALL!P8,0)</f>
        <v>1.3922999999999999E-21</v>
      </c>
      <c r="M71" s="16">
        <f>IFERROR(ALL!Q8,0)</f>
        <v>3.8566999999999998E-20</v>
      </c>
      <c r="N71" s="16">
        <f>IFERROR(ALL!R8,0)</f>
        <v>8.3821999999999996E-19</v>
      </c>
      <c r="O71" s="16">
        <f>IFERROR(ALL!S8,0)</f>
        <v>1.4773E-17</v>
      </c>
      <c r="P71" s="16">
        <f>IFERROR(ALL!T8,0)</f>
        <v>2.1737999999999999E-16</v>
      </c>
      <c r="Q71" s="16">
        <f>IFERROR(ALL!U8,0)</f>
        <v>1.9366E-12</v>
      </c>
      <c r="R71" s="16">
        <f>IFERROR(ALL!V8,0)</f>
        <v>1.3008000000000001E-9</v>
      </c>
      <c r="S71" s="16">
        <f>IFERROR(ALL!W8,0)</f>
        <v>1.3008000000000001E-9</v>
      </c>
      <c r="T71" s="16">
        <f>IFERROR(ALL!X8,0)</f>
        <v>4.5589E-9</v>
      </c>
      <c r="U71" s="16">
        <f>IFERROR(ALL!Y8,0)</f>
        <v>1.399E-8</v>
      </c>
      <c r="V71" s="16">
        <f>IFERROR(ALL!Z8,0)</f>
        <v>3.7972999999999999E-8</v>
      </c>
      <c r="W71" s="16">
        <f>IFERROR(ALL!AA8,0)</f>
        <v>9.2127000000000002E-8</v>
      </c>
      <c r="X71" s="16">
        <f>IFERROR(ALL!AB8,0)</f>
        <v>2.0195999999999999E-7</v>
      </c>
      <c r="Y71" s="16">
        <f>IFERROR(ALL!AC8,0)</f>
        <v>4.0464E-7</v>
      </c>
      <c r="Z71" s="16">
        <f>IFERROR(ALL!AD8,0)</f>
        <v>7.5066000000000003E-7</v>
      </c>
      <c r="AA71" s="16">
        <f>IFERROR(ALL!AE8,0)</f>
        <v>1.3067999999999999E-6</v>
      </c>
      <c r="AB71" s="16">
        <f>IFERROR(ALL!AF8,0)</f>
        <v>1.9524000000000001E-6</v>
      </c>
      <c r="AC71" s="16">
        <f>IFERROR(ALL!AG8,0)</f>
        <v>2.2058000000000001E-6</v>
      </c>
      <c r="AD71" s="16">
        <f>IFERROR(ALL!AH8,0)</f>
        <v>2.4287000000000001E-6</v>
      </c>
      <c r="AE71" s="16">
        <f>IFERROR(ALL!AI8,0)</f>
        <v>2.6139999999999999E-6</v>
      </c>
      <c r="AF71" s="16">
        <f>IFERROR(ALL!AJ8,0)</f>
        <v>2.7458999999999998E-6</v>
      </c>
      <c r="AG71" s="16">
        <f>IFERROR(ALL!AK8,0)</f>
        <v>2.8115000000000001E-6</v>
      </c>
      <c r="AH71" s="16">
        <f>IFERROR(ALL!AL8,0)</f>
        <v>2.8022999999999998E-6</v>
      </c>
      <c r="AI71" s="16">
        <f>IFERROR(ALL!AM8,0)</f>
        <v>2.7172E-6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4" t="str">
        <f>ALL!E9</f>
        <v>Se5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2.4807999999999998E-25</v>
      </c>
      <c r="I72" s="16">
        <f>IFERROR(ALL!M9,0)</f>
        <v>9.4294999999999993E-24</v>
      </c>
      <c r="J72" s="16">
        <f>IFERROR(ALL!N9,0)</f>
        <v>2.8840000000000001E-22</v>
      </c>
      <c r="K72" s="16">
        <f>IFERROR(ALL!O9,0)</f>
        <v>7.2311000000000006E-21</v>
      </c>
      <c r="L72" s="16">
        <f>IFERROR(ALL!P9,0)</f>
        <v>1.5096999999999999E-19</v>
      </c>
      <c r="M72" s="16">
        <f>IFERROR(ALL!Q9,0)</f>
        <v>3.1584000000000001E-18</v>
      </c>
      <c r="N72" s="16">
        <f>IFERROR(ALL!R9,0)</f>
        <v>5.3121E-17</v>
      </c>
      <c r="O72" s="16">
        <f>IFERROR(ALL!S9,0)</f>
        <v>7.3926999999999998E-16</v>
      </c>
      <c r="P72" s="16">
        <f>IFERROR(ALL!T9,0)</f>
        <v>8.7333999999999995E-15</v>
      </c>
      <c r="Q72" s="16">
        <f>IFERROR(ALL!U9,0)</f>
        <v>3.7996000000000002E-11</v>
      </c>
      <c r="R72" s="16">
        <f>IFERROR(ALL!V9,0)</f>
        <v>1.6560999999999999E-8</v>
      </c>
      <c r="S72" s="16">
        <f>IFERROR(ALL!W9,0)</f>
        <v>1.6560999999999999E-8</v>
      </c>
      <c r="T72" s="16">
        <f>IFERROR(ALL!X9,0)</f>
        <v>5.4430999999999999E-8</v>
      </c>
      <c r="U72" s="16">
        <f>IFERROR(ALL!Y9,0)</f>
        <v>1.5914000000000001E-7</v>
      </c>
      <c r="V72" s="16">
        <f>IFERROR(ALL!Z9,0)</f>
        <v>4.1750000000000003E-7</v>
      </c>
      <c r="W72" s="16">
        <f>IFERROR(ALL!AA9,0)</f>
        <v>9.9199999999999999E-7</v>
      </c>
      <c r="X72" s="16">
        <f>IFERROR(ALL!AB9,0)</f>
        <v>2.1548000000000001E-6</v>
      </c>
      <c r="Y72" s="16">
        <f>IFERROR(ALL!AC9,0)</f>
        <v>4.3211E-6</v>
      </c>
      <c r="Z72" s="16">
        <f>IFERROR(ALL!AD9,0)</f>
        <v>8.0896999999999998E-6</v>
      </c>
      <c r="AA72" s="16">
        <f>IFERROR(ALL!AE9,0)</f>
        <v>1.4302E-5</v>
      </c>
      <c r="AB72" s="16">
        <f>IFERROR(ALL!AF9,0)</f>
        <v>2.2169999999999999E-5</v>
      </c>
      <c r="AC72" s="16">
        <f>IFERROR(ALL!AG9,0)</f>
        <v>2.7121E-5</v>
      </c>
      <c r="AD72" s="16">
        <f>IFERROR(ALL!AH9,0)</f>
        <v>3.2354999999999998E-5</v>
      </c>
      <c r="AE72" s="16">
        <f>IFERROR(ALL!AI9,0)</f>
        <v>3.7746000000000001E-5</v>
      </c>
      <c r="AF72" s="16">
        <f>IFERROR(ALL!AJ9,0)</f>
        <v>4.3015000000000001E-5</v>
      </c>
      <c r="AG72" s="16">
        <f>IFERROR(ALL!AK9,0)</f>
        <v>4.7836000000000001E-5</v>
      </c>
      <c r="AH72" s="16">
        <f>IFERROR(ALL!AL9,0)</f>
        <v>5.1870999999999999E-5</v>
      </c>
      <c r="AI72" s="16">
        <f>IFERROR(ALL!AM9,0)</f>
        <v>5.4817E-5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4" t="str">
        <f>ALL!E10</f>
        <v>Se4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1.8450999999999998E-24</v>
      </c>
      <c r="I73" s="16">
        <f>IFERROR(ALL!M10,0)</f>
        <v>4.7686999999999999E-23</v>
      </c>
      <c r="J73" s="16">
        <f>IFERROR(ALL!N10,0)</f>
        <v>1.0122999999999999E-21</v>
      </c>
      <c r="K73" s="16">
        <f>IFERROR(ALL!O10,0)</f>
        <v>1.7954E-20</v>
      </c>
      <c r="L73" s="16">
        <f>IFERROR(ALL!P10,0)</f>
        <v>2.6992000000000001E-19</v>
      </c>
      <c r="M73" s="16">
        <f>IFERROR(ALL!Q10,0)</f>
        <v>3.9958E-18</v>
      </c>
      <c r="N73" s="16">
        <f>IFERROR(ALL!R10,0)</f>
        <v>4.8906000000000002E-17</v>
      </c>
      <c r="O73" s="16">
        <f>IFERROR(ALL!S10,0)</f>
        <v>5.0713000000000002E-16</v>
      </c>
      <c r="P73" s="16">
        <f>IFERROR(ALL!T10,0)</f>
        <v>4.5527E-15</v>
      </c>
      <c r="Q73" s="16">
        <f>IFERROR(ALL!U10,0)</f>
        <v>7.9762999999999994E-12</v>
      </c>
      <c r="R73" s="16">
        <f>IFERROR(ALL!V10,0)</f>
        <v>1.9250999999999999E-9</v>
      </c>
      <c r="S73" s="16">
        <f>IFERROR(ALL!W10,0)</f>
        <v>1.9250999999999999E-9</v>
      </c>
      <c r="T73" s="16">
        <f>IFERROR(ALL!X10,0)</f>
        <v>5.7275999999999999E-9</v>
      </c>
      <c r="U73" s="16">
        <f>IFERROR(ALL!Y10,0)</f>
        <v>1.5422000000000001E-8</v>
      </c>
      <c r="V73" s="16">
        <f>IFERROR(ALL!Z10,0)</f>
        <v>3.7861999999999999E-8</v>
      </c>
      <c r="W73" s="16">
        <f>IFERROR(ALL!AA10,0)</f>
        <v>8.5408000000000006E-8</v>
      </c>
      <c r="X73" s="16">
        <f>IFERROR(ALL!AB10,0)</f>
        <v>1.7840999999999999E-7</v>
      </c>
      <c r="Y73" s="16">
        <f>IFERROR(ALL!AC10,0)</f>
        <v>3.4798000000000002E-7</v>
      </c>
      <c r="Z73" s="16">
        <f>IFERROR(ALL!AD10,0)</f>
        <v>6.3957E-7</v>
      </c>
      <c r="AA73" s="16">
        <f>IFERROR(ALL!AE10,0)</f>
        <v>1.1181999999999999E-6</v>
      </c>
      <c r="AB73" s="16">
        <f>IFERROR(ALL!AF10,0)</f>
        <v>1.7531E-6</v>
      </c>
      <c r="AC73" s="16">
        <f>IFERROR(ALL!AG10,0)</f>
        <v>2.2656E-6</v>
      </c>
      <c r="AD73" s="16">
        <f>IFERROR(ALL!AH10,0)</f>
        <v>2.8598000000000001E-6</v>
      </c>
      <c r="AE73" s="16">
        <f>IFERROR(ALL!AI10,0)</f>
        <v>3.5343000000000002E-6</v>
      </c>
      <c r="AF73" s="16">
        <f>IFERROR(ALL!AJ10,0)</f>
        <v>4.2737000000000003E-6</v>
      </c>
      <c r="AG73" s="16">
        <f>IFERROR(ALL!AK10,0)</f>
        <v>5.0531E-6</v>
      </c>
      <c r="AH73" s="16">
        <f>IFERROR(ALL!AL10,0)</f>
        <v>5.8390000000000003E-6</v>
      </c>
      <c r="AI73" s="16">
        <f>IFERROR(ALL!AM10,0)</f>
        <v>6.5923999999999998E-6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4" t="str">
        <f>ALL!E11</f>
        <v>Se3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2.1583000000000002E-33</v>
      </c>
      <c r="H74" s="16">
        <f>IFERROR(ALL!L11,0)</f>
        <v>6.9337E-22</v>
      </c>
      <c r="I74" s="16">
        <f>IFERROR(ALL!M11,0)</f>
        <v>1.2564000000000001E-20</v>
      </c>
      <c r="J74" s="16">
        <f>IFERROR(ALL!N11,0)</f>
        <v>1.9052E-19</v>
      </c>
      <c r="K74" s="16">
        <f>IFERROR(ALL!O11,0)</f>
        <v>2.4562000000000001E-18</v>
      </c>
      <c r="L74" s="16">
        <f>IFERROR(ALL!P11,0)</f>
        <v>2.7281000000000001E-17</v>
      </c>
      <c r="M74" s="16">
        <f>IFERROR(ALL!Q11,0)</f>
        <v>2.9278E-16</v>
      </c>
      <c r="N74" s="16">
        <f>IFERROR(ALL!R11,0)</f>
        <v>2.6683E-15</v>
      </c>
      <c r="O74" s="16">
        <f>IFERROR(ALL!S11,0)</f>
        <v>2.1070999999999999E-14</v>
      </c>
      <c r="P74" s="16">
        <f>IFERROR(ALL!T11,0)</f>
        <v>1.4675000000000001E-13</v>
      </c>
      <c r="Q74" s="16">
        <f>IFERROR(ALL!U11,0)</f>
        <v>1.114E-10</v>
      </c>
      <c r="R74" s="16">
        <f>IFERROR(ALL!V11,0)</f>
        <v>1.5822000000000001E-8</v>
      </c>
      <c r="S74" s="16">
        <f>IFERROR(ALL!W11,0)</f>
        <v>1.5822000000000001E-8</v>
      </c>
      <c r="T74" s="16">
        <f>IFERROR(ALL!X11,0)</f>
        <v>4.3199000000000002E-8</v>
      </c>
      <c r="U74" s="16">
        <f>IFERROR(ALL!Y11,0)</f>
        <v>1.0854E-7</v>
      </c>
      <c r="V74" s="16">
        <f>IFERROR(ALL!Z11,0)</f>
        <v>2.5250999999999998E-7</v>
      </c>
      <c r="W74" s="16">
        <f>IFERROR(ALL!AA11,0)</f>
        <v>5.4733000000000002E-7</v>
      </c>
      <c r="X74" s="16">
        <f>IFERROR(ALL!AB11,0)</f>
        <v>1.1123999999999999E-6</v>
      </c>
      <c r="Y74" s="16">
        <f>IFERROR(ALL!AC11,0)</f>
        <v>2.1339999999999998E-6</v>
      </c>
      <c r="Z74" s="16">
        <f>IFERROR(ALL!AD11,0)</f>
        <v>3.8923E-6</v>
      </c>
      <c r="AA74" s="16">
        <f>IFERROR(ALL!AE11,0)</f>
        <v>6.8001999999999997E-6</v>
      </c>
      <c r="AB74" s="16">
        <f>IFERROR(ALL!AF11,0)</f>
        <v>1.0891E-5</v>
      </c>
      <c r="AC74" s="16">
        <f>IFERROR(ALL!AG11,0)</f>
        <v>1.5014000000000001E-5</v>
      </c>
      <c r="AD74" s="16">
        <f>IFERROR(ALL!AH11,0)</f>
        <v>2.0239999999999999E-5</v>
      </c>
      <c r="AE74" s="16">
        <f>IFERROR(ALL!AI11,0)</f>
        <v>2.6738999999999999E-5</v>
      </c>
      <c r="AF74" s="16">
        <f>IFERROR(ALL!AJ11,0)</f>
        <v>3.4609E-5</v>
      </c>
      <c r="AG74" s="16">
        <f>IFERROR(ALL!AK11,0)</f>
        <v>4.3875000000000003E-5</v>
      </c>
      <c r="AH74" s="16">
        <f>IFERROR(ALL!AL11,0)</f>
        <v>5.4469999999999999E-5</v>
      </c>
      <c r="AI74" s="16">
        <f>IFERROR(ALL!AM11,0)</f>
        <v>6.6223000000000006E-5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4" t="str">
        <f>ALL!E12</f>
        <v>Se2</v>
      </c>
      <c r="B75" s="16">
        <f>IFERROR(ALL!F12,0)</f>
        <v>0</v>
      </c>
      <c r="C75" s="16">
        <f>IFERROR(ALL!G12,0)</f>
        <v>0</v>
      </c>
      <c r="D75" s="16">
        <f>IFERROR(ALL!H12,0)</f>
        <v>4.6301999999999998E-32</v>
      </c>
      <c r="E75" s="16">
        <f>IFERROR(ALL!I12,0)</f>
        <v>5.0064999999999999E-30</v>
      </c>
      <c r="F75" s="16">
        <f>IFERROR(ALL!J12,0)</f>
        <v>3.4234000000000002E-28</v>
      </c>
      <c r="G75" s="16">
        <f>IFERROR(ALL!K12,0)</f>
        <v>6.0399000000000001E-24</v>
      </c>
      <c r="H75" s="16">
        <f>IFERROR(ALL!L12,0)</f>
        <v>8.4094000000000001E-16</v>
      </c>
      <c r="I75" s="16">
        <f>IFERROR(ALL!M12,0)</f>
        <v>7.2814000000000003E-15</v>
      </c>
      <c r="J75" s="16">
        <f>IFERROR(ALL!N12,0)</f>
        <v>5.5183000000000001E-14</v>
      </c>
      <c r="K75" s="16">
        <f>IFERROR(ALL!O12,0)</f>
        <v>3.7042E-13</v>
      </c>
      <c r="L75" s="16">
        <f>IFERROR(ALL!P12,0)</f>
        <v>2.2245000000000001E-12</v>
      </c>
      <c r="M75" s="16">
        <f>IFERROR(ALL!Q12,0)</f>
        <v>1.2915E-11</v>
      </c>
      <c r="N75" s="16">
        <f>IFERROR(ALL!R12,0)</f>
        <v>6.6572999999999996E-11</v>
      </c>
      <c r="O75" s="16">
        <f>IFERROR(ALL!S12,0)</f>
        <v>3.0903000000000002E-10</v>
      </c>
      <c r="P75" s="16">
        <f>IFERROR(ALL!T12,0)</f>
        <v>1.3082999999999999E-9</v>
      </c>
      <c r="Q75" s="16">
        <f>IFERROR(ALL!U12,0)</f>
        <v>1.8388999999999999E-7</v>
      </c>
      <c r="R75" s="16">
        <f>IFERROR(ALL!V12,0)</f>
        <v>7.7078999999999995E-6</v>
      </c>
      <c r="S75" s="16">
        <f>IFERROR(ALL!W12,0)</f>
        <v>7.7078999999999995E-6</v>
      </c>
      <c r="T75" s="16">
        <f>IFERROR(ALL!X12,0)</f>
        <v>1.6578E-5</v>
      </c>
      <c r="U75" s="16">
        <f>IFERROR(ALL!Y12,0)</f>
        <v>3.3597999999999999E-5</v>
      </c>
      <c r="V75" s="16">
        <f>IFERROR(ALL!Z12,0)</f>
        <v>6.444E-5</v>
      </c>
      <c r="W75" s="16">
        <f>IFERROR(ALL!AA12,0)</f>
        <v>1.1747999999999999E-4</v>
      </c>
      <c r="X75" s="16">
        <f>IFERROR(ALL!AB12,0)</f>
        <v>2.0451000000000001E-4</v>
      </c>
      <c r="Y75" s="16">
        <f>IFERROR(ALL!AC12,0)</f>
        <v>3.4150000000000001E-4</v>
      </c>
      <c r="Z75" s="16">
        <f>IFERROR(ALL!AD12,0)</f>
        <v>5.4978000000000004E-4</v>
      </c>
      <c r="AA75" s="16">
        <f>IFERROR(ALL!AE12,0)</f>
        <v>8.5778999999999998E-4</v>
      </c>
      <c r="AB75" s="16">
        <f>IFERROR(ALL!AF12,0)</f>
        <v>1.2597999999999999E-3</v>
      </c>
      <c r="AC75" s="16">
        <f>IFERROR(ALL!AG12,0)</f>
        <v>1.6699E-3</v>
      </c>
      <c r="AD75" s="16">
        <f>IFERROR(ALL!AH12,0)</f>
        <v>2.1760999999999998E-3</v>
      </c>
      <c r="AE75" s="16">
        <f>IFERROR(ALL!AI12,0)</f>
        <v>2.7918000000000001E-3</v>
      </c>
      <c r="AF75" s="16">
        <f>IFERROR(ALL!AJ12,0)</f>
        <v>3.5262000000000002E-3</v>
      </c>
      <c r="AG75" s="16">
        <f>IFERROR(ALL!AK12,0)</f>
        <v>4.3845000000000004E-3</v>
      </c>
      <c r="AH75" s="16">
        <f>IFERROR(ALL!AL12,0)</f>
        <v>5.3669E-3</v>
      </c>
      <c r="AI75" s="16">
        <f>IFERROR(ALL!AM12,0)</f>
        <v>6.4676000000000004E-3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4" t="str">
        <f>ALL!E13</f>
        <v>Se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2.9931000000000002E-31</v>
      </c>
      <c r="H76" s="16">
        <f>IFERROR(ALL!L13,0)</f>
        <v>3.4561999999999999E-24</v>
      </c>
      <c r="I76" s="16">
        <f>IFERROR(ALL!M13,0)</f>
        <v>4.2512999999999997E-23</v>
      </c>
      <c r="J76" s="16">
        <f>IFERROR(ALL!N13,0)</f>
        <v>4.4552000000000002E-22</v>
      </c>
      <c r="K76" s="16">
        <f>IFERROR(ALL!O13,0)</f>
        <v>4.0375000000000001E-21</v>
      </c>
      <c r="L76" s="16">
        <f>IFERROR(ALL!P13,0)</f>
        <v>3.2048999999999999E-20</v>
      </c>
      <c r="M76" s="16">
        <f>IFERROR(ALL!Q13,0)</f>
        <v>2.3324000000000001E-19</v>
      </c>
      <c r="N76" s="16">
        <f>IFERROR(ALL!R13,0)</f>
        <v>1.5005E-18</v>
      </c>
      <c r="O76" s="16">
        <f>IFERROR(ALL!S13,0)</f>
        <v>8.6400000000000002E-18</v>
      </c>
      <c r="P76" s="16">
        <f>IFERROR(ALL!T13,0)</f>
        <v>4.5029000000000003E-17</v>
      </c>
      <c r="Q76" s="16">
        <f>IFERROR(ALL!U13,0)</f>
        <v>1.3916E-14</v>
      </c>
      <c r="R76" s="16">
        <f>IFERROR(ALL!V13,0)</f>
        <v>1.3109E-12</v>
      </c>
      <c r="S76" s="16">
        <f>IFERROR(ALL!W13,0)</f>
        <v>1.3109E-12</v>
      </c>
      <c r="T76" s="16">
        <f>IFERROR(ALL!X13,0)</f>
        <v>3.4901999999999998E-12</v>
      </c>
      <c r="U76" s="16">
        <f>IFERROR(ALL!Y13,0)</f>
        <v>8.7936E-12</v>
      </c>
      <c r="V76" s="16">
        <f>IFERROR(ALL!Z13,0)</f>
        <v>2.1045999999999999E-11</v>
      </c>
      <c r="W76" s="16">
        <f>IFERROR(ALL!AA13,0)</f>
        <v>4.8025999999999999E-11</v>
      </c>
      <c r="X76" s="16">
        <f>IFERROR(ALL!AB13,0)</f>
        <v>1.0487E-10</v>
      </c>
      <c r="Y76" s="16">
        <f>IFERROR(ALL!AC13,0)</f>
        <v>2.1992E-10</v>
      </c>
      <c r="Z76" s="16">
        <f>IFERROR(ALL!AD13,0)</f>
        <v>4.4454999999999998E-10</v>
      </c>
      <c r="AA76" s="16">
        <f>IFERROR(ALL!AE13,0)</f>
        <v>8.6951000000000003E-10</v>
      </c>
      <c r="AB76" s="16">
        <f>IFERROR(ALL!AF13,0)</f>
        <v>1.6233E-9</v>
      </c>
      <c r="AC76" s="16">
        <f>IFERROR(ALL!AG13,0)</f>
        <v>2.8344000000000001E-9</v>
      </c>
      <c r="AD76" s="16">
        <f>IFERROR(ALL!AH13,0)</f>
        <v>4.8358000000000002E-9</v>
      </c>
      <c r="AE76" s="16">
        <f>IFERROR(ALL!AI13,0)</f>
        <v>8.0748000000000003E-9</v>
      </c>
      <c r="AF76" s="16">
        <f>IFERROR(ALL!AJ13,0)</f>
        <v>1.3205E-8</v>
      </c>
      <c r="AG76" s="16">
        <f>IFERROR(ALL!AK13,0)</f>
        <v>2.1165000000000001E-8</v>
      </c>
      <c r="AH76" s="16">
        <f>IFERROR(ALL!AL13,0)</f>
        <v>3.3265E-8</v>
      </c>
      <c r="AI76" s="16">
        <f>IFERROR(ALL!AM13,0)</f>
        <v>5.1304000000000001E-8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4" t="str">
        <f>ALL!E14</f>
        <v>Ar</v>
      </c>
      <c r="B77" s="16">
        <f>IFERROR(ALL!F14,0)</f>
        <v>0.2</v>
      </c>
      <c r="C77" s="16">
        <f>IFERROR(ALL!G14,0)</f>
        <v>0.2</v>
      </c>
      <c r="D77" s="16">
        <f>IFERROR(ALL!H14,0)</f>
        <v>0.2</v>
      </c>
      <c r="E77" s="16">
        <f>IFERROR(ALL!I14,0)</f>
        <v>0.2</v>
      </c>
      <c r="F77" s="16">
        <f>IFERROR(ALL!J14,0)</f>
        <v>0.2</v>
      </c>
      <c r="G77" s="16">
        <f>IFERROR(ALL!K14,0)</f>
        <v>0.2</v>
      </c>
      <c r="H77" s="16">
        <f>IFERROR(ALL!L14,0)</f>
        <v>0.2</v>
      </c>
      <c r="I77" s="16">
        <f>IFERROR(ALL!M14,0)</f>
        <v>0.2</v>
      </c>
      <c r="J77" s="16">
        <f>IFERROR(ALL!N14,0)</f>
        <v>0.2</v>
      </c>
      <c r="K77" s="16">
        <f>IFERROR(ALL!O14,0)</f>
        <v>0.2</v>
      </c>
      <c r="L77" s="16">
        <f>IFERROR(ALL!P14,0)</f>
        <v>0.2</v>
      </c>
      <c r="M77" s="16">
        <f>IFERROR(ALL!Q14,0)</f>
        <v>0.2</v>
      </c>
      <c r="N77" s="16">
        <f>IFERROR(ALL!R14,0)</f>
        <v>0.2</v>
      </c>
      <c r="O77" s="16">
        <f>IFERROR(ALL!S14,0)</f>
        <v>0.2</v>
      </c>
      <c r="P77" s="16">
        <f>IFERROR(ALL!T14,0)</f>
        <v>0.2</v>
      </c>
      <c r="Q77" s="16">
        <f>IFERROR(ALL!U14,0)</f>
        <v>0.2</v>
      </c>
      <c r="R77" s="16">
        <f>IFERROR(ALL!V14,0)</f>
        <v>0.2</v>
      </c>
      <c r="S77" s="16">
        <f>IFERROR(ALL!W14,0)</f>
        <v>0.2</v>
      </c>
      <c r="T77" s="16">
        <f>IFERROR(ALL!X14,0)</f>
        <v>0.2</v>
      </c>
      <c r="U77" s="16">
        <f>IFERROR(ALL!Y14,0)</f>
        <v>0.2</v>
      </c>
      <c r="V77" s="16">
        <f>IFERROR(ALL!Z14,0)</f>
        <v>0.2</v>
      </c>
      <c r="W77" s="16">
        <f>IFERROR(ALL!AA14,0)</f>
        <v>0.2</v>
      </c>
      <c r="X77" s="16">
        <f>IFERROR(ALL!AB14,0)</f>
        <v>0.2</v>
      </c>
      <c r="Y77" s="16">
        <f>IFERROR(ALL!AC14,0)</f>
        <v>0.2</v>
      </c>
      <c r="Z77" s="16">
        <f>IFERROR(ALL!AD14,0)</f>
        <v>0.2</v>
      </c>
      <c r="AA77" s="16">
        <f>IFERROR(ALL!AE14,0)</f>
        <v>0.2</v>
      </c>
      <c r="AB77" s="16">
        <f>IFERROR(ALL!AF14,0)</f>
        <v>0.2</v>
      </c>
      <c r="AC77" s="16">
        <f>IFERROR(ALL!AG14,0)</f>
        <v>0.2</v>
      </c>
      <c r="AD77" s="16">
        <f>IFERROR(ALL!AH14,0)</f>
        <v>0.2</v>
      </c>
      <c r="AE77" s="16">
        <f>IFERROR(ALL!AI14,0)</f>
        <v>0.2</v>
      </c>
      <c r="AF77" s="16">
        <f>IFERROR(ALL!AJ14,0)</f>
        <v>0.2</v>
      </c>
      <c r="AG77" s="16">
        <f>IFERROR(ALL!AK14,0)</f>
        <v>0.2</v>
      </c>
      <c r="AH77" s="16">
        <f>IFERROR(ALL!AL14,0)</f>
        <v>0.2</v>
      </c>
      <c r="AI77" s="16">
        <f>IFERROR(ALL!AM14,0)</f>
        <v>0.2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4" t="str">
        <f>ALL!E15</f>
        <v>(l)GeSe2</v>
      </c>
      <c r="B78" s="16">
        <f>IFERROR(ALL!F15,0)</f>
        <v>8.0003000000000005E-2</v>
      </c>
      <c r="C78" s="16">
        <f>IFERROR(ALL!G15,0)</f>
        <v>1.7097999999999999E-17</v>
      </c>
      <c r="D78" s="16">
        <f>IFERROR(ALL!H15,0)</f>
        <v>8.0007999999999996E-2</v>
      </c>
      <c r="E78" s="16">
        <f>IFERROR(ALL!I15,0)</f>
        <v>8.0013000000000001E-2</v>
      </c>
      <c r="F78" s="16">
        <f>IFERROR(ALL!J15,0)</f>
        <v>8.0019000000000007E-2</v>
      </c>
      <c r="G78" s="16">
        <f>IFERROR(ALL!K15,0)</f>
        <v>8.0242999999999995E-2</v>
      </c>
      <c r="H78" s="16">
        <f>IFERROR(ALL!L15,0)</f>
        <v>7.9954999999999998E-2</v>
      </c>
      <c r="I78" s="16">
        <f>IFERROR(ALL!M15,0)</f>
        <v>7.9908999999999994E-2</v>
      </c>
      <c r="J78" s="16">
        <f>IFERROR(ALL!N15,0)</f>
        <v>7.9829999999999998E-2</v>
      </c>
      <c r="K78" s="16">
        <f>IFERROR(ALL!O15,0)</f>
        <v>7.9702999999999996E-2</v>
      </c>
      <c r="L78" s="16">
        <f>IFERROR(ALL!P15,0)</f>
        <v>7.9509999999999997E-2</v>
      </c>
      <c r="M78" s="16">
        <f>IFERROR(ALL!Q15,0)</f>
        <v>7.9148999999999997E-2</v>
      </c>
      <c r="N78" s="16">
        <f>IFERROR(ALL!R15,0)</f>
        <v>7.8662999999999997E-2</v>
      </c>
      <c r="O78" s="16">
        <f>IFERROR(ALL!S15,0)</f>
        <v>7.7995999999999996E-2</v>
      </c>
      <c r="P78" s="16">
        <f>IFERROR(ALL!T15,0)</f>
        <v>7.7081999999999998E-2</v>
      </c>
      <c r="Q78" s="16">
        <f>IFERROR(ALL!U15,0)</f>
        <v>6.9557999999999995E-2</v>
      </c>
      <c r="R78" s="16">
        <f>IFERROR(ALL!V15,0)</f>
        <v>5.3413000000000002E-2</v>
      </c>
      <c r="S78" s="16">
        <f>IFERROR(ALL!W15,0)</f>
        <v>5.3413000000000002E-2</v>
      </c>
      <c r="T78" s="16">
        <f>IFERROR(ALL!X15,0)</f>
        <v>4.8052999999999998E-2</v>
      </c>
      <c r="U78" s="16">
        <f>IFERROR(ALL!Y15,0)</f>
        <v>4.2306000000000003E-2</v>
      </c>
      <c r="V78" s="16">
        <f>IFERROR(ALL!Z15,0)</f>
        <v>3.6276999999999997E-2</v>
      </c>
      <c r="W78" s="16">
        <f>IFERROR(ALL!AA15,0)</f>
        <v>3.0072999999999999E-2</v>
      </c>
      <c r="X78" s="16">
        <f>IFERROR(ALL!AB15,0)</f>
        <v>2.3793000000000002E-2</v>
      </c>
      <c r="Y78" s="16">
        <f>IFERROR(ALL!AC15,0)</f>
        <v>1.7500999999999999E-2</v>
      </c>
      <c r="Z78" s="16">
        <f>IFERROR(ALL!AD15,0)</f>
        <v>1.1195999999999999E-2</v>
      </c>
      <c r="AA78" s="16">
        <f>IFERROR(ALL!AE15,0)</f>
        <v>4.7990000000000003E-3</v>
      </c>
      <c r="AB78" s="16">
        <f>IFERROR(ALL!AF15,0)</f>
        <v>8.6360999999999995E-5</v>
      </c>
      <c r="AC78" s="16">
        <f>IFERROR(ALL!AG15,0)</f>
        <v>1.7308000000000001E-7</v>
      </c>
      <c r="AD78" s="16">
        <f>IFERROR(ALL!AH15,0)</f>
        <v>4.6217999999999997E-8</v>
      </c>
      <c r="AE78" s="16">
        <f>IFERROR(ALL!AI15,0)</f>
        <v>1.5332000000000001E-8</v>
      </c>
      <c r="AF78" s="16">
        <f>IFERROR(ALL!AJ15,0)</f>
        <v>7.2433000000000004E-9</v>
      </c>
      <c r="AG78" s="16">
        <f>IFERROR(ALL!AK15,0)</f>
        <v>4.2297E-9</v>
      </c>
      <c r="AH78" s="16">
        <f>IFERROR(ALL!AL15,0)</f>
        <v>2.5828999999999998E-9</v>
      </c>
      <c r="AI78" s="16">
        <f>IFERROR(ALL!AM15,0)</f>
        <v>1.1883999999999999E-9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4" t="str">
        <f>ALL!E16</f>
        <v>(l)GeSe</v>
      </c>
      <c r="B79" s="16">
        <f>IFERROR(ALL!F16,0)</f>
        <v>7.9996999999999999E-2</v>
      </c>
      <c r="C79" s="16">
        <f>IFERROR(ALL!G16,0)</f>
        <v>9.7143999999999997E-7</v>
      </c>
      <c r="D79" s="16">
        <f>IFERROR(ALL!H16,0)</f>
        <v>7.9991000000000007E-2</v>
      </c>
      <c r="E79" s="16">
        <f>IFERROR(ALL!I16,0)</f>
        <v>7.9985000000000001E-2</v>
      </c>
      <c r="F79" s="16">
        <f>IFERROR(ALL!J16,0)</f>
        <v>7.9977000000000006E-2</v>
      </c>
      <c r="G79" s="16">
        <f>IFERROR(ALL!K16,0)</f>
        <v>7.9663999999999999E-2</v>
      </c>
      <c r="H79" s="16">
        <f>IFERROR(ALL!L16,0)</f>
        <v>8.0043000000000003E-2</v>
      </c>
      <c r="I79" s="16">
        <f>IFERROR(ALL!M16,0)</f>
        <v>8.0088000000000006E-2</v>
      </c>
      <c r="J79" s="16">
        <f>IFERROR(ALL!N16,0)</f>
        <v>8.0166000000000001E-2</v>
      </c>
      <c r="K79" s="16">
        <f>IFERROR(ALL!O16,0)</f>
        <v>8.0293000000000003E-2</v>
      </c>
      <c r="L79" s="16">
        <f>IFERROR(ALL!P16,0)</f>
        <v>8.0486000000000002E-2</v>
      </c>
      <c r="M79" s="16">
        <f>IFERROR(ALL!Q16,0)</f>
        <v>7.7951999999999994E-2</v>
      </c>
      <c r="N79" s="16">
        <f>IFERROR(ALL!R16,0)</f>
        <v>7.6482999999999995E-2</v>
      </c>
      <c r="O79" s="16">
        <f>IFERROR(ALL!S16,0)</f>
        <v>7.571E-2</v>
      </c>
      <c r="P79" s="16">
        <f>IFERROR(ALL!T16,0)</f>
        <v>7.5323000000000001E-2</v>
      </c>
      <c r="Q79" s="16">
        <f>IFERROR(ALL!U16,0)</f>
        <v>7.6427999999999996E-2</v>
      </c>
      <c r="R79" s="16">
        <f>IFERROR(ALL!V16,0)</f>
        <v>7.9947000000000004E-2</v>
      </c>
      <c r="S79" s="16">
        <f>IFERROR(ALL!W16,0)</f>
        <v>7.9947000000000004E-2</v>
      </c>
      <c r="T79" s="16">
        <f>IFERROR(ALL!X16,0)</f>
        <v>8.0232999999999999E-2</v>
      </c>
      <c r="U79" s="16">
        <f>IFERROR(ALL!Y16,0)</f>
        <v>7.9713000000000006E-2</v>
      </c>
      <c r="V79" s="16">
        <f>IFERROR(ALL!Z16,0)</f>
        <v>7.7950000000000005E-2</v>
      </c>
      <c r="W79" s="16">
        <f>IFERROR(ALL!AA16,0)</f>
        <v>7.4385999999999994E-2</v>
      </c>
      <c r="X79" s="16">
        <f>IFERROR(ALL!AB16,0)</f>
        <v>6.8296999999999997E-2</v>
      </c>
      <c r="Y79" s="16">
        <f>IFERROR(ALL!AC16,0)</f>
        <v>5.8692000000000001E-2</v>
      </c>
      <c r="Z79" s="16">
        <f>IFERROR(ALL!AD16,0)</f>
        <v>4.4087000000000001E-2</v>
      </c>
      <c r="AA79" s="16">
        <f>IFERROR(ALL!AE16,0)</f>
        <v>2.2261E-2</v>
      </c>
      <c r="AB79" s="16">
        <f>IFERROR(ALL!AF16,0)</f>
        <v>4.8069999999999997E-4</v>
      </c>
      <c r="AC79" s="16">
        <f>IFERROR(ALL!AG16,0)</f>
        <v>1.2031E-6</v>
      </c>
      <c r="AD79" s="16">
        <f>IFERROR(ALL!AH16,0)</f>
        <v>4.0040000000000001E-7</v>
      </c>
      <c r="AE79" s="16">
        <f>IFERROR(ALL!AI16,0)</f>
        <v>1.6518E-7</v>
      </c>
      <c r="AF79" s="16">
        <f>IFERROR(ALL!AJ16,0)</f>
        <v>9.6892000000000005E-8</v>
      </c>
      <c r="AG79" s="16">
        <f>IFERROR(ALL!AK16,0)</f>
        <v>7.0172000000000001E-8</v>
      </c>
      <c r="AH79" s="16">
        <f>IFERROR(ALL!AL16,0)</f>
        <v>5.3111999999999999E-8</v>
      </c>
      <c r="AI79" s="16">
        <f>IFERROR(ALL!AM16,0)</f>
        <v>3.0279000000000003E-8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4" t="str">
        <f>ALL!E17</f>
        <v>(l)Ge</v>
      </c>
      <c r="B80" s="16">
        <f>IFERROR(ALL!F17,0)</f>
        <v>4.4135000000000002E-7</v>
      </c>
      <c r="C80" s="16">
        <f>IFERROR(ALL!G17,0)</f>
        <v>0.16</v>
      </c>
      <c r="D80" s="16">
        <f>IFERROR(ALL!H17,0)</f>
        <v>1.4207E-6</v>
      </c>
      <c r="E80" s="16">
        <f>IFERROR(ALL!I17,0)</f>
        <v>2.3261000000000001E-6</v>
      </c>
      <c r="F80" s="16">
        <f>IFERROR(ALL!J17,0)</f>
        <v>3.6271E-6</v>
      </c>
      <c r="G80" s="16">
        <f>IFERROR(ALL!K17,0)</f>
        <v>9.2255000000000004E-5</v>
      </c>
      <c r="H80" s="16">
        <f>IFERROR(ALL!L17,0)</f>
        <v>2.6778999999999998E-6</v>
      </c>
      <c r="I80" s="16">
        <f>IFERROR(ALL!M17,0)</f>
        <v>3.0485999999999999E-6</v>
      </c>
      <c r="J80" s="16">
        <f>IFERROR(ALL!N17,0)</f>
        <v>3.4251999999999998E-6</v>
      </c>
      <c r="K80" s="16">
        <f>IFERROR(ALL!O17,0)</f>
        <v>3.8052E-6</v>
      </c>
      <c r="L80" s="16">
        <f>IFERROR(ALL!P17,0)</f>
        <v>4.1879000000000002E-6</v>
      </c>
      <c r="M80" s="16">
        <f>IFERROR(ALL!Q17,0)</f>
        <v>4.2656000000000003E-6</v>
      </c>
      <c r="N80" s="16">
        <f>IFERROR(ALL!R17,0)</f>
        <v>4.4221999999999998E-6</v>
      </c>
      <c r="O80" s="16">
        <f>IFERROR(ALL!S17,0)</f>
        <v>4.6357999999999997E-6</v>
      </c>
      <c r="P80" s="16">
        <f>IFERROR(ALL!T17,0)</f>
        <v>4.8845000000000004E-6</v>
      </c>
      <c r="Q80" s="16">
        <f>IFERROR(ALL!U17,0)</f>
        <v>6.3683999999999999E-6</v>
      </c>
      <c r="R80" s="16">
        <f>IFERROR(ALL!V17,0)</f>
        <v>9.5033999999999995E-6</v>
      </c>
      <c r="S80" s="16">
        <f>IFERROR(ALL!W17,0)</f>
        <v>9.5033999999999995E-6</v>
      </c>
      <c r="T80" s="16">
        <f>IFERROR(ALL!X17,0)</f>
        <v>1.0648E-5</v>
      </c>
      <c r="U80" s="16">
        <f>IFERROR(ALL!Y17,0)</f>
        <v>1.1904E-5</v>
      </c>
      <c r="V80" s="16">
        <f>IFERROR(ALL!Z17,0)</f>
        <v>1.3193999999999999E-5</v>
      </c>
      <c r="W80" s="16">
        <f>IFERROR(ALL!AA17,0)</f>
        <v>1.4358E-5</v>
      </c>
      <c r="X80" s="16">
        <f>IFERROR(ALL!AB17,0)</f>
        <v>1.5111E-5</v>
      </c>
      <c r="Y80" s="16">
        <f>IFERROR(ALL!AC17,0)</f>
        <v>1.4945E-5</v>
      </c>
      <c r="Z80" s="16">
        <f>IFERROR(ALL!AD17,0)</f>
        <v>1.2951E-5</v>
      </c>
      <c r="AA80" s="16">
        <f>IFERROR(ALL!AE17,0)</f>
        <v>7.5510999999999996E-6</v>
      </c>
      <c r="AB80" s="16">
        <f>IFERROR(ALL!AF17,0)</f>
        <v>1.9137E-7</v>
      </c>
      <c r="AC80" s="16">
        <f>IFERROR(ALL!AG17,0)</f>
        <v>5.8378000000000003E-10</v>
      </c>
      <c r="AD80" s="16">
        <f>IFERROR(ALL!AH17,0)</f>
        <v>2.3589E-10</v>
      </c>
      <c r="AE80" s="16">
        <f>IFERROR(ALL!AI17,0)</f>
        <v>1.1768E-10</v>
      </c>
      <c r="AF80" s="16">
        <f>IFERROR(ALL!AJ17,0)</f>
        <v>8.3201000000000003E-11</v>
      </c>
      <c r="AG80" s="16">
        <f>IFERROR(ALL!AK17,0)</f>
        <v>7.2432000000000006E-11</v>
      </c>
      <c r="AH80" s="16">
        <f>IFERROR(ALL!AL17,0)</f>
        <v>6.5760000000000001E-11</v>
      </c>
      <c r="AI80" s="16">
        <f>IFERROR(ALL!AM17,0)</f>
        <v>4.4892999999999999E-11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4" t="str">
        <f>ALL!E18</f>
        <v>(l)Ga2Se3</v>
      </c>
      <c r="B81" s="16">
        <f>IFERROR(ALL!F18,0)</f>
        <v>7.9998E-2</v>
      </c>
      <c r="C81" s="16">
        <f>IFERROR(ALL!G18,0)</f>
        <v>0.08</v>
      </c>
      <c r="D81" s="16">
        <f>IFERROR(ALL!H18,0)</f>
        <v>7.9993999999999996E-2</v>
      </c>
      <c r="E81" s="16">
        <f>IFERROR(ALL!I18,0)</f>
        <v>7.9990000000000006E-2</v>
      </c>
      <c r="F81" s="16">
        <f>IFERROR(ALL!J18,0)</f>
        <v>7.9984E-2</v>
      </c>
      <c r="G81" s="16">
        <f>IFERROR(ALL!K18,0)</f>
        <v>7.9849000000000003E-2</v>
      </c>
      <c r="H81" s="16">
        <f>IFERROR(ALL!L18,0)</f>
        <v>7.9959000000000002E-2</v>
      </c>
      <c r="I81" s="16">
        <f>IFERROR(ALL!M18,0)</f>
        <v>7.9950999999999994E-2</v>
      </c>
      <c r="J81" s="16">
        <f>IFERROR(ALL!N18,0)</f>
        <v>7.9943E-2</v>
      </c>
      <c r="K81" s="16">
        <f>IFERROR(ALL!O18,0)</f>
        <v>7.9935000000000006E-2</v>
      </c>
      <c r="L81" s="16">
        <f>IFERROR(ALL!P18,0)</f>
        <v>7.9924999999999996E-2</v>
      </c>
      <c r="M81" s="16">
        <f>IFERROR(ALL!Q18,0)</f>
        <v>2.6754E-2</v>
      </c>
      <c r="N81" s="16">
        <f>IFERROR(ALL!R18,0)</f>
        <v>1.0050999999999999E-2</v>
      </c>
      <c r="O81" s="16">
        <f>IFERROR(ALL!S18,0)</f>
        <v>4.2757999999999997E-3</v>
      </c>
      <c r="P81" s="16">
        <f>IFERROR(ALL!T18,0)</f>
        <v>1.9637999999999999E-3</v>
      </c>
      <c r="Q81" s="16">
        <f>IFERROR(ALL!U18,0)</f>
        <v>1.4234E-4</v>
      </c>
      <c r="R81" s="16">
        <f>IFERROR(ALL!V18,0)</f>
        <v>1.6897000000000001E-5</v>
      </c>
      <c r="S81" s="16">
        <f>IFERROR(ALL!W18,0)</f>
        <v>1.6897000000000001E-5</v>
      </c>
      <c r="T81" s="16">
        <f>IFERROR(ALL!X18,0)</f>
        <v>1.0336000000000001E-5</v>
      </c>
      <c r="U81" s="16">
        <f>IFERROR(ALL!Y18,0)</f>
        <v>6.3582999999999998E-6</v>
      </c>
      <c r="V81" s="16">
        <f>IFERROR(ALL!Z18,0)</f>
        <v>3.9033999999999998E-6</v>
      </c>
      <c r="W81" s="16">
        <f>IFERROR(ALL!AA18,0)</f>
        <v>2.3665000000000001E-6</v>
      </c>
      <c r="X81" s="16">
        <f>IFERROR(ALL!AB18,0)</f>
        <v>1.3939999999999999E-6</v>
      </c>
      <c r="Y81" s="16">
        <f>IFERROR(ALL!AC18,0)</f>
        <v>7.7398E-7</v>
      </c>
      <c r="Z81" s="16">
        <f>IFERROR(ALL!AD18,0)</f>
        <v>3.7670999999999999E-7</v>
      </c>
      <c r="AA81" s="16">
        <f>IFERROR(ALL!AE18,0)</f>
        <v>1.2304E-7</v>
      </c>
      <c r="AB81" s="16">
        <f>IFERROR(ALL!AF18,0)</f>
        <v>1.8439E-9</v>
      </c>
      <c r="AC81" s="16">
        <f>IFERROR(ALL!AG18,0)</f>
        <v>3.8758000000000001E-12</v>
      </c>
      <c r="AD81" s="16">
        <f>IFERROR(ALL!AH18,0)</f>
        <v>1.1E-12</v>
      </c>
      <c r="AE81" s="16">
        <f>IFERROR(ALL!AI18,0)</f>
        <v>3.9131999999999999E-13</v>
      </c>
      <c r="AF81" s="16">
        <f>IFERROR(ALL!AJ18,0)</f>
        <v>2.0000000000000001E-13</v>
      </c>
      <c r="AG81" s="16">
        <f>IFERROR(ALL!AK18,0)</f>
        <v>1.2745E-13</v>
      </c>
      <c r="AH81" s="16">
        <f>IFERROR(ALL!AL18,0)</f>
        <v>8.5659000000000001E-14</v>
      </c>
      <c r="AI81" s="16">
        <f>IFERROR(ALL!AM18,0)</f>
        <v>4.3743999999999998E-14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4" t="str">
        <f>ALL!E19</f>
        <v>(l)GaSe</v>
      </c>
      <c r="B82" s="16">
        <f>IFERROR(ALL!F19,0)</f>
        <v>4.2906000000000001E-6</v>
      </c>
      <c r="C82" s="16">
        <f>IFERROR(ALL!G19,0)</f>
        <v>0.16</v>
      </c>
      <c r="D82" s="16">
        <f>IFERROR(ALL!H19,0)</f>
        <v>1.2904E-5</v>
      </c>
      <c r="E82" s="16">
        <f>IFERROR(ALL!I19,0)</f>
        <v>2.0585999999999999E-5</v>
      </c>
      <c r="F82" s="16">
        <f>IFERROR(ALL!J19,0)</f>
        <v>3.1402999999999997E-5</v>
      </c>
      <c r="G82" s="16">
        <f>IFERROR(ALL!K19,0)</f>
        <v>3.0249999999999998E-4</v>
      </c>
      <c r="H82" s="16">
        <f>IFERROR(ALL!L19,0)</f>
        <v>8.2694999999999993E-5</v>
      </c>
      <c r="I82" s="16">
        <f>IFERROR(ALL!M19,0)</f>
        <v>9.7481999999999999E-5</v>
      </c>
      <c r="J82" s="16">
        <f>IFERROR(ALL!N19,0)</f>
        <v>1.1345000000000001E-4</v>
      </c>
      <c r="K82" s="16">
        <f>IFERROR(ALL!O19,0)</f>
        <v>1.3055E-4</v>
      </c>
      <c r="L82" s="16">
        <f>IFERROR(ALL!P19,0)</f>
        <v>1.4873999999999999E-4</v>
      </c>
      <c r="M82" s="16">
        <f>IFERROR(ALL!Q19,0)</f>
        <v>8.3633000000000004E-5</v>
      </c>
      <c r="N82" s="16">
        <f>IFERROR(ALL!R19,0)</f>
        <v>5.3863000000000003E-5</v>
      </c>
      <c r="O82" s="16">
        <f>IFERROR(ALL!S19,0)</f>
        <v>3.7996E-5</v>
      </c>
      <c r="P82" s="16">
        <f>IFERROR(ALL!T19,0)</f>
        <v>2.8067000000000001E-5</v>
      </c>
      <c r="Q82" s="16">
        <f>IFERROR(ALL!U19,0)</f>
        <v>1.0740000000000001E-5</v>
      </c>
      <c r="R82" s="16">
        <f>IFERROR(ALL!V19,0)</f>
        <v>5.3187999999999998E-6</v>
      </c>
      <c r="S82" s="16">
        <f>IFERROR(ALL!W19,0)</f>
        <v>5.3187999999999998E-6</v>
      </c>
      <c r="T82" s="16">
        <f>IFERROR(ALL!X19,0)</f>
        <v>4.5542999999999997E-6</v>
      </c>
      <c r="U82" s="16">
        <f>IFERROR(ALL!Y19,0)</f>
        <v>3.8990999999999997E-6</v>
      </c>
      <c r="V82" s="16">
        <f>IFERROR(ALL!Z19,0)</f>
        <v>3.3154999999999999E-6</v>
      </c>
      <c r="W82" s="16">
        <f>IFERROR(ALL!AA19,0)</f>
        <v>2.7734E-6</v>
      </c>
      <c r="X82" s="16">
        <f>IFERROR(ALL!AB19,0)</f>
        <v>2.2475000000000001E-6</v>
      </c>
      <c r="Y82" s="16">
        <f>IFERROR(ALL!AC19,0)</f>
        <v>1.7135E-6</v>
      </c>
      <c r="Z82" s="16">
        <f>IFERROR(ALL!AD19,0)</f>
        <v>1.1447E-6</v>
      </c>
      <c r="AA82" s="16">
        <f>IFERROR(ALL!AE19,0)</f>
        <v>5.1399000000000001E-7</v>
      </c>
      <c r="AB82" s="16">
        <f>IFERROR(ALL!AF19,0)</f>
        <v>1.0416E-8</v>
      </c>
      <c r="AC82" s="16">
        <f>IFERROR(ALL!AG19,0)</f>
        <v>2.8049000000000001E-11</v>
      </c>
      <c r="AD82" s="16">
        <f>IFERROR(ALL!AH19,0)</f>
        <v>1.0082E-11</v>
      </c>
      <c r="AE82" s="16">
        <f>IFERROR(ALL!AI19,0)</f>
        <v>4.4977000000000001E-12</v>
      </c>
      <c r="AF82" s="16">
        <f>IFERROR(ALL!AJ19,0)</f>
        <v>2.8566000000000002E-12</v>
      </c>
      <c r="AG82" s="16">
        <f>IFERROR(ALL!AK19,0)</f>
        <v>2.2432E-12</v>
      </c>
      <c r="AH82" s="16">
        <f>IFERROR(ALL!AL19,0)</f>
        <v>1.8435999999999999E-12</v>
      </c>
      <c r="AI82" s="16">
        <f>IFERROR(ALL!AM19,0)</f>
        <v>1.1428999999999999E-12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4" t="str">
        <f>ALL!E20</f>
        <v>(l)Ga2Se</v>
      </c>
      <c r="B83" s="16">
        <f>IFERROR(ALL!F20,0)</f>
        <v>1.1398E-27</v>
      </c>
      <c r="C83" s="16">
        <f>IFERROR(ALL!G20,0)</f>
        <v>2.3337E-4</v>
      </c>
      <c r="D83" s="16">
        <f>IFERROR(ALL!H20,0)</f>
        <v>7.7717000000000001E-25</v>
      </c>
      <c r="E83" s="16">
        <f>IFERROR(ALL!I20,0)</f>
        <v>1.1869E-23</v>
      </c>
      <c r="F83" s="16">
        <f>IFERROR(ALL!J20,0)</f>
        <v>1.3617E-22</v>
      </c>
      <c r="G83" s="16">
        <f>IFERROR(ALL!K20,0)</f>
        <v>1.0712E-17</v>
      </c>
      <c r="H83" s="16">
        <f>IFERROR(ALL!L20,0)</f>
        <v>2.3563000000000001E-19</v>
      </c>
      <c r="I83" s="16">
        <f>IFERROR(ALL!M20,0)</f>
        <v>5.8702E-19</v>
      </c>
      <c r="J83" s="16">
        <f>IFERROR(ALL!N20,0)</f>
        <v>1.3515000000000001E-18</v>
      </c>
      <c r="K83" s="16">
        <f>IFERROR(ALL!O20,0)</f>
        <v>2.9E-18</v>
      </c>
      <c r="L83" s="16">
        <f>IFERROR(ALL!P20,0)</f>
        <v>5.8461999999999998E-18</v>
      </c>
      <c r="M83" s="16">
        <f>IFERROR(ALL!Q20,0)</f>
        <v>3.4845999999999999E-18</v>
      </c>
      <c r="N83" s="16">
        <f>IFERROR(ALL!R20,0)</f>
        <v>2.2730999999999999E-18</v>
      </c>
      <c r="O83" s="16">
        <f>IFERROR(ALL!S20,0)</f>
        <v>1.6343999999999999E-18</v>
      </c>
      <c r="P83" s="16">
        <f>IFERROR(ALL!T20,0)</f>
        <v>1.2329999999999999E-18</v>
      </c>
      <c r="Q83" s="16">
        <f>IFERROR(ALL!U20,0)</f>
        <v>5.3262000000000002E-19</v>
      </c>
      <c r="R83" s="16">
        <f>IFERROR(ALL!V20,0)</f>
        <v>3.4276E-19</v>
      </c>
      <c r="S83" s="16">
        <f>IFERROR(ALL!W20,0)</f>
        <v>3.4276E-19</v>
      </c>
      <c r="T83" s="16">
        <f>IFERROR(ALL!X20,0)</f>
        <v>3.2164000000000001E-19</v>
      </c>
      <c r="U83" s="16">
        <f>IFERROR(ALL!Y20,0)</f>
        <v>3.0439000000000001E-19</v>
      </c>
      <c r="V83" s="16">
        <f>IFERROR(ALL!Z20,0)</f>
        <v>2.8813000000000002E-19</v>
      </c>
      <c r="W83" s="16">
        <f>IFERROR(ALL!AA20,0)</f>
        <v>2.6967000000000001E-19</v>
      </c>
      <c r="X83" s="16">
        <f>IFERROR(ALL!AB20,0)</f>
        <v>2.4520999999999998E-19</v>
      </c>
      <c r="Y83" s="16">
        <f>IFERROR(ALL!AC20,0)</f>
        <v>2.0979E-19</v>
      </c>
      <c r="Z83" s="16">
        <f>IFERROR(ALL!AD20,0)</f>
        <v>1.5667999999999999E-19</v>
      </c>
      <c r="AA83" s="16">
        <f>IFERROR(ALL!AE20,0)</f>
        <v>7.7989000000000003E-20</v>
      </c>
      <c r="AB83" s="16">
        <f>IFERROR(ALL!AF20,0)</f>
        <v>1.8254E-21</v>
      </c>
      <c r="AC83" s="16">
        <f>IFERROR(ALL!AG20,0)</f>
        <v>6.4149000000000003E-24</v>
      </c>
      <c r="AD83" s="16">
        <f>IFERROR(ALL!AH20,0)</f>
        <v>2.9990000000000001E-24</v>
      </c>
      <c r="AE83" s="16">
        <f>IFERROR(ALL!AI20,0)</f>
        <v>1.7318000000000001E-24</v>
      </c>
      <c r="AF83" s="16">
        <f>IFERROR(ALL!AJ20,0)</f>
        <v>1.4184E-24</v>
      </c>
      <c r="AG83" s="16">
        <f>IFERROR(ALL!AK20,0)</f>
        <v>1.4322E-24</v>
      </c>
      <c r="AH83" s="16">
        <f>IFERROR(ALL!AL20,0)</f>
        <v>1.5103999999999999E-24</v>
      </c>
      <c r="AI83" s="16">
        <f>IFERROR(ALL!AM20,0)</f>
        <v>1.1999E-24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4" t="str">
        <f>ALL!E21</f>
        <v>(l)Ga</v>
      </c>
      <c r="B84" s="16">
        <f>IFERROR(ALL!F21,0)</f>
        <v>1.2153000000000001E-27</v>
      </c>
      <c r="C84" s="16">
        <f>IFERROR(ALL!G21,0)</f>
        <v>1.0665E-9</v>
      </c>
      <c r="D84" s="16">
        <f>IFERROR(ALL!H21,0)</f>
        <v>8.4471000000000002E-25</v>
      </c>
      <c r="E84" s="16">
        <f>IFERROR(ALL!I21,0)</f>
        <v>1.3495000000000001E-23</v>
      </c>
      <c r="F84" s="16">
        <f>IFERROR(ALL!J21,0)</f>
        <v>1.6481000000000001E-22</v>
      </c>
      <c r="G84" s="16">
        <f>IFERROR(ALL!K21,0)</f>
        <v>7.4890000000000007E-18</v>
      </c>
      <c r="H84" s="16">
        <f>IFERROR(ALL!L21,0)</f>
        <v>2.5556000000000001E-18</v>
      </c>
      <c r="I84" s="16">
        <f>IFERROR(ALL!M21,0)</f>
        <v>7.5032000000000003E-18</v>
      </c>
      <c r="J84" s="16">
        <f>IFERROR(ALL!N21,0)</f>
        <v>2.0392000000000001E-17</v>
      </c>
      <c r="K84" s="16">
        <f>IFERROR(ALL!O21,0)</f>
        <v>5.1713000000000002E-17</v>
      </c>
      <c r="L84" s="16">
        <f>IFERROR(ALL!P21,0)</f>
        <v>1.2326000000000001E-16</v>
      </c>
      <c r="M84" s="16">
        <f>IFERROR(ALL!Q21,0)</f>
        <v>1.3369000000000001E-16</v>
      </c>
      <c r="N84" s="16">
        <f>IFERROR(ALL!R21,0)</f>
        <v>1.6116999999999999E-16</v>
      </c>
      <c r="O84" s="16">
        <f>IFERROR(ALL!S21,0)</f>
        <v>2.0660999999999999E-16</v>
      </c>
      <c r="P84" s="16">
        <f>IFERROR(ALL!T21,0)</f>
        <v>2.6936999999999998E-16</v>
      </c>
      <c r="Q84" s="16">
        <f>IFERROR(ALL!U21,0)</f>
        <v>7.9612000000000001E-16</v>
      </c>
      <c r="R84" s="16">
        <f>IFERROR(ALL!V21,0)</f>
        <v>2.4579E-15</v>
      </c>
      <c r="S84" s="16">
        <f>IFERROR(ALL!W21,0)</f>
        <v>2.4579E-15</v>
      </c>
      <c r="T84" s="16">
        <f>IFERROR(ALL!X21,0)</f>
        <v>3.2642000000000001E-15</v>
      </c>
      <c r="U84" s="16">
        <f>IFERROR(ALL!Y21,0)</f>
        <v>4.3078999999999997E-15</v>
      </c>
      <c r="V84" s="16">
        <f>IFERROR(ALL!Z21,0)</f>
        <v>5.6136000000000003E-15</v>
      </c>
      <c r="W84" s="16">
        <f>IFERROR(ALL!AA21,0)</f>
        <v>7.1524999999999994E-15</v>
      </c>
      <c r="X84" s="16">
        <f>IFERROR(ALL!AB21,0)</f>
        <v>8.7722E-15</v>
      </c>
      <c r="Y84" s="16">
        <f>IFERROR(ALL!AC21,0)</f>
        <v>1.0053E-14</v>
      </c>
      <c r="Z84" s="16">
        <f>IFERROR(ALL!AD21,0)</f>
        <v>1.0017E-14</v>
      </c>
      <c r="AA84" s="16">
        <f>IFERROR(ALL!AE21,0)</f>
        <v>6.6498000000000001E-15</v>
      </c>
      <c r="AB84" s="16">
        <f>IFERROR(ALL!AF21,0)</f>
        <v>2.0066999999999999E-16</v>
      </c>
      <c r="AC84" s="16">
        <f>IFERROR(ALL!AG21,0)</f>
        <v>8.2856000000000004E-19</v>
      </c>
      <c r="AD84" s="16">
        <f>IFERROR(ALL!AH21,0)</f>
        <v>4.5116999999999997E-19</v>
      </c>
      <c r="AE84" s="16">
        <f>IFERROR(ALL!AI21,0)</f>
        <v>3.0137E-19</v>
      </c>
      <c r="AF84" s="16">
        <f>IFERROR(ALL!AJ21,0)</f>
        <v>2.8356999999999999E-19</v>
      </c>
      <c r="AG84" s="16">
        <f>IFERROR(ALL!AK21,0)</f>
        <v>3.2673E-19</v>
      </c>
      <c r="AH84" s="16">
        <f>IFERROR(ALL!AL21,0)</f>
        <v>3.9058E-19</v>
      </c>
      <c r="AI84" s="16">
        <f>IFERROR(ALL!AM21,0)</f>
        <v>3.4942999999999999E-19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4" t="str">
        <f>ALL!E22</f>
        <v>(l)Se</v>
      </c>
      <c r="B85" s="16">
        <f>IFERROR(ALL!F22,0)</f>
        <v>1.552E-9</v>
      </c>
      <c r="C85" s="16">
        <f>IFERROR(ALL!G22,0)</f>
        <v>1.7429E-19</v>
      </c>
      <c r="D85" s="16">
        <f>IFERROR(ALL!H22,0)</f>
        <v>1.2801E-8</v>
      </c>
      <c r="E85" s="16">
        <f>IFERROR(ALL!I22,0)</f>
        <v>3.1289999999999998E-8</v>
      </c>
      <c r="F85" s="16">
        <f>IFERROR(ALL!J22,0)</f>
        <v>7.0132999999999997E-8</v>
      </c>
      <c r="G85" s="16">
        <f>IFERROR(ALL!K22,0)</f>
        <v>1.4749000000000001E-7</v>
      </c>
      <c r="H85" s="16">
        <f>IFERROR(ALL!L22,0)</f>
        <v>8.9468000000000005E-5</v>
      </c>
      <c r="I85" s="16">
        <f>IFERROR(ALL!M22,0)</f>
        <v>1.4252000000000001E-4</v>
      </c>
      <c r="J85" s="16">
        <f>IFERROR(ALL!N22,0)</f>
        <v>2.2987999999999999E-4</v>
      </c>
      <c r="K85" s="16">
        <f>IFERROR(ALL!O22,0)</f>
        <v>3.6581999999999999E-4</v>
      </c>
      <c r="L85" s="16">
        <f>IFERROR(ALL!P22,0)</f>
        <v>5.6855999999999996E-4</v>
      </c>
      <c r="M85" s="16">
        <f>IFERROR(ALL!Q22,0)</f>
        <v>6.8552999999999995E-4</v>
      </c>
      <c r="N85" s="16">
        <f>IFERROR(ALL!R22,0)</f>
        <v>9.3807999999999999E-4</v>
      </c>
      <c r="O85" s="16">
        <f>IFERROR(ALL!S22,0)</f>
        <v>1.3290999999999999E-3</v>
      </c>
      <c r="P85" s="16">
        <f>IFERROR(ALL!T22,0)</f>
        <v>1.8802999999999999E-3</v>
      </c>
      <c r="Q85" s="16">
        <f>IFERROR(ALL!U22,0)</f>
        <v>6.3309000000000004E-3</v>
      </c>
      <c r="R85" s="16">
        <f>IFERROR(ALL!V22,0)</f>
        <v>1.4677000000000001E-2</v>
      </c>
      <c r="S85" s="16">
        <f>IFERROR(ALL!W22,0)</f>
        <v>1.4677000000000001E-2</v>
      </c>
      <c r="T85" s="16">
        <f>IFERROR(ALL!X22,0)</f>
        <v>1.6948000000000001E-2</v>
      </c>
      <c r="U85" s="16">
        <f>IFERROR(ALL!Y22,0)</f>
        <v>1.8992999999999999E-2</v>
      </c>
      <c r="V85" s="16">
        <f>IFERROR(ALL!Z22,0)</f>
        <v>2.0584000000000002E-2</v>
      </c>
      <c r="W85" s="16">
        <f>IFERROR(ALL!AA22,0)</f>
        <v>2.1436E-2</v>
      </c>
      <c r="X85" s="16">
        <f>IFERROR(ALL!AB22,0)</f>
        <v>2.1196E-2</v>
      </c>
      <c r="Y85" s="16">
        <f>IFERROR(ALL!AC22,0)</f>
        <v>1.9401000000000002E-2</v>
      </c>
      <c r="Z85" s="16">
        <f>IFERROR(ALL!AD22,0)</f>
        <v>1.5386E-2</v>
      </c>
      <c r="AA85" s="16">
        <f>IFERROR(ALL!AE22,0)</f>
        <v>8.1528E-3</v>
      </c>
      <c r="AB85" s="16">
        <f>IFERROR(ALL!AF22,0)</f>
        <v>1.8466000000000001E-4</v>
      </c>
      <c r="AC85" s="16">
        <f>IFERROR(ALL!AG22,0)</f>
        <v>4.8571999999999998E-7</v>
      </c>
      <c r="AD85" s="16">
        <f>IFERROR(ALL!AH22,0)</f>
        <v>1.691E-7</v>
      </c>
      <c r="AE85" s="16">
        <f>IFERROR(ALL!AI22,0)</f>
        <v>7.2594999999999996E-8</v>
      </c>
      <c r="AF85" s="16">
        <f>IFERROR(ALL!AJ22,0)</f>
        <v>4.4070999999999998E-8</v>
      </c>
      <c r="AG85" s="16">
        <f>IFERROR(ALL!AK22,0)</f>
        <v>3.2843999999999999E-8</v>
      </c>
      <c r="AH85" s="16">
        <f>IFERROR(ALL!AL22,0)</f>
        <v>2.543E-8</v>
      </c>
      <c r="AI85" s="16">
        <f>IFERROR(ALL!AM22,0)</f>
        <v>1.4742000000000001E-8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4" t="str">
        <f>ALL!E23</f>
        <v>(2) Se[l]</v>
      </c>
      <c r="B86" s="16">
        <f>IFERROR(ALL!F23,0)</f>
        <v>0</v>
      </c>
      <c r="C86" s="16">
        <f>IFERROR(ALL!G23,0)</f>
        <v>1.6868E-24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8.9468000000000005E-5</v>
      </c>
      <c r="I86" s="16">
        <f>IFERROR(ALL!M23,0)</f>
        <v>1.4252000000000001E-4</v>
      </c>
      <c r="J86" s="16">
        <f>IFERROR(ALL!N23,0)</f>
        <v>2.2987999999999999E-4</v>
      </c>
      <c r="K86" s="16">
        <f>IFERROR(ALL!O23,0)</f>
        <v>1.0991E-12</v>
      </c>
      <c r="L86" s="16">
        <f>IFERROR(ALL!P23,0)</f>
        <v>1.1437000000000001E-9</v>
      </c>
      <c r="M86" s="16">
        <f>IFERROR(ALL!Q23,0)</f>
        <v>2.117E-4</v>
      </c>
      <c r="N86" s="16">
        <f>IFERROR(ALL!R23,0)</f>
        <v>4.2991999999999998E-4</v>
      </c>
      <c r="O86" s="16">
        <f>IFERROR(ALL!S23,0)</f>
        <v>6.9864000000000005E-4</v>
      </c>
      <c r="P86" s="16">
        <f>IFERROR(ALL!T23,0)</f>
        <v>1.0563E-3</v>
      </c>
      <c r="Q86" s="16">
        <f>IFERROR(ALL!U23,0)</f>
        <v>4.1222999999999997E-3</v>
      </c>
      <c r="R86" s="16">
        <f>IFERROR(ALL!V23,0)</f>
        <v>1.1906999999999999E-2</v>
      </c>
      <c r="S86" s="16">
        <f>IFERROR(ALL!W23,0)</f>
        <v>1.1906999999999999E-2</v>
      </c>
      <c r="T86" s="16">
        <f>IFERROR(ALL!X23,0)</f>
        <v>1.4978999999999999E-2</v>
      </c>
      <c r="U86" s="16">
        <f>IFERROR(ALL!Y23,0)</f>
        <v>1.8645999999999999E-2</v>
      </c>
      <c r="V86" s="16">
        <f>IFERROR(ALL!Z23,0)</f>
        <v>2.3022000000000001E-2</v>
      </c>
      <c r="W86" s="16">
        <f>IFERROR(ALL!AA23,0)</f>
        <v>2.8264000000000001E-2</v>
      </c>
      <c r="X86" s="16">
        <f>IFERROR(ALL!AB23,0)</f>
        <v>3.4602000000000001E-2</v>
      </c>
      <c r="Y86" s="16">
        <f>IFERROR(ALL!AC23,0)</f>
        <v>4.2398999999999999E-2</v>
      </c>
      <c r="Z86" s="16">
        <f>IFERROR(ALL!AD23,0)</f>
        <v>5.2271999999999999E-2</v>
      </c>
      <c r="AA86" s="16">
        <f>IFERROR(ALL!AE23,0)</f>
        <v>6.5235000000000001E-2</v>
      </c>
      <c r="AB86" s="16">
        <f>IFERROR(ALL!AF23,0)</f>
        <v>7.7046000000000003E-2</v>
      </c>
      <c r="AC86" s="16">
        <f>IFERROR(ALL!AG23,0)</f>
        <v>7.6453999999999994E-2</v>
      </c>
      <c r="AD86" s="16">
        <f>IFERROR(ALL!AH23,0)</f>
        <v>7.5397000000000006E-2</v>
      </c>
      <c r="AE86" s="16">
        <f>IFERROR(ALL!AI23,0)</f>
        <v>7.4115E-2</v>
      </c>
      <c r="AF86" s="16">
        <f>IFERROR(ALL!AJ23,0)</f>
        <v>7.2593000000000005E-2</v>
      </c>
      <c r="AG86" s="16">
        <f>IFERROR(ALL!AK23,0)</f>
        <v>7.0820999999999995E-2</v>
      </c>
      <c r="AH86" s="16">
        <f>IFERROR(ALL!AL23,0)</f>
        <v>6.8801000000000001E-2</v>
      </c>
      <c r="AI86" s="16">
        <f>IFERROR(ALL!AM23,0)</f>
        <v>6.6546999999999995E-2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4" t="str">
        <f>ALL!E24</f>
        <v>(2)GeSe[l]</v>
      </c>
      <c r="B87" s="16">
        <f>IFERROR(ALL!F24,0)</f>
        <v>0</v>
      </c>
      <c r="C87" s="16">
        <f>IFERROR(ALL!G24,0)</f>
        <v>4.5095000000000002E-14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5.4773000000000003E-33</v>
      </c>
      <c r="I87" s="16">
        <f>IFERROR(ALL!M24,0)</f>
        <v>3.4163999999999998E-27</v>
      </c>
      <c r="J87" s="16">
        <f>IFERROR(ALL!N24,0)</f>
        <v>3.0996000000000002E-19</v>
      </c>
      <c r="K87" s="16">
        <f>IFERROR(ALL!O24,0)</f>
        <v>2.1419999999999999E-11</v>
      </c>
      <c r="L87" s="16">
        <f>IFERROR(ALL!P24,0)</f>
        <v>1.6799E-8</v>
      </c>
      <c r="M87" s="16">
        <f>IFERROR(ALL!Q24,0)</f>
        <v>2.8953E-3</v>
      </c>
      <c r="N87" s="16">
        <f>IFERROR(ALL!R24,0)</f>
        <v>4.8495999999999999E-3</v>
      </c>
      <c r="O87" s="16">
        <f>IFERROR(ALL!S24,0)</f>
        <v>6.2895E-3</v>
      </c>
      <c r="P87" s="16">
        <f>IFERROR(ALL!T24,0)</f>
        <v>7.5900999999999998E-3</v>
      </c>
      <c r="Q87" s="16">
        <f>IFERROR(ALL!U24,0)</f>
        <v>1.4007E-2</v>
      </c>
      <c r="R87" s="16">
        <f>IFERROR(ALL!V24,0)</f>
        <v>2.6630999999999998E-2</v>
      </c>
      <c r="S87" s="16">
        <f>IFERROR(ALL!W24,0)</f>
        <v>2.6630999999999998E-2</v>
      </c>
      <c r="T87" s="16">
        <f>IFERROR(ALL!X24,0)</f>
        <v>3.1703000000000002E-2</v>
      </c>
      <c r="U87" s="16">
        <f>IFERROR(ALL!Y24,0)</f>
        <v>3.7969000000000003E-2</v>
      </c>
      <c r="V87" s="16">
        <f>IFERROR(ALL!Z24,0)</f>
        <v>4.5760000000000002E-2</v>
      </c>
      <c r="W87" s="16">
        <f>IFERROR(ALL!AA24,0)</f>
        <v>5.5525999999999999E-2</v>
      </c>
      <c r="X87" s="16">
        <f>IFERROR(ALL!AB24,0)</f>
        <v>6.7894999999999997E-2</v>
      </c>
      <c r="Y87" s="16">
        <f>IFERROR(ALL!AC24,0)</f>
        <v>8.3793000000000006E-2</v>
      </c>
      <c r="Z87" s="16">
        <f>IFERROR(ALL!AD24,0)</f>
        <v>0.1047</v>
      </c>
      <c r="AA87" s="16">
        <f>IFERROR(ALL!AE24,0)</f>
        <v>0.13292999999999999</v>
      </c>
      <c r="AB87" s="16">
        <f>IFERROR(ALL!AF24,0)</f>
        <v>0.15942999999999999</v>
      </c>
      <c r="AC87" s="16">
        <f>IFERROR(ALL!AG24,0)</f>
        <v>0.16</v>
      </c>
      <c r="AD87" s="16">
        <f>IFERROR(ALL!AH24,0)</f>
        <v>0.16</v>
      </c>
      <c r="AE87" s="16">
        <f>IFERROR(ALL!AI24,0)</f>
        <v>0.16</v>
      </c>
      <c r="AF87" s="16">
        <f>IFERROR(ALL!AJ24,0)</f>
        <v>0.16</v>
      </c>
      <c r="AG87" s="16">
        <f>IFERROR(ALL!AK24,0)</f>
        <v>0.16</v>
      </c>
      <c r="AH87" s="16">
        <f>IFERROR(ALL!AL24,0)</f>
        <v>0.16</v>
      </c>
      <c r="AI87" s="16">
        <f>IFERROR(ALL!AM24,0)</f>
        <v>0.16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4" t="str">
        <f>ALL!E25</f>
        <v>(2)Ga2Se3[l]</v>
      </c>
      <c r="B88" s="16">
        <f>IFERROR(ALL!F25,0)</f>
        <v>0</v>
      </c>
      <c r="C88" s="16">
        <f>IFERROR(ALL!G25,0)</f>
        <v>7.0501000000000003E-19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2.7441999999999999E-31</v>
      </c>
      <c r="I88" s="16">
        <f>IFERROR(ALL!M25,0)</f>
        <v>1.2285E-25</v>
      </c>
      <c r="J88" s="16">
        <f>IFERROR(ALL!N25,0)</f>
        <v>8.1392999999999995E-18</v>
      </c>
      <c r="K88" s="16">
        <f>IFERROR(ALL!O25,0)</f>
        <v>2.2629E-10</v>
      </c>
      <c r="L88" s="16">
        <f>IFERROR(ALL!P25,0)</f>
        <v>4.1073999999999998E-7</v>
      </c>
      <c r="M88" s="16">
        <f>IFERROR(ALL!Q25,0)</f>
        <v>5.3191000000000002E-2</v>
      </c>
      <c r="N88" s="16">
        <f>IFERROR(ALL!R25,0)</f>
        <v>6.9919999999999996E-2</v>
      </c>
      <c r="O88" s="16">
        <f>IFERROR(ALL!S25,0)</f>
        <v>7.5704999999999995E-2</v>
      </c>
      <c r="P88" s="16">
        <f>IFERROR(ALL!T25,0)</f>
        <v>7.8021999999999994E-2</v>
      </c>
      <c r="Q88" s="16">
        <f>IFERROR(ALL!U25,0)</f>
        <v>7.9852000000000006E-2</v>
      </c>
      <c r="R88" s="16">
        <f>IFERROR(ALL!V25,0)</f>
        <v>7.9979999999999996E-2</v>
      </c>
      <c r="S88" s="16">
        <f>IFERROR(ALL!W25,0)</f>
        <v>7.9979999999999996E-2</v>
      </c>
      <c r="T88" s="16">
        <f>IFERROR(ALL!X25,0)</f>
        <v>7.9987000000000003E-2</v>
      </c>
      <c r="U88" s="16">
        <f>IFERROR(ALL!Y25,0)</f>
        <v>7.9991999999999994E-2</v>
      </c>
      <c r="V88" s="16">
        <f>IFERROR(ALL!Z25,0)</f>
        <v>7.9993999999999996E-2</v>
      </c>
      <c r="W88" s="16">
        <f>IFERROR(ALL!AA25,0)</f>
        <v>7.9995999999999998E-2</v>
      </c>
      <c r="X88" s="16">
        <f>IFERROR(ALL!AB25,0)</f>
        <v>7.9996999999999999E-2</v>
      </c>
      <c r="Y88" s="16">
        <f>IFERROR(ALL!AC25,0)</f>
        <v>7.9998E-2</v>
      </c>
      <c r="Z88" s="16">
        <f>IFERROR(ALL!AD25,0)</f>
        <v>7.9999000000000001E-2</v>
      </c>
      <c r="AA88" s="16">
        <f>IFERROR(ALL!AE25,0)</f>
        <v>0.08</v>
      </c>
      <c r="AB88" s="16">
        <f>IFERROR(ALL!AF25,0)</f>
        <v>0.08</v>
      </c>
      <c r="AC88" s="16">
        <f>IFERROR(ALL!AG25,0)</f>
        <v>0.08</v>
      </c>
      <c r="AD88" s="16">
        <f>IFERROR(ALL!AH25,0)</f>
        <v>0.08</v>
      </c>
      <c r="AE88" s="16">
        <f>IFERROR(ALL!AI25,0)</f>
        <v>0.08</v>
      </c>
      <c r="AF88" s="16">
        <f>IFERROR(ALL!AJ25,0)</f>
        <v>0.08</v>
      </c>
      <c r="AG88" s="16">
        <f>IFERROR(ALL!AK25,0)</f>
        <v>0.08</v>
      </c>
      <c r="AH88" s="16">
        <f>IFERROR(ALL!AL25,0)</f>
        <v>0.08</v>
      </c>
      <c r="AI88" s="16">
        <f>IFERROR(ALL!AM25,0)</f>
        <v>0.08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4" t="str">
        <f>ALL!E26</f>
        <v>H (Ar)</v>
      </c>
      <c r="B89" s="16">
        <f>IFERROR(ALL!F26,0)</f>
        <v>-18.62</v>
      </c>
      <c r="C89" s="16">
        <f>IFERROR(ALL!G26,0)</f>
        <v>-18.61</v>
      </c>
      <c r="D89" s="16">
        <f>IFERROR(ALL!H26,0)</f>
        <v>-18.61</v>
      </c>
      <c r="E89" s="16">
        <f>IFERROR(ALL!I26,0)</f>
        <v>-18.62</v>
      </c>
      <c r="F89" s="16">
        <f>IFERROR(ALL!J26,0)</f>
        <v>-18.63</v>
      </c>
      <c r="G89" s="16">
        <f>IFERROR(ALL!K26,0)</f>
        <v>-18.72</v>
      </c>
      <c r="H89" s="16">
        <f>IFERROR(ALL!L26,0)</f>
        <v>1.465E-31</v>
      </c>
      <c r="I89" s="16">
        <f>IFERROR(ALL!M26,0)</f>
        <v>1.9336000000000001E-25</v>
      </c>
      <c r="J89" s="16">
        <f>IFERROR(ALL!N26,0)</f>
        <v>3.4548999999999997E-17</v>
      </c>
      <c r="K89" s="16">
        <f>IFERROR(ALL!O26,0)</f>
        <v>-18.940000000000001</v>
      </c>
      <c r="L89" s="16">
        <f>IFERROR(ALL!P26,0)</f>
        <v>-18.97</v>
      </c>
      <c r="M89" s="16">
        <f>IFERROR(ALL!Q26,0)</f>
        <v>-19.010000000000002</v>
      </c>
      <c r="N89" s="16">
        <f>IFERROR(ALL!R26,0)</f>
        <v>-19.04</v>
      </c>
      <c r="O89" s="16">
        <f>IFERROR(ALL!S26,0)</f>
        <v>-19.07</v>
      </c>
      <c r="P89" s="16">
        <f>IFERROR(ALL!T26,0)</f>
        <v>-19.11</v>
      </c>
      <c r="Q89" s="16">
        <f>IFERROR(ALL!U26,0)</f>
        <v>-19.25</v>
      </c>
      <c r="R89" s="16">
        <f>IFERROR(ALL!V26,0)</f>
        <v>-19.38</v>
      </c>
      <c r="S89" s="16">
        <f>IFERROR(ALL!W26,0)</f>
        <v>-19.38</v>
      </c>
      <c r="T89" s="16">
        <f>IFERROR(ALL!X26,0)</f>
        <v>-19.420000000000002</v>
      </c>
      <c r="U89" s="16">
        <f>IFERROR(ALL!Y26,0)</f>
        <v>-19.45</v>
      </c>
      <c r="V89" s="16">
        <f>IFERROR(ALL!Z26,0)</f>
        <v>-19.48</v>
      </c>
      <c r="W89" s="16">
        <f>IFERROR(ALL!AA26,0)</f>
        <v>-19.510000000000002</v>
      </c>
      <c r="X89" s="16">
        <f>IFERROR(ALL!AB26,0)</f>
        <v>-19.55</v>
      </c>
      <c r="Y89" s="16">
        <f>IFERROR(ALL!AC26,0)</f>
        <v>-19.579999999999998</v>
      </c>
      <c r="Z89" s="16">
        <f>IFERROR(ALL!AD26,0)</f>
        <v>-19.61</v>
      </c>
      <c r="AA89" s="16">
        <f>IFERROR(ALL!AE26,0)</f>
        <v>-19.649999999999999</v>
      </c>
      <c r="AB89" s="16">
        <f>IFERROR(ALL!AF26,0)</f>
        <v>-19.68</v>
      </c>
      <c r="AC89" s="16">
        <f>IFERROR(ALL!AG26,0)</f>
        <v>-19.71</v>
      </c>
      <c r="AD89" s="16">
        <f>IFERROR(ALL!AH26,0)</f>
        <v>-19.739999999999998</v>
      </c>
      <c r="AE89" s="16">
        <f>IFERROR(ALL!AI26,0)</f>
        <v>-19.78</v>
      </c>
      <c r="AF89" s="16">
        <f>IFERROR(ALL!AJ26,0)</f>
        <v>-19.809999999999999</v>
      </c>
      <c r="AG89" s="16">
        <f>IFERROR(ALL!AK26,0)</f>
        <v>-19.850000000000001</v>
      </c>
      <c r="AH89" s="16">
        <f>IFERROR(ALL!AL26,0)</f>
        <v>-19.88</v>
      </c>
      <c r="AI89" s="16">
        <f>IFERROR(ALL!AM26,0)</f>
        <v>-19.91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4" t="str">
        <f>ALL!E27</f>
        <v>H (Ga)</v>
      </c>
      <c r="B90" s="16">
        <f>IFERROR(ALL!F27,0)</f>
        <v>-65.47</v>
      </c>
      <c r="C90" s="16">
        <f>IFERROR(ALL!G27,0)</f>
        <v>-24.88</v>
      </c>
      <c r="D90" s="16">
        <f>IFERROR(ALL!H27,0)</f>
        <v>-58.91</v>
      </c>
      <c r="E90" s="16">
        <f>IFERROR(ALL!I27,0)</f>
        <v>-56.15</v>
      </c>
      <c r="F90" s="16">
        <f>IFERROR(ALL!J27,0)</f>
        <v>-53.66</v>
      </c>
      <c r="G90" s="16">
        <f>IFERROR(ALL!K27,0)</f>
        <v>-43.05</v>
      </c>
      <c r="H90" s="16">
        <f>IFERROR(ALL!L27,0)</f>
        <v>-18.84</v>
      </c>
      <c r="I90" s="16">
        <f>IFERROR(ALL!M27,0)</f>
        <v>-18.87</v>
      </c>
      <c r="J90" s="16">
        <f>IFERROR(ALL!N27,0)</f>
        <v>-18.899999999999999</v>
      </c>
      <c r="K90" s="16">
        <f>IFERROR(ALL!O27,0)</f>
        <v>-41.39</v>
      </c>
      <c r="L90" s="16">
        <f>IFERROR(ALL!P27,0)</f>
        <v>-40.57</v>
      </c>
      <c r="M90" s="16">
        <f>IFERROR(ALL!Q27,0)</f>
        <v>-40.270000000000003</v>
      </c>
      <c r="N90" s="16">
        <f>IFERROR(ALL!R27,0)</f>
        <v>-40.020000000000003</v>
      </c>
      <c r="O90" s="16">
        <f>IFERROR(ALL!S27,0)</f>
        <v>-39.770000000000003</v>
      </c>
      <c r="P90" s="16">
        <f>IFERROR(ALL!T27,0)</f>
        <v>-39.53</v>
      </c>
      <c r="Q90" s="16">
        <f>IFERROR(ALL!U27,0)</f>
        <v>-38.590000000000003</v>
      </c>
      <c r="R90" s="16">
        <f>IFERROR(ALL!V27,0)</f>
        <v>-37.61</v>
      </c>
      <c r="S90" s="16">
        <f>IFERROR(ALL!W27,0)</f>
        <v>-37.61</v>
      </c>
      <c r="T90" s="16">
        <f>IFERROR(ALL!X27,0)</f>
        <v>-37.35</v>
      </c>
      <c r="U90" s="16">
        <f>IFERROR(ALL!Y27,0)</f>
        <v>-37.08</v>
      </c>
      <c r="V90" s="16">
        <f>IFERROR(ALL!Z27,0)</f>
        <v>-36.81</v>
      </c>
      <c r="W90" s="16">
        <f>IFERROR(ALL!AA27,0)</f>
        <v>-36.54</v>
      </c>
      <c r="X90" s="16">
        <f>IFERROR(ALL!AB27,0)</f>
        <v>-36.28</v>
      </c>
      <c r="Y90" s="16">
        <f>IFERROR(ALL!AC27,0)</f>
        <v>-36.01</v>
      </c>
      <c r="Z90" s="16">
        <f>IFERROR(ALL!AD27,0)</f>
        <v>-35.75</v>
      </c>
      <c r="AA90" s="16">
        <f>IFERROR(ALL!AE27,0)</f>
        <v>-35.5</v>
      </c>
      <c r="AB90" s="16">
        <f>IFERROR(ALL!AF27,0)</f>
        <v>-35.22</v>
      </c>
      <c r="AC90" s="16">
        <f>IFERROR(ALL!AG27,0)</f>
        <v>-34.81</v>
      </c>
      <c r="AD90" s="16">
        <f>IFERROR(ALL!AH27,0)</f>
        <v>-34.42</v>
      </c>
      <c r="AE90" s="16">
        <f>IFERROR(ALL!AI27,0)</f>
        <v>-34.03</v>
      </c>
      <c r="AF90" s="16">
        <f>IFERROR(ALL!AJ27,0)</f>
        <v>-33.64</v>
      </c>
      <c r="AG90" s="16">
        <f>IFERROR(ALL!AK27,0)</f>
        <v>-33.26</v>
      </c>
      <c r="AH90" s="16">
        <f>IFERROR(ALL!AL27,0)</f>
        <v>-32.89</v>
      </c>
      <c r="AI90" s="16">
        <f>IFERROR(ALL!AM27,0)</f>
        <v>-32.520000000000003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4" t="str">
        <f>ALL!E28</f>
        <v>H (Ge)</v>
      </c>
      <c r="B91" s="16">
        <f>IFERROR(ALL!F28,0)</f>
        <v>-16.96</v>
      </c>
      <c r="C91" s="16">
        <f>IFERROR(ALL!G28,0)</f>
        <v>-3.6219999999999999</v>
      </c>
      <c r="D91" s="16">
        <f>IFERROR(ALL!H28,0)</f>
        <v>-15.78</v>
      </c>
      <c r="E91" s="16">
        <f>IFERROR(ALL!I28,0)</f>
        <v>-15.29</v>
      </c>
      <c r="F91" s="16">
        <f>IFERROR(ALL!J28,0)</f>
        <v>-14.86</v>
      </c>
      <c r="G91" s="16">
        <f>IFERROR(ALL!K28,0)</f>
        <v>-11.73</v>
      </c>
      <c r="H91" s="16">
        <f>IFERROR(ALL!L28,0)</f>
        <v>-44.27</v>
      </c>
      <c r="I91" s="16">
        <f>IFERROR(ALL!M28,0)</f>
        <v>-43.24</v>
      </c>
      <c r="J91" s="16">
        <f>IFERROR(ALL!N28,0)</f>
        <v>-42.28</v>
      </c>
      <c r="K91" s="16">
        <f>IFERROR(ALL!O28,0)</f>
        <v>-15.17</v>
      </c>
      <c r="L91" s="16">
        <f>IFERROR(ALL!P28,0)</f>
        <v>-15.11</v>
      </c>
      <c r="M91" s="16">
        <f>IFERROR(ALL!Q28,0)</f>
        <v>-14.87</v>
      </c>
      <c r="N91" s="16">
        <f>IFERROR(ALL!R28,0)</f>
        <v>-14.77</v>
      </c>
      <c r="O91" s="16">
        <f>IFERROR(ALL!S28,0)</f>
        <v>-14.72</v>
      </c>
      <c r="P91" s="16">
        <f>IFERROR(ALL!T28,0)</f>
        <v>-14.69</v>
      </c>
      <c r="Q91" s="16">
        <f>IFERROR(ALL!U28,0)</f>
        <v>-14.56</v>
      </c>
      <c r="R91" s="16">
        <f>IFERROR(ALL!V28,0)</f>
        <v>-14.3</v>
      </c>
      <c r="S91" s="16">
        <f>IFERROR(ALL!W28,0)</f>
        <v>-14.3</v>
      </c>
      <c r="T91" s="16">
        <f>IFERROR(ALL!X28,0)</f>
        <v>-14.2</v>
      </c>
      <c r="U91" s="16">
        <f>IFERROR(ALL!Y28,0)</f>
        <v>-14.1</v>
      </c>
      <c r="V91" s="16">
        <f>IFERROR(ALL!Z28,0)</f>
        <v>-13.99</v>
      </c>
      <c r="W91" s="16">
        <f>IFERROR(ALL!AA28,0)</f>
        <v>-13.88</v>
      </c>
      <c r="X91" s="16">
        <f>IFERROR(ALL!AB28,0)</f>
        <v>-13.76</v>
      </c>
      <c r="Y91" s="16">
        <f>IFERROR(ALL!AC28,0)</f>
        <v>-13.64</v>
      </c>
      <c r="Z91" s="16">
        <f>IFERROR(ALL!AD28,0)</f>
        <v>-13.52</v>
      </c>
      <c r="AA91" s="16">
        <f>IFERROR(ALL!AE28,0)</f>
        <v>-13.4</v>
      </c>
      <c r="AB91" s="16">
        <f>IFERROR(ALL!AF28,0)</f>
        <v>-13.29</v>
      </c>
      <c r="AC91" s="16">
        <f>IFERROR(ALL!AG28,0)</f>
        <v>-13.19</v>
      </c>
      <c r="AD91" s="16">
        <f>IFERROR(ALL!AH28,0)</f>
        <v>-13.09</v>
      </c>
      <c r="AE91" s="16">
        <f>IFERROR(ALL!AI28,0)</f>
        <v>-12.99</v>
      </c>
      <c r="AF91" s="16">
        <f>IFERROR(ALL!AJ28,0)</f>
        <v>-12.89</v>
      </c>
      <c r="AG91" s="16">
        <f>IFERROR(ALL!AK28,0)</f>
        <v>-12.79</v>
      </c>
      <c r="AH91" s="16">
        <f>IFERROR(ALL!AL28,0)</f>
        <v>-12.69</v>
      </c>
      <c r="AI91" s="16">
        <f>IFERROR(ALL!AM28,0)</f>
        <v>-12.58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4" t="str">
        <f>ALL!E29</f>
        <v>H (Se)</v>
      </c>
      <c r="B92" s="16">
        <f>IFERROR(ALL!F29,0)</f>
        <v>-23.95</v>
      </c>
      <c r="C92" s="16">
        <f>IFERROR(ALL!G29,0)</f>
        <v>-47.59</v>
      </c>
      <c r="D92" s="16">
        <f>IFERROR(ALL!H29,0)</f>
        <v>-21.83</v>
      </c>
      <c r="E92" s="16">
        <f>IFERROR(ALL!I29,0)</f>
        <v>-20.95</v>
      </c>
      <c r="F92" s="16">
        <f>IFERROR(ALL!J29,0)</f>
        <v>-20.149999999999999</v>
      </c>
      <c r="G92" s="16">
        <f>IFERROR(ALL!K29,0)</f>
        <v>-19.52</v>
      </c>
      <c r="H92" s="16">
        <f>IFERROR(ALL!L29,0)</f>
        <v>-15.4</v>
      </c>
      <c r="I92" s="16">
        <f>IFERROR(ALL!M29,0)</f>
        <v>-15.31</v>
      </c>
      <c r="J92" s="16">
        <f>IFERROR(ALL!N29,0)</f>
        <v>-15.23</v>
      </c>
      <c r="K92" s="16">
        <f>IFERROR(ALL!O29,0)</f>
        <v>-12.06</v>
      </c>
      <c r="L92" s="16">
        <f>IFERROR(ALL!P29,0)</f>
        <v>-11.71</v>
      </c>
      <c r="M92" s="16">
        <f>IFERROR(ALL!Q29,0)</f>
        <v>-11.35</v>
      </c>
      <c r="N92" s="16">
        <f>IFERROR(ALL!R29,0)</f>
        <v>-11.02</v>
      </c>
      <c r="O92" s="16">
        <f>IFERROR(ALL!S29,0)</f>
        <v>-10.71</v>
      </c>
      <c r="P92" s="16">
        <f>IFERROR(ALL!T29,0)</f>
        <v>-10.43</v>
      </c>
      <c r="Q92" s="16">
        <f>IFERROR(ALL!U29,0)</f>
        <v>-9.5079999999999991</v>
      </c>
      <c r="R92" s="16">
        <f>IFERROR(ALL!V29,0)</f>
        <v>-8.9350000000000005</v>
      </c>
      <c r="S92" s="16">
        <f>IFERROR(ALL!W29,0)</f>
        <v>-8.9350000000000005</v>
      </c>
      <c r="T92" s="16">
        <f>IFERROR(ALL!X29,0)</f>
        <v>-8.8439999999999994</v>
      </c>
      <c r="U92" s="16">
        <f>IFERROR(ALL!Y29,0)</f>
        <v>-8.77</v>
      </c>
      <c r="V92" s="16">
        <f>IFERROR(ALL!Z29,0)</f>
        <v>-8.7140000000000004</v>
      </c>
      <c r="W92" s="16">
        <f>IFERROR(ALL!AA29,0)</f>
        <v>-8.673</v>
      </c>
      <c r="X92" s="16">
        <f>IFERROR(ALL!AB29,0)</f>
        <v>-8.6449999999999996</v>
      </c>
      <c r="Y92" s="16">
        <f>IFERROR(ALL!AC29,0)</f>
        <v>-8.6300000000000008</v>
      </c>
      <c r="Z92" s="16">
        <f>IFERROR(ALL!AD29,0)</f>
        <v>-8.625</v>
      </c>
      <c r="AA92" s="16">
        <f>IFERROR(ALL!AE29,0)</f>
        <v>-8.6270000000000007</v>
      </c>
      <c r="AB92" s="16">
        <f>IFERROR(ALL!AF29,0)</f>
        <v>-8.6530000000000005</v>
      </c>
      <c r="AC92" s="16">
        <f>IFERROR(ALL!AG29,0)</f>
        <v>-8.7230000000000008</v>
      </c>
      <c r="AD92" s="16">
        <f>IFERROR(ALL!AH29,0)</f>
        <v>-8.7940000000000005</v>
      </c>
      <c r="AE92" s="16">
        <f>IFERROR(ALL!AI29,0)</f>
        <v>-8.8680000000000003</v>
      </c>
      <c r="AF92" s="16">
        <f>IFERROR(ALL!AJ29,0)</f>
        <v>-8.9429999999999996</v>
      </c>
      <c r="AG92" s="16">
        <f>IFERROR(ALL!AK29,0)</f>
        <v>-9.0210000000000008</v>
      </c>
      <c r="AH92" s="16">
        <f>IFERROR(ALL!AL29,0)</f>
        <v>-9.1010000000000009</v>
      </c>
      <c r="AI92" s="16">
        <f>IFERROR(ALL!AM29,0)</f>
        <v>-9.1839999999999993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4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4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4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4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0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0"/>
      <c r="B97" s="90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87" t="s">
        <v>27</v>
      </c>
      <c r="B100" s="59">
        <v>300</v>
      </c>
      <c r="C100" s="59">
        <v>310</v>
      </c>
      <c r="D100" s="59">
        <v>320</v>
      </c>
      <c r="E100" s="59">
        <v>330</v>
      </c>
      <c r="F100" s="59">
        <v>340</v>
      </c>
      <c r="G100" s="59">
        <v>350</v>
      </c>
      <c r="H100" s="59">
        <v>360</v>
      </c>
      <c r="I100" s="59">
        <v>370</v>
      </c>
      <c r="J100" s="59">
        <v>380</v>
      </c>
      <c r="K100" s="59">
        <v>390</v>
      </c>
      <c r="L100" s="59">
        <v>400</v>
      </c>
      <c r="M100" s="59">
        <v>410</v>
      </c>
      <c r="N100" s="59">
        <v>420</v>
      </c>
      <c r="O100" s="59">
        <v>430</v>
      </c>
      <c r="P100" s="59">
        <v>440</v>
      </c>
      <c r="Q100" s="59">
        <v>450</v>
      </c>
      <c r="R100" s="59">
        <v>460</v>
      </c>
      <c r="S100" s="59">
        <v>470</v>
      </c>
      <c r="T100" s="59">
        <v>480</v>
      </c>
      <c r="U100" s="59">
        <v>490</v>
      </c>
      <c r="V100" s="59">
        <v>500</v>
      </c>
      <c r="W100" s="59">
        <v>510</v>
      </c>
      <c r="X100" s="59">
        <v>520</v>
      </c>
      <c r="Y100" s="59">
        <v>530</v>
      </c>
      <c r="Z100" s="59">
        <v>540</v>
      </c>
      <c r="AA100" s="59">
        <v>550</v>
      </c>
      <c r="AB100" s="59">
        <v>560</v>
      </c>
      <c r="AC100" s="59">
        <v>570</v>
      </c>
      <c r="AD100" s="59">
        <v>580</v>
      </c>
      <c r="AE100" s="59">
        <v>590</v>
      </c>
      <c r="AF100" s="59">
        <v>600</v>
      </c>
      <c r="AG100" s="59">
        <v>610</v>
      </c>
      <c r="AH100" s="59">
        <v>620</v>
      </c>
      <c r="AI100" s="59">
        <v>630</v>
      </c>
      <c r="AJ100" s="59">
        <v>640</v>
      </c>
      <c r="AK100" s="59">
        <v>650</v>
      </c>
      <c r="AL100" s="59">
        <v>660</v>
      </c>
      <c r="AM100" s="59">
        <v>670</v>
      </c>
      <c r="AN100" s="59">
        <v>680</v>
      </c>
      <c r="AO100" s="59">
        <v>690</v>
      </c>
      <c r="AP100" s="59">
        <v>700</v>
      </c>
      <c r="AQ100" s="59">
        <v>710</v>
      </c>
      <c r="AR100" s="59">
        <v>720</v>
      </c>
      <c r="AS100" s="59">
        <v>730</v>
      </c>
      <c r="AT100" s="59">
        <v>740</v>
      </c>
      <c r="AU100" s="59">
        <v>750</v>
      </c>
      <c r="AV100" s="59">
        <v>760</v>
      </c>
      <c r="AW100" s="59">
        <v>770</v>
      </c>
      <c r="AX100" s="59">
        <v>780</v>
      </c>
      <c r="AY100" s="59">
        <v>790</v>
      </c>
      <c r="AZ100" s="59">
        <v>800</v>
      </c>
      <c r="BA100" s="59">
        <v>810</v>
      </c>
      <c r="BB100" s="59">
        <v>820</v>
      </c>
      <c r="BC100" s="59">
        <v>830</v>
      </c>
      <c r="BD100" s="59">
        <v>840</v>
      </c>
      <c r="BE100" s="59">
        <v>850</v>
      </c>
      <c r="BF100" s="59">
        <v>860</v>
      </c>
      <c r="BG100" s="59">
        <v>870</v>
      </c>
      <c r="BH100" s="59">
        <v>880</v>
      </c>
      <c r="BI100" s="59">
        <v>890</v>
      </c>
      <c r="BJ100" s="59">
        <v>900</v>
      </c>
      <c r="BK100" s="59">
        <v>910</v>
      </c>
      <c r="BL100" s="59">
        <v>920</v>
      </c>
      <c r="BM100" s="59">
        <v>930</v>
      </c>
      <c r="BN100" s="59">
        <v>940</v>
      </c>
      <c r="BO100" s="59">
        <v>950</v>
      </c>
      <c r="BP100" s="59">
        <v>960</v>
      </c>
      <c r="BQ100" s="59">
        <v>970</v>
      </c>
      <c r="BR100" s="59">
        <v>980</v>
      </c>
      <c r="BS100" s="59">
        <v>990</v>
      </c>
      <c r="BT100" s="59">
        <v>1000</v>
      </c>
    </row>
    <row r="101" spans="1:72" ht="22.5" hidden="1" thickTop="1" thickBot="1" x14ac:dyDescent="0.4">
      <c r="A101" s="84" t="s">
        <v>55</v>
      </c>
      <c r="B101" s="35">
        <v>6.8051563636363633E-9</v>
      </c>
      <c r="C101" s="35">
        <v>7.9751842424242468E-9</v>
      </c>
      <c r="D101" s="35">
        <v>1.1535669090909093E-8</v>
      </c>
      <c r="E101" s="35">
        <v>1.2239066666666665E-8</v>
      </c>
      <c r="F101" s="35">
        <v>1.1895567322239031E-8</v>
      </c>
      <c r="G101" s="35">
        <v>1.1665158850226929E-8</v>
      </c>
      <c r="H101" s="35">
        <v>1.1434750378214826E-8</v>
      </c>
      <c r="I101" s="35">
        <v>1.1204341906202723E-8</v>
      </c>
      <c r="J101" s="35">
        <v>1.097393343419062E-8</v>
      </c>
      <c r="K101" s="35">
        <v>1.0743524962178517E-8</v>
      </c>
      <c r="L101" s="35">
        <v>1.0513116490166414E-8</v>
      </c>
      <c r="M101" s="35">
        <v>1.0303551515151515E-8</v>
      </c>
      <c r="N101" s="35">
        <v>1.0117490909090908E-8</v>
      </c>
      <c r="O101" s="35">
        <v>9.9336169696969696E-9</v>
      </c>
      <c r="P101" s="35">
        <v>9.7508204819277114E-9</v>
      </c>
      <c r="Q101" s="35">
        <v>9.5709409638554212E-9</v>
      </c>
      <c r="R101" s="35">
        <v>9.3928854545454543E-9</v>
      </c>
      <c r="S101" s="35">
        <v>9.2165824242424237E-9</v>
      </c>
      <c r="T101" s="35">
        <v>9.067857034795764E-9</v>
      </c>
      <c r="U101" s="35">
        <v>8.9236210287443271E-9</v>
      </c>
      <c r="V101" s="35">
        <v>8.7793850226928885E-9</v>
      </c>
      <c r="W101" s="35">
        <v>8.6351490166414516E-9</v>
      </c>
      <c r="X101" s="35">
        <v>8.4909130105900147E-9</v>
      </c>
      <c r="Y101" s="35">
        <v>8.3466770045385777E-9</v>
      </c>
      <c r="Z101" s="35">
        <v>8.2214621212121201E-9</v>
      </c>
      <c r="AA101" s="35">
        <v>8.1533106060606051E-9</v>
      </c>
      <c r="AB101" s="35">
        <v>8.0851590909090902E-9</v>
      </c>
      <c r="AC101" s="35">
        <v>8.0170075757575753E-9</v>
      </c>
      <c r="AD101" s="35">
        <v>7.9488560606060604E-9</v>
      </c>
      <c r="AE101" s="35">
        <v>7.8807045454545454E-9</v>
      </c>
      <c r="AF101" s="35">
        <v>7.8125530303030305E-9</v>
      </c>
      <c r="AG101" s="35">
        <v>7.7881198184568828E-9</v>
      </c>
      <c r="AH101" s="35">
        <v>7.7872272314674727E-9</v>
      </c>
      <c r="AI101" s="35">
        <v>7.7863346444780642E-9</v>
      </c>
      <c r="AJ101" s="35">
        <v>7.785442057488654E-9</v>
      </c>
      <c r="AK101" s="35">
        <v>7.7845494704992439E-9</v>
      </c>
      <c r="AL101" s="35">
        <v>7.7836568835098338E-9</v>
      </c>
      <c r="AM101" s="35">
        <v>7.7859951588502274E-9</v>
      </c>
      <c r="AN101" s="35">
        <v>7.8658741301059005E-9</v>
      </c>
      <c r="AO101" s="35">
        <v>7.9457531013615736E-9</v>
      </c>
      <c r="AP101" s="35">
        <v>8.0256320726172467E-9</v>
      </c>
      <c r="AQ101" s="35">
        <v>8.1055110438729197E-9</v>
      </c>
      <c r="AR101" s="35">
        <v>8.1853900151285928E-9</v>
      </c>
      <c r="AS101" s="35">
        <v>8.2652689863842659E-9</v>
      </c>
      <c r="AT101" s="35">
        <v>8.3715009077155819E-9</v>
      </c>
      <c r="AU101" s="35">
        <v>8.5126658093797277E-9</v>
      </c>
      <c r="AV101" s="35">
        <v>8.6538307110438719E-9</v>
      </c>
      <c r="AW101" s="35">
        <v>8.7949956127080177E-9</v>
      </c>
      <c r="AX101" s="35">
        <v>8.9361605143721635E-9</v>
      </c>
      <c r="AY101" s="35">
        <v>9.0773254160363093E-9</v>
      </c>
      <c r="AZ101" s="35">
        <v>9.2184903177004535E-9</v>
      </c>
      <c r="BA101" s="35">
        <v>9.4144600000000002E-9</v>
      </c>
      <c r="BB101" s="35">
        <v>9.6298472727272747E-9</v>
      </c>
      <c r="BC101" s="35">
        <v>9.8813018181818198E-9</v>
      </c>
      <c r="BD101" s="35">
        <v>1.0162096969696971E-8</v>
      </c>
      <c r="BE101" s="35">
        <v>1.0469975757575759E-8</v>
      </c>
      <c r="BF101" s="35">
        <v>1.0841654545454547E-8</v>
      </c>
      <c r="BG101" s="35">
        <v>1.1243566265060242E-8</v>
      </c>
      <c r="BH101" s="35">
        <v>1.1718867469879518E-8</v>
      </c>
      <c r="BI101" s="35">
        <v>1.2267054545454547E-8</v>
      </c>
      <c r="BJ101" s="35">
        <v>1.2872509090909093E-8</v>
      </c>
      <c r="BK101" s="35">
        <v>9.7709545454545382E-9</v>
      </c>
      <c r="BL101" s="35">
        <v>7.3410393939393952E-9</v>
      </c>
      <c r="BM101" s="35">
        <v>7.8661909090909105E-9</v>
      </c>
      <c r="BN101" s="35">
        <v>8.4895709090909109E-9</v>
      </c>
      <c r="BO101" s="35">
        <v>9.1757527272727299E-9</v>
      </c>
      <c r="BP101" s="35">
        <v>1.0062457831325303E-8</v>
      </c>
      <c r="BQ101" s="35">
        <v>1.1045363636363636E-8</v>
      </c>
      <c r="BR101" s="35">
        <v>1.2233242424242424E-8</v>
      </c>
      <c r="BS101" s="35">
        <v>1.3670090909090909E-8</v>
      </c>
      <c r="BT101" s="35">
        <v>1.5241000000000001E-8</v>
      </c>
    </row>
    <row r="102" spans="1:72" ht="21.75" hidden="1" thickBot="1" x14ac:dyDescent="0.4">
      <c r="A102" s="84" t="s">
        <v>718</v>
      </c>
      <c r="B102" s="35">
        <v>7.1707922424242493E-22</v>
      </c>
      <c r="C102" s="35">
        <v>6.0316066666666821E-21</v>
      </c>
      <c r="D102" s="35">
        <v>1.8942940000000013E-20</v>
      </c>
      <c r="E102" s="35">
        <v>1.5672289696969716E-19</v>
      </c>
      <c r="F102" s="35">
        <v>1.698526234493215E-17</v>
      </c>
      <c r="G102" s="35">
        <v>2.2522641665658105E-16</v>
      </c>
      <c r="H102" s="35">
        <v>4.3346757096822999E-16</v>
      </c>
      <c r="I102" s="35">
        <v>6.4170872527987894E-16</v>
      </c>
      <c r="J102" s="35">
        <v>8.4994987959152778E-16</v>
      </c>
      <c r="K102" s="35">
        <v>1.0581910339031768E-15</v>
      </c>
      <c r="L102" s="35">
        <v>1.2664321882148257E-15</v>
      </c>
      <c r="M102" s="35">
        <v>3.0100927272727231E-15</v>
      </c>
      <c r="N102" s="35">
        <v>6.4851836363636316E-15</v>
      </c>
      <c r="O102" s="35">
        <v>1.9506764242424225E-14</v>
      </c>
      <c r="P102" s="35">
        <v>4.1890036144578266E-14</v>
      </c>
      <c r="Q102" s="35">
        <v>9.9749072289156694E-14</v>
      </c>
      <c r="R102" s="35">
        <v>2.3064709090909137E-13</v>
      </c>
      <c r="S102" s="35">
        <v>4.317198181818186E-13</v>
      </c>
      <c r="T102" s="35">
        <v>4.5855450075643057E-12</v>
      </c>
      <c r="U102" s="35">
        <v>9.3828415279879045E-12</v>
      </c>
      <c r="V102" s="35">
        <v>1.4180138048411502E-11</v>
      </c>
      <c r="W102" s="35">
        <v>1.8977434568835102E-11</v>
      </c>
      <c r="X102" s="35">
        <v>2.3774731089258698E-11</v>
      </c>
      <c r="Y102" s="35">
        <v>2.8572027609682296E-11</v>
      </c>
      <c r="Z102" s="35">
        <v>6.1479469696969693E-11</v>
      </c>
      <c r="AA102" s="35">
        <v>1.787173484848485E-10</v>
      </c>
      <c r="AB102" s="35">
        <v>2.9595522727272729E-10</v>
      </c>
      <c r="AC102" s="35">
        <v>4.131931060606061E-10</v>
      </c>
      <c r="AD102" s="35">
        <v>5.3043098484848485E-10</v>
      </c>
      <c r="AE102" s="35">
        <v>6.4766886363636361E-10</v>
      </c>
      <c r="AF102" s="35">
        <v>7.6490674242424247E-10</v>
      </c>
      <c r="AG102" s="35">
        <v>1.7041062632375184E-9</v>
      </c>
      <c r="AH102" s="35">
        <v>3.0859005143721622E-9</v>
      </c>
      <c r="AI102" s="35">
        <v>4.4676947655068069E-9</v>
      </c>
      <c r="AJ102" s="35">
        <v>5.8494890166414499E-9</v>
      </c>
      <c r="AK102" s="35">
        <v>7.2312832677760945E-9</v>
      </c>
      <c r="AL102" s="35">
        <v>8.6130775189107375E-9</v>
      </c>
      <c r="AM102" s="35">
        <v>1.0324498033282883E-8</v>
      </c>
      <c r="AN102" s="35">
        <v>1.9946948865355497E-8</v>
      </c>
      <c r="AO102" s="35">
        <v>2.9569399697428109E-8</v>
      </c>
      <c r="AP102" s="35">
        <v>3.9191850529500726E-8</v>
      </c>
      <c r="AQ102" s="35">
        <v>4.8814301361573334E-8</v>
      </c>
      <c r="AR102" s="35">
        <v>5.8436752193645949E-8</v>
      </c>
      <c r="AS102" s="35">
        <v>6.8059203025718563E-8</v>
      </c>
      <c r="AT102" s="35">
        <v>9.2764284417548988E-8</v>
      </c>
      <c r="AU102" s="35">
        <v>1.3746262027231457E-7</v>
      </c>
      <c r="AV102" s="35">
        <v>1.8216095612708013E-7</v>
      </c>
      <c r="AW102" s="35">
        <v>2.2685929198184568E-7</v>
      </c>
      <c r="AX102" s="35">
        <v>2.7155762783661126E-7</v>
      </c>
      <c r="AY102" s="35">
        <v>3.1625596369137685E-7</v>
      </c>
      <c r="AZ102" s="35">
        <v>3.6095429954614243E-7</v>
      </c>
      <c r="BA102" s="35">
        <v>4.4616448484848527E-7</v>
      </c>
      <c r="BB102" s="35">
        <v>5.4551175757575814E-7</v>
      </c>
      <c r="BC102" s="35">
        <v>6.7046327272727323E-7</v>
      </c>
      <c r="BD102" s="35">
        <v>8.1481551515151585E-7</v>
      </c>
      <c r="BE102" s="35">
        <v>9.7707612121212206E-7</v>
      </c>
      <c r="BF102" s="35">
        <v>1.1773003636363645E-6</v>
      </c>
      <c r="BG102" s="35">
        <v>1.3936421686746998E-6</v>
      </c>
      <c r="BH102" s="35">
        <v>1.6470156626506032E-6</v>
      </c>
      <c r="BI102" s="35">
        <v>1.9306066666666675E-6</v>
      </c>
      <c r="BJ102" s="35">
        <v>2.2379400000000005E-6</v>
      </c>
      <c r="BK102" s="35">
        <v>2.5933103030303039E-6</v>
      </c>
      <c r="BL102" s="35">
        <v>2.9660848484848497E-6</v>
      </c>
      <c r="BM102" s="35">
        <v>3.3748727272727284E-6</v>
      </c>
      <c r="BN102" s="35">
        <v>3.8076539393939405E-6</v>
      </c>
      <c r="BO102" s="35">
        <v>4.2557751515151529E-6</v>
      </c>
      <c r="BP102" s="35">
        <v>4.7244373493975912E-6</v>
      </c>
      <c r="BQ102" s="35">
        <v>5.1959909090909093E-6</v>
      </c>
      <c r="BR102" s="35">
        <v>5.6722939393939398E-6</v>
      </c>
      <c r="BS102" s="35">
        <v>6.1357939393939397E-6</v>
      </c>
      <c r="BT102" s="35">
        <v>6.5923999999999998E-6</v>
      </c>
    </row>
    <row r="103" spans="1:72" ht="21.75" hidden="1" thickBot="1" x14ac:dyDescent="0.4">
      <c r="A103" s="84" t="s">
        <v>717</v>
      </c>
      <c r="B103" s="35">
        <v>4.7195660606060653E-19</v>
      </c>
      <c r="C103" s="35">
        <v>3.1566298787878863E-18</v>
      </c>
      <c r="D103" s="35">
        <v>9.527787454545462E-18</v>
      </c>
      <c r="E103" s="35">
        <v>6.2963854545454636E-17</v>
      </c>
      <c r="F103" s="35">
        <v>3.0516118305597989E-15</v>
      </c>
      <c r="G103" s="35">
        <v>3.9595009712556768E-14</v>
      </c>
      <c r="H103" s="35">
        <v>7.613840759455373E-14</v>
      </c>
      <c r="I103" s="35">
        <v>1.126818054765507E-13</v>
      </c>
      <c r="J103" s="35">
        <v>1.4922520335854765E-13</v>
      </c>
      <c r="K103" s="35">
        <v>1.8576860124054464E-13</v>
      </c>
      <c r="L103" s="35">
        <v>2.2231199912254159E-13</v>
      </c>
      <c r="M103" s="35">
        <v>4.7329599999999932E-13</v>
      </c>
      <c r="N103" s="35">
        <v>9.660959999999994E-13</v>
      </c>
      <c r="O103" s="35">
        <v>2.5486412121212101E-12</v>
      </c>
      <c r="P103" s="35">
        <v>5.0777608433734893E-12</v>
      </c>
      <c r="Q103" s="35">
        <v>1.1060471686746996E-11</v>
      </c>
      <c r="R103" s="35">
        <v>2.3170454545454586E-11</v>
      </c>
      <c r="S103" s="35">
        <v>4.1167424242424282E-11</v>
      </c>
      <c r="T103" s="35">
        <v>2.8260215582450889E-10</v>
      </c>
      <c r="U103" s="35">
        <v>5.6041047655068125E-10</v>
      </c>
      <c r="V103" s="35">
        <v>8.3821879727685355E-10</v>
      </c>
      <c r="W103" s="35">
        <v>1.1160271180030261E-9</v>
      </c>
      <c r="X103" s="35">
        <v>1.3938354387291983E-9</v>
      </c>
      <c r="Y103" s="35">
        <v>1.6716437594553707E-9</v>
      </c>
      <c r="Z103" s="35">
        <v>3.0100000000000002E-9</v>
      </c>
      <c r="AA103" s="35">
        <v>7.5300000000000003E-9</v>
      </c>
      <c r="AB103" s="35">
        <v>1.2049999999999999E-8</v>
      </c>
      <c r="AC103" s="35">
        <v>1.6569999999999999E-8</v>
      </c>
      <c r="AD103" s="35">
        <v>2.1089999999999999E-8</v>
      </c>
      <c r="AE103" s="35">
        <v>2.5609999999999999E-8</v>
      </c>
      <c r="AF103" s="35">
        <v>3.0129999999999999E-8</v>
      </c>
      <c r="AG103" s="35">
        <v>5.6257416036308616E-8</v>
      </c>
      <c r="AH103" s="35">
        <v>9.4019594553706484E-8</v>
      </c>
      <c r="AI103" s="35">
        <v>1.3178177307110435E-7</v>
      </c>
      <c r="AJ103" s="35">
        <v>1.6954395158850219E-7</v>
      </c>
      <c r="AK103" s="35">
        <v>2.0730613010590009E-7</v>
      </c>
      <c r="AL103" s="35">
        <v>2.4506830862329794E-7</v>
      </c>
      <c r="AM103" s="35">
        <v>2.8913531013615688E-7</v>
      </c>
      <c r="AN103" s="35">
        <v>4.845180635400903E-7</v>
      </c>
      <c r="AO103" s="35">
        <v>6.7990081694402366E-7</v>
      </c>
      <c r="AP103" s="35">
        <v>8.7528357034795703E-7</v>
      </c>
      <c r="AQ103" s="35">
        <v>1.0706663237518905E-6</v>
      </c>
      <c r="AR103" s="35">
        <v>1.2660490771558239E-6</v>
      </c>
      <c r="AS103" s="35">
        <v>1.4614318305597572E-6</v>
      </c>
      <c r="AT103" s="35">
        <v>1.8723818456883483E-6</v>
      </c>
      <c r="AU103" s="35">
        <v>2.5690838124054444E-6</v>
      </c>
      <c r="AV103" s="35">
        <v>3.2657857791225406E-6</v>
      </c>
      <c r="AW103" s="35">
        <v>3.9624877458396363E-6</v>
      </c>
      <c r="AX103" s="35">
        <v>4.6591897125567329E-6</v>
      </c>
      <c r="AY103" s="35">
        <v>5.3558916792738295E-6</v>
      </c>
      <c r="AZ103" s="35">
        <v>6.0525936459909252E-6</v>
      </c>
      <c r="BA103" s="35">
        <v>7.2268545454545517E-6</v>
      </c>
      <c r="BB103" s="35">
        <v>8.5591090909090989E-6</v>
      </c>
      <c r="BC103" s="35">
        <v>1.0150927272727281E-5</v>
      </c>
      <c r="BD103" s="35">
        <v>1.1921593939393949E-5</v>
      </c>
      <c r="BE103" s="35">
        <v>1.3857351515151523E-5</v>
      </c>
      <c r="BF103" s="35">
        <v>1.6104727272727281E-5</v>
      </c>
      <c r="BG103" s="35">
        <v>1.8471963855421698E-5</v>
      </c>
      <c r="BH103" s="35">
        <v>2.1099072289156634E-5</v>
      </c>
      <c r="BI103" s="35">
        <v>2.3906490909090916E-5</v>
      </c>
      <c r="BJ103" s="35">
        <v>2.6855581818181825E-5</v>
      </c>
      <c r="BK103" s="35">
        <v>3.0007630303030309E-5</v>
      </c>
      <c r="BL103" s="35">
        <v>3.3204490909090914E-5</v>
      </c>
      <c r="BM103" s="35">
        <v>3.6471763636363647E-5</v>
      </c>
      <c r="BN103" s="35">
        <v>3.9693933333333343E-5</v>
      </c>
      <c r="BO103" s="35">
        <v>4.2887266666666672E-5</v>
      </c>
      <c r="BP103" s="35">
        <v>4.5803048192771085E-5</v>
      </c>
      <c r="BQ103" s="35">
        <v>4.8569636363636362E-5</v>
      </c>
      <c r="BR103" s="35">
        <v>5.1015090909090909E-5</v>
      </c>
      <c r="BS103" s="35">
        <v>5.3031545454545451E-5</v>
      </c>
      <c r="BT103" s="35">
        <v>5.4817E-5</v>
      </c>
    </row>
    <row r="104" spans="1:72" ht="21.75" hidden="1" thickBot="1" x14ac:dyDescent="0.4">
      <c r="A104" s="84" t="s">
        <v>716</v>
      </c>
      <c r="B104" s="35">
        <v>2.6528650909090936E-17</v>
      </c>
      <c r="C104" s="35">
        <v>1.2178878181818207E-16</v>
      </c>
      <c r="D104" s="35">
        <v>3.3537241818181847E-16</v>
      </c>
      <c r="E104" s="35">
        <v>1.5235932121212138E-15</v>
      </c>
      <c r="F104" s="35">
        <v>2.0123003328290706E-14</v>
      </c>
      <c r="G104" s="35">
        <v>2.3480554493192148E-13</v>
      </c>
      <c r="H104" s="35">
        <v>4.4948808653555228E-13</v>
      </c>
      <c r="I104" s="35">
        <v>6.6417062813918308E-13</v>
      </c>
      <c r="J104" s="35">
        <v>8.7885316974281389E-13</v>
      </c>
      <c r="K104" s="35">
        <v>1.0935357113464447E-12</v>
      </c>
      <c r="L104" s="35">
        <v>1.3082182529500755E-12</v>
      </c>
      <c r="M104" s="35">
        <v>2.3517169696969672E-12</v>
      </c>
      <c r="N104" s="35">
        <v>4.329838181818179E-12</v>
      </c>
      <c r="O104" s="35">
        <v>9.256083030303023E-12</v>
      </c>
      <c r="P104" s="35">
        <v>1.6294156626506012E-11</v>
      </c>
      <c r="Q104" s="35">
        <v>3.0483313253012061E-11</v>
      </c>
      <c r="R104" s="35">
        <v>5.458034545454553E-11</v>
      </c>
      <c r="S104" s="35">
        <v>8.8196709090909162E-11</v>
      </c>
      <c r="T104" s="35">
        <v>3.1650260968230002E-10</v>
      </c>
      <c r="U104" s="35">
        <v>5.7650215582450873E-10</v>
      </c>
      <c r="V104" s="35">
        <v>8.3650170196671732E-10</v>
      </c>
      <c r="W104" s="35">
        <v>1.0965012481089262E-9</v>
      </c>
      <c r="X104" s="35">
        <v>1.3565007942511347E-9</v>
      </c>
      <c r="Y104" s="35">
        <v>1.6165003403933434E-9</v>
      </c>
      <c r="Z104" s="35">
        <v>2.3561780303030303E-9</v>
      </c>
      <c r="AA104" s="35">
        <v>4.5348901515151512E-9</v>
      </c>
      <c r="AB104" s="35">
        <v>6.7136022727272732E-9</v>
      </c>
      <c r="AC104" s="35">
        <v>8.8923143939393937E-9</v>
      </c>
      <c r="AD104" s="35">
        <v>1.1071026515151514E-8</v>
      </c>
      <c r="AE104" s="35">
        <v>1.3249738636363636E-8</v>
      </c>
      <c r="AF104" s="35">
        <v>1.5428450757575758E-8</v>
      </c>
      <c r="AG104" s="35">
        <v>2.2976075642965201E-8</v>
      </c>
      <c r="AH104" s="35">
        <v>3.341465355521936E-8</v>
      </c>
      <c r="AI104" s="35">
        <v>4.3853231467473513E-8</v>
      </c>
      <c r="AJ104" s="35">
        <v>5.4291809379727665E-8</v>
      </c>
      <c r="AK104" s="35">
        <v>6.4730387291981825E-8</v>
      </c>
      <c r="AL104" s="35">
        <v>7.5168965204235984E-8</v>
      </c>
      <c r="AM104" s="35">
        <v>8.653293494704984E-8</v>
      </c>
      <c r="AN104" s="35">
        <v>1.2010630862329794E-7</v>
      </c>
      <c r="AO104" s="35">
        <v>1.5367968229954605E-7</v>
      </c>
      <c r="AP104" s="35">
        <v>1.8725305597579413E-7</v>
      </c>
      <c r="AQ104" s="35">
        <v>2.2082642965204222E-7</v>
      </c>
      <c r="AR104" s="35">
        <v>2.5439980332829036E-7</v>
      </c>
      <c r="AS104" s="35">
        <v>2.8797317700453844E-7</v>
      </c>
      <c r="AT104" s="35">
        <v>3.4093363086232947E-7</v>
      </c>
      <c r="AU104" s="35">
        <v>4.1959323751891049E-7</v>
      </c>
      <c r="AV104" s="35">
        <v>4.9825284417549157E-7</v>
      </c>
      <c r="AW104" s="35">
        <v>5.7691245083207264E-7</v>
      </c>
      <c r="AX104" s="35">
        <v>6.5557205748865361E-7</v>
      </c>
      <c r="AY104" s="35">
        <v>7.3423166414523458E-7</v>
      </c>
      <c r="AZ104" s="35">
        <v>8.1289127080181576E-7</v>
      </c>
      <c r="BA104" s="35">
        <v>9.2139969696969744E-7</v>
      </c>
      <c r="BB104" s="35">
        <v>1.0388660606060612E-6</v>
      </c>
      <c r="BC104" s="35">
        <v>1.1680781818181824E-6</v>
      </c>
      <c r="BD104" s="35">
        <v>1.3034987878787887E-6</v>
      </c>
      <c r="BE104" s="35">
        <v>1.4446503030303036E-6</v>
      </c>
      <c r="BF104" s="35">
        <v>1.5931309090909098E-6</v>
      </c>
      <c r="BG104" s="35">
        <v>1.7431445783132535E-6</v>
      </c>
      <c r="BH104" s="35">
        <v>1.8947108433734944E-6</v>
      </c>
      <c r="BI104" s="35">
        <v>2.044347878787879E-6</v>
      </c>
      <c r="BJ104" s="35">
        <v>2.1924690909090913E-6</v>
      </c>
      <c r="BK104" s="35">
        <v>2.3287327272727277E-6</v>
      </c>
      <c r="BL104" s="35">
        <v>2.4578987878787884E-6</v>
      </c>
      <c r="BM104" s="35">
        <v>2.5702018181818182E-6</v>
      </c>
      <c r="BN104" s="35">
        <v>2.6627630303030304E-6</v>
      </c>
      <c r="BO104" s="35">
        <v>2.7427024242424241E-6</v>
      </c>
      <c r="BP104" s="35">
        <v>2.7838373493975903E-6</v>
      </c>
      <c r="BQ104" s="35">
        <v>2.8098272727272727E-6</v>
      </c>
      <c r="BR104" s="35">
        <v>2.8042515151515151E-6</v>
      </c>
      <c r="BS104" s="35">
        <v>2.7687757575757576E-6</v>
      </c>
      <c r="BT104" s="35">
        <v>2.7172E-6</v>
      </c>
    </row>
    <row r="105" spans="1:72" ht="21.75" hidden="1" thickBot="1" x14ac:dyDescent="0.4">
      <c r="A105" s="84" t="s">
        <v>91</v>
      </c>
      <c r="B105" s="35">
        <v>1.2986278787878803E-18</v>
      </c>
      <c r="C105" s="35">
        <v>6.6039896969697105E-18</v>
      </c>
      <c r="D105" s="35">
        <v>1.8717383636363648E-17</v>
      </c>
      <c r="E105" s="35">
        <v>9.3736824242424357E-17</v>
      </c>
      <c r="F105" s="35">
        <v>1.6572715279879175E-15</v>
      </c>
      <c r="G105" s="35">
        <v>2.0071165627836625E-14</v>
      </c>
      <c r="H105" s="35">
        <v>3.8485059727685331E-14</v>
      </c>
      <c r="I105" s="35">
        <v>5.689895382753403E-14</v>
      </c>
      <c r="J105" s="35">
        <v>7.5312847927382742E-14</v>
      </c>
      <c r="K105" s="35">
        <v>9.3726742027231455E-14</v>
      </c>
      <c r="L105" s="35">
        <v>1.1214063612708015E-13</v>
      </c>
      <c r="M105" s="35">
        <v>2.0827175757575735E-13</v>
      </c>
      <c r="N105" s="35">
        <v>3.9204145454545434E-13</v>
      </c>
      <c r="O105" s="35">
        <v>8.7183612121212069E-13</v>
      </c>
      <c r="P105" s="35">
        <v>1.5706331325301193E-12</v>
      </c>
      <c r="Q105" s="35">
        <v>3.0214162650602429E-12</v>
      </c>
      <c r="R105" s="35">
        <v>5.5563690909090992E-12</v>
      </c>
      <c r="S105" s="35">
        <v>9.1329751515151592E-12</v>
      </c>
      <c r="T105" s="35">
        <v>3.5897696671709594E-11</v>
      </c>
      <c r="U105" s="35">
        <v>6.6437227685325316E-11</v>
      </c>
      <c r="V105" s="35">
        <v>9.6976758698941045E-11</v>
      </c>
      <c r="W105" s="35">
        <v>1.2751628971255676E-10</v>
      </c>
      <c r="X105" s="35">
        <v>1.5805582072617251E-10</v>
      </c>
      <c r="Y105" s="35">
        <v>1.8859535173978822E-10</v>
      </c>
      <c r="Z105" s="35">
        <v>2.8068181818181819E-10</v>
      </c>
      <c r="AA105" s="35">
        <v>5.5740909090909095E-10</v>
      </c>
      <c r="AB105" s="35">
        <v>8.3413636363636382E-10</v>
      </c>
      <c r="AC105" s="35">
        <v>1.1108636363636366E-9</v>
      </c>
      <c r="AD105" s="35">
        <v>1.3875909090909092E-9</v>
      </c>
      <c r="AE105" s="35">
        <v>1.6643181818181819E-9</v>
      </c>
      <c r="AF105" s="35">
        <v>1.9410454545454549E-9</v>
      </c>
      <c r="AG105" s="35">
        <v>2.9432880484114975E-9</v>
      </c>
      <c r="AH105" s="35">
        <v>4.3361927382753395E-9</v>
      </c>
      <c r="AI105" s="35">
        <v>5.7290974281391814E-9</v>
      </c>
      <c r="AJ105" s="35">
        <v>7.1220021180030242E-9</v>
      </c>
      <c r="AK105" s="35">
        <v>8.5149068078668654E-9</v>
      </c>
      <c r="AL105" s="35">
        <v>9.907811497730709E-9</v>
      </c>
      <c r="AM105" s="35">
        <v>1.1429369137670187E-8</v>
      </c>
      <c r="AN105" s="35">
        <v>1.6038597579425103E-8</v>
      </c>
      <c r="AO105" s="35">
        <v>2.0647826021180017E-8</v>
      </c>
      <c r="AP105" s="35">
        <v>2.5257054462934935E-8</v>
      </c>
      <c r="AQ105" s="35">
        <v>2.9866282904689853E-8</v>
      </c>
      <c r="AR105" s="35">
        <v>3.4475511346444764E-8</v>
      </c>
      <c r="AS105" s="35">
        <v>3.9084739788199682E-8</v>
      </c>
      <c r="AT105" s="35">
        <v>4.6398934947049886E-8</v>
      </c>
      <c r="AU105" s="35">
        <v>5.7298783661119488E-8</v>
      </c>
      <c r="AV105" s="35">
        <v>6.8198632375189091E-8</v>
      </c>
      <c r="AW105" s="35">
        <v>7.90984810892587E-8</v>
      </c>
      <c r="AX105" s="35">
        <v>8.9998329803328296E-8</v>
      </c>
      <c r="AY105" s="35">
        <v>1.008981785173979E-7</v>
      </c>
      <c r="AZ105" s="35">
        <v>1.117980272314675E-7</v>
      </c>
      <c r="BA105" s="35">
        <v>1.2677563636363643E-7</v>
      </c>
      <c r="BB105" s="35">
        <v>1.4295745454545463E-7</v>
      </c>
      <c r="BC105" s="35">
        <v>1.6064836363636372E-7</v>
      </c>
      <c r="BD105" s="35">
        <v>1.7909248484848493E-7</v>
      </c>
      <c r="BE105" s="35">
        <v>1.9823187878787887E-7</v>
      </c>
      <c r="BF105" s="35">
        <v>2.1808309090909099E-7</v>
      </c>
      <c r="BG105" s="35">
        <v>2.3799698795180731E-7</v>
      </c>
      <c r="BH105" s="35">
        <v>2.577560240963856E-7</v>
      </c>
      <c r="BI105" s="35">
        <v>2.7689993939393945E-7</v>
      </c>
      <c r="BJ105" s="35">
        <v>2.9556054545454546E-7</v>
      </c>
      <c r="BK105" s="35">
        <v>3.1189375757575761E-7</v>
      </c>
      <c r="BL105" s="35">
        <v>3.2696624242424243E-7</v>
      </c>
      <c r="BM105" s="35">
        <v>3.391056363636364E-7</v>
      </c>
      <c r="BN105" s="35">
        <v>3.4805454545454548E-7</v>
      </c>
      <c r="BO105" s="35">
        <v>3.5496363636363638E-7</v>
      </c>
      <c r="BP105" s="35">
        <v>3.5595710843373493E-7</v>
      </c>
      <c r="BQ105" s="35">
        <v>3.5475090909090912E-7</v>
      </c>
      <c r="BR105" s="35">
        <v>3.4898727272727271E-7</v>
      </c>
      <c r="BS105" s="35">
        <v>3.3920151515151515E-7</v>
      </c>
      <c r="BT105" s="35">
        <v>3.2725000000000002E-7</v>
      </c>
    </row>
    <row r="106" spans="1:72" ht="21.75" hidden="1" thickBot="1" x14ac:dyDescent="0.4">
      <c r="A106" s="84" t="s">
        <v>715</v>
      </c>
      <c r="B106" s="35">
        <v>1.2536464242424256E-20</v>
      </c>
      <c r="C106" s="35">
        <v>6.9262139393939544E-20</v>
      </c>
      <c r="D106" s="35">
        <v>2.0048092727272743E-19</v>
      </c>
      <c r="E106" s="35">
        <v>1.0848292121212135E-18</v>
      </c>
      <c r="F106" s="35">
        <v>2.4120755068078968E-17</v>
      </c>
      <c r="G106" s="35">
        <v>2.9869644341906215E-16</v>
      </c>
      <c r="H106" s="35">
        <v>5.7327213177004537E-16</v>
      </c>
      <c r="I106" s="35">
        <v>8.4784782012102858E-16</v>
      </c>
      <c r="J106" s="35">
        <v>1.1224235084720119E-15</v>
      </c>
      <c r="K106" s="35">
        <v>1.396999196822995E-15</v>
      </c>
      <c r="L106" s="35">
        <v>1.6715748851739783E-15</v>
      </c>
      <c r="M106" s="35">
        <v>3.1814387878787847E-15</v>
      </c>
      <c r="N106" s="35">
        <v>6.0842872727272695E-15</v>
      </c>
      <c r="O106" s="35">
        <v>1.3926766060606052E-14</v>
      </c>
      <c r="P106" s="35">
        <v>2.5508271084337333E-14</v>
      </c>
      <c r="Q106" s="35">
        <v>5.0051042168674732E-14</v>
      </c>
      <c r="R106" s="35">
        <v>9.3796836363636507E-14</v>
      </c>
      <c r="S106" s="35">
        <v>1.5599259393939408E-13</v>
      </c>
      <c r="T106" s="35">
        <v>6.5224583963691498E-13</v>
      </c>
      <c r="U106" s="35">
        <v>1.2191596066565821E-12</v>
      </c>
      <c r="V106" s="35">
        <v>1.7860733736762491E-12</v>
      </c>
      <c r="W106" s="35">
        <v>2.3529871406959161E-12</v>
      </c>
      <c r="X106" s="35">
        <v>2.9199009077155831E-12</v>
      </c>
      <c r="Y106" s="35">
        <v>3.4868146747352501E-12</v>
      </c>
      <c r="Z106" s="35">
        <v>5.2563181818181821E-12</v>
      </c>
      <c r="AA106" s="35">
        <v>1.063359090909091E-11</v>
      </c>
      <c r="AB106" s="35">
        <v>1.6010863636363634E-11</v>
      </c>
      <c r="AC106" s="35">
        <v>2.1388136363636365E-11</v>
      </c>
      <c r="AD106" s="35">
        <v>2.6765409090909089E-11</v>
      </c>
      <c r="AE106" s="35">
        <v>3.2142681818181813E-11</v>
      </c>
      <c r="AF106" s="35">
        <v>3.7519954545454544E-11</v>
      </c>
      <c r="AG106" s="35">
        <v>5.7400214826021174E-11</v>
      </c>
      <c r="AH106" s="35">
        <v>8.5089776096822977E-11</v>
      </c>
      <c r="AI106" s="35">
        <v>1.1277933736762478E-10</v>
      </c>
      <c r="AJ106" s="35">
        <v>1.4046889863842658E-10</v>
      </c>
      <c r="AK106" s="35">
        <v>1.6815845990922839E-10</v>
      </c>
      <c r="AL106" s="35">
        <v>1.9584802118003019E-10</v>
      </c>
      <c r="AM106" s="35">
        <v>2.2611829046898618E-10</v>
      </c>
      <c r="AN106" s="35">
        <v>3.1832555219364577E-10</v>
      </c>
      <c r="AO106" s="35">
        <v>4.1053281391830528E-10</v>
      </c>
      <c r="AP106" s="35">
        <v>5.0274007564296489E-10</v>
      </c>
      <c r="AQ106" s="35">
        <v>5.949473373676244E-10</v>
      </c>
      <c r="AR106" s="35">
        <v>6.8715459909228402E-10</v>
      </c>
      <c r="AS106" s="35">
        <v>7.7936186081694353E-10</v>
      </c>
      <c r="AT106" s="35">
        <v>9.2478829046898546E-10</v>
      </c>
      <c r="AU106" s="35">
        <v>1.1407610590015122E-9</v>
      </c>
      <c r="AV106" s="35">
        <v>1.356733827534039E-9</v>
      </c>
      <c r="AW106" s="35">
        <v>1.5727065960665657E-9</v>
      </c>
      <c r="AX106" s="35">
        <v>1.7886793645990925E-9</v>
      </c>
      <c r="AY106" s="35">
        <v>2.0046521331316192E-9</v>
      </c>
      <c r="AZ106" s="35">
        <v>2.220624901664146E-9</v>
      </c>
      <c r="BA106" s="35">
        <v>2.5134018181818192E-9</v>
      </c>
      <c r="BB106" s="35">
        <v>2.8284163636363649E-9</v>
      </c>
      <c r="BC106" s="35">
        <v>3.1696890909090925E-9</v>
      </c>
      <c r="BD106" s="35">
        <v>3.5224333333333352E-9</v>
      </c>
      <c r="BE106" s="35">
        <v>3.8857666666666687E-9</v>
      </c>
      <c r="BF106" s="35">
        <v>4.2555854545454563E-9</v>
      </c>
      <c r="BG106" s="35">
        <v>4.6231253012048213E-9</v>
      </c>
      <c r="BH106" s="35">
        <v>4.9791493975903624E-9</v>
      </c>
      <c r="BI106" s="35">
        <v>5.3155430303030315E-9</v>
      </c>
      <c r="BJ106" s="35">
        <v>5.6365127272727276E-9</v>
      </c>
      <c r="BK106" s="35">
        <v>5.8986357575757586E-9</v>
      </c>
      <c r="BL106" s="35">
        <v>6.1311133333333341E-9</v>
      </c>
      <c r="BM106" s="35">
        <v>6.2957800000000008E-9</v>
      </c>
      <c r="BN106" s="35">
        <v>6.3912024242424245E-9</v>
      </c>
      <c r="BO106" s="35">
        <v>6.4423539393939392E-9</v>
      </c>
      <c r="BP106" s="35">
        <v>6.3732096385542167E-9</v>
      </c>
      <c r="BQ106" s="35">
        <v>6.2614999999999995E-9</v>
      </c>
      <c r="BR106" s="35">
        <v>6.0621666666666671E-9</v>
      </c>
      <c r="BS106" s="35">
        <v>5.7920818181818181E-9</v>
      </c>
      <c r="BT106" s="35">
        <v>5.4839000000000001E-9</v>
      </c>
    </row>
    <row r="107" spans="1:72" ht="21.75" hidden="1" thickBot="1" x14ac:dyDescent="0.4">
      <c r="A107" s="84" t="s">
        <v>719</v>
      </c>
      <c r="B107" s="35">
        <v>3.4698580606060646E-23</v>
      </c>
      <c r="C107" s="35">
        <v>3.9186381818181918E-22</v>
      </c>
      <c r="D107" s="35">
        <v>1.2789001818181827E-21</v>
      </c>
      <c r="E107" s="35">
        <v>1.4059623030303049E-20</v>
      </c>
      <c r="F107" s="35">
        <v>4.1786109606657161E-18</v>
      </c>
      <c r="G107" s="35">
        <v>5.6037935468986433E-17</v>
      </c>
      <c r="H107" s="35">
        <v>1.0789725997730715E-16</v>
      </c>
      <c r="I107" s="35">
        <v>1.5975658448562786E-16</v>
      </c>
      <c r="J107" s="35">
        <v>2.1161590899394858E-16</v>
      </c>
      <c r="K107" s="35">
        <v>2.6347523350226929E-16</v>
      </c>
      <c r="L107" s="35">
        <v>3.1533455801058998E-16</v>
      </c>
      <c r="M107" s="35">
        <v>8.663658181818169E-16</v>
      </c>
      <c r="N107" s="35">
        <v>1.9802930909090895E-15</v>
      </c>
      <c r="O107" s="35">
        <v>7.0352993939393882E-15</v>
      </c>
      <c r="P107" s="35">
        <v>1.6598295180722869E-14</v>
      </c>
      <c r="Q107" s="35">
        <v>4.3947090361445816E-14</v>
      </c>
      <c r="R107" s="35">
        <v>1.1521970909090935E-13</v>
      </c>
      <c r="S107" s="35">
        <v>2.2869364848484876E-13</v>
      </c>
      <c r="T107" s="35">
        <v>4.2615242057488748E-12</v>
      </c>
      <c r="U107" s="35">
        <v>8.9323895612708106E-12</v>
      </c>
      <c r="V107" s="35">
        <v>1.3603254916792746E-11</v>
      </c>
      <c r="W107" s="35">
        <v>1.8274120272314681E-11</v>
      </c>
      <c r="X107" s="35">
        <v>2.2944985627836617E-11</v>
      </c>
      <c r="Y107" s="35">
        <v>2.7615850983358554E-11</v>
      </c>
      <c r="Z107" s="35">
        <v>7.7913734848484846E-11</v>
      </c>
      <c r="AA107" s="35">
        <v>2.6509267424242419E-10</v>
      </c>
      <c r="AB107" s="35">
        <v>4.5227161363636359E-10</v>
      </c>
      <c r="AC107" s="35">
        <v>6.3945055303030294E-10</v>
      </c>
      <c r="AD107" s="35">
        <v>8.2662949242424228E-10</v>
      </c>
      <c r="AE107" s="35">
        <v>1.0138084318181817E-9</v>
      </c>
      <c r="AF107" s="35">
        <v>1.2009873712121212E-9</v>
      </c>
      <c r="AG107" s="35">
        <v>3.4394765506807861E-9</v>
      </c>
      <c r="AH107" s="35">
        <v>6.7825173978819952E-9</v>
      </c>
      <c r="AI107" s="35">
        <v>1.0125558245083205E-8</v>
      </c>
      <c r="AJ107" s="35">
        <v>1.3468599092284414E-8</v>
      </c>
      <c r="AK107" s="35">
        <v>1.6811639939485623E-8</v>
      </c>
      <c r="AL107" s="35">
        <v>2.0154680786686834E-8</v>
      </c>
      <c r="AM107" s="35">
        <v>2.4693960665658017E-8</v>
      </c>
      <c r="AN107" s="35">
        <v>5.7942977307110351E-8</v>
      </c>
      <c r="AO107" s="35">
        <v>9.1191993948562672E-8</v>
      </c>
      <c r="AP107" s="35">
        <v>1.2444101059001502E-7</v>
      </c>
      <c r="AQ107" s="35">
        <v>1.5769002723146734E-7</v>
      </c>
      <c r="AR107" s="35">
        <v>1.9093904387291966E-7</v>
      </c>
      <c r="AS107" s="35">
        <v>2.2418806051437201E-7</v>
      </c>
      <c r="AT107" s="35">
        <v>3.3404239031769964E-7</v>
      </c>
      <c r="AU107" s="35">
        <v>5.454432980332824E-7</v>
      </c>
      <c r="AV107" s="35">
        <v>7.5684420574886516E-7</v>
      </c>
      <c r="AW107" s="35">
        <v>9.6824511346444803E-7</v>
      </c>
      <c r="AX107" s="35">
        <v>1.1796460211800306E-6</v>
      </c>
      <c r="AY107" s="35">
        <v>1.3910469288956135E-6</v>
      </c>
      <c r="AZ107" s="35">
        <v>1.6024478366111961E-6</v>
      </c>
      <c r="BA107" s="35">
        <v>2.0662539393939418E-6</v>
      </c>
      <c r="BB107" s="35">
        <v>2.6234224242424278E-6</v>
      </c>
      <c r="BC107" s="35">
        <v>3.365907272727276E-6</v>
      </c>
      <c r="BD107" s="35">
        <v>4.2623121212121259E-6</v>
      </c>
      <c r="BE107" s="35">
        <v>5.3007969696969748E-6</v>
      </c>
      <c r="BF107" s="35">
        <v>6.6719381818181889E-6</v>
      </c>
      <c r="BG107" s="35">
        <v>8.195787951807238E-6</v>
      </c>
      <c r="BH107" s="35">
        <v>1.0084824096385547E-5</v>
      </c>
      <c r="BI107" s="35">
        <v>1.2306836363636369E-5</v>
      </c>
      <c r="BJ107" s="35">
        <v>1.4790472727272734E-5</v>
      </c>
      <c r="BK107" s="35">
        <v>1.7896218181818189E-5</v>
      </c>
      <c r="BL107" s="35">
        <v>2.1264084848484858E-5</v>
      </c>
      <c r="BM107" s="35">
        <v>2.5202872727272737E-5</v>
      </c>
      <c r="BN107" s="35">
        <v>2.9648515151515163E-5</v>
      </c>
      <c r="BO107" s="35">
        <v>3.4418212121212131E-5</v>
      </c>
      <c r="BP107" s="35">
        <v>3.9967650602409646E-5</v>
      </c>
      <c r="BQ107" s="35">
        <v>4.5801363636363639E-5</v>
      </c>
      <c r="BR107" s="35">
        <v>5.222257575757576E-5</v>
      </c>
      <c r="BS107" s="35">
        <v>5.9099969696969699E-5</v>
      </c>
      <c r="BT107" s="35">
        <v>6.6223000000000006E-5</v>
      </c>
    </row>
    <row r="108" spans="1:72" ht="21.75" hidden="1" thickBot="1" x14ac:dyDescent="0.4">
      <c r="A108" s="84" t="s">
        <v>720</v>
      </c>
      <c r="B108" s="35">
        <v>2.8096466666666687E-18</v>
      </c>
      <c r="C108" s="35">
        <v>1.8820530909090952E-17</v>
      </c>
      <c r="D108" s="35">
        <v>5.6830349090909139E-17</v>
      </c>
      <c r="E108" s="35">
        <v>3.822747030303035E-16</v>
      </c>
      <c r="F108" s="35">
        <v>2.2209087700454158E-14</v>
      </c>
      <c r="G108" s="35">
        <v>2.900790589561273E-13</v>
      </c>
      <c r="H108" s="35">
        <v>5.5794903021180039E-13</v>
      </c>
      <c r="I108" s="35">
        <v>8.2581900146747348E-13</v>
      </c>
      <c r="J108" s="35">
        <v>1.0936889727231466E-12</v>
      </c>
      <c r="K108" s="35">
        <v>1.3615589439788197E-12</v>
      </c>
      <c r="L108" s="35">
        <v>1.6294289152344929E-12</v>
      </c>
      <c r="M108" s="35">
        <v>3.6122333333333286E-12</v>
      </c>
      <c r="N108" s="35">
        <v>7.5288999999999955E-12</v>
      </c>
      <c r="O108" s="35">
        <v>2.0982713333333315E-11</v>
      </c>
      <c r="P108" s="35">
        <v>4.323525903614453E-11</v>
      </c>
      <c r="Q108" s="35">
        <v>9.8225018072289226E-11</v>
      </c>
      <c r="R108" s="35">
        <v>2.1624672727272768E-10</v>
      </c>
      <c r="S108" s="35">
        <v>3.9482854545454588E-10</v>
      </c>
      <c r="T108" s="35">
        <v>3.5248294251134717E-9</v>
      </c>
      <c r="U108" s="35">
        <v>7.1352938729198241E-9</v>
      </c>
      <c r="V108" s="35">
        <v>1.0745758320726176E-8</v>
      </c>
      <c r="W108" s="35">
        <v>1.435622276853253E-8</v>
      </c>
      <c r="X108" s="35">
        <v>1.7966687216338879E-8</v>
      </c>
      <c r="Y108" s="35">
        <v>2.1577151664145233E-8</v>
      </c>
      <c r="Z108" s="35">
        <v>4.4215113636363633E-8</v>
      </c>
      <c r="AA108" s="35">
        <v>1.2393556818181819E-7</v>
      </c>
      <c r="AB108" s="35">
        <v>2.0365602272727271E-7</v>
      </c>
      <c r="AC108" s="35">
        <v>2.8337647727272726E-7</v>
      </c>
      <c r="AD108" s="35">
        <v>3.6309693181818179E-7</v>
      </c>
      <c r="AE108" s="35">
        <v>4.4281738636363631E-7</v>
      </c>
      <c r="AF108" s="35">
        <v>5.2253784090909094E-7</v>
      </c>
      <c r="AG108" s="35">
        <v>1.1346592133131617E-6</v>
      </c>
      <c r="AH108" s="35">
        <v>2.0334580030257179E-6</v>
      </c>
      <c r="AI108" s="35">
        <v>2.9322567927382746E-6</v>
      </c>
      <c r="AJ108" s="35">
        <v>3.8310555824508304E-6</v>
      </c>
      <c r="AK108" s="35">
        <v>4.729854372163387E-6</v>
      </c>
      <c r="AL108" s="35">
        <v>5.6286531618759437E-6</v>
      </c>
      <c r="AM108" s="35">
        <v>6.7405438729198041E-6</v>
      </c>
      <c r="AN108" s="35">
        <v>1.2966640695915264E-5</v>
      </c>
      <c r="AO108" s="35">
        <v>1.9192737518910721E-5</v>
      </c>
      <c r="AP108" s="35">
        <v>2.5418834341906182E-5</v>
      </c>
      <c r="AQ108" s="35">
        <v>3.1644931164901639E-5</v>
      </c>
      <c r="AR108" s="35">
        <v>3.7871027987897099E-5</v>
      </c>
      <c r="AS108" s="35">
        <v>4.4097124810892559E-5</v>
      </c>
      <c r="AT108" s="35">
        <v>6.0437621785173863E-5</v>
      </c>
      <c r="AU108" s="35">
        <v>9.018557942511339E-5</v>
      </c>
      <c r="AV108" s="35">
        <v>1.1993353706505292E-4</v>
      </c>
      <c r="AW108" s="35">
        <v>1.4968149470499244E-4</v>
      </c>
      <c r="AX108" s="35">
        <v>1.7942945234493196E-4</v>
      </c>
      <c r="AY108" s="35">
        <v>2.0917740998487153E-4</v>
      </c>
      <c r="AZ108" s="35">
        <v>2.3892536762481104E-4</v>
      </c>
      <c r="BA108" s="35">
        <v>2.9717248484848515E-4</v>
      </c>
      <c r="BB108" s="35">
        <v>3.655721212121216E-4</v>
      </c>
      <c r="BC108" s="35">
        <v>4.5299636363636407E-4</v>
      </c>
      <c r="BD108" s="35">
        <v>5.5550375757575815E-4</v>
      </c>
      <c r="BE108" s="35">
        <v>6.7193406060606119E-4</v>
      </c>
      <c r="BF108" s="35">
        <v>8.1962636363636424E-4</v>
      </c>
      <c r="BG108" s="35">
        <v>9.8130771084337424E-4</v>
      </c>
      <c r="BH108" s="35">
        <v>1.1760245783132535E-3</v>
      </c>
      <c r="BI108" s="35">
        <v>1.4002406060606065E-3</v>
      </c>
      <c r="BJ108" s="35">
        <v>1.6476345454545459E-3</v>
      </c>
      <c r="BK108" s="35">
        <v>1.9490769696969704E-3</v>
      </c>
      <c r="BL108" s="35">
        <v>2.2731193939393947E-3</v>
      </c>
      <c r="BM108" s="35">
        <v>2.6462709090909098E-3</v>
      </c>
      <c r="BN108" s="35">
        <v>3.0633054545454556E-3</v>
      </c>
      <c r="BO108" s="35">
        <v>3.5083963636363649E-3</v>
      </c>
      <c r="BP108" s="35">
        <v>4.022566265060242E-3</v>
      </c>
      <c r="BQ108" s="35">
        <v>4.5631181818181817E-3</v>
      </c>
      <c r="BR108" s="35">
        <v>5.1585121212121216E-3</v>
      </c>
      <c r="BS108" s="35">
        <v>5.8005090909090907E-3</v>
      </c>
      <c r="BT108" s="35">
        <v>6.4676000000000004E-3</v>
      </c>
    </row>
    <row r="109" spans="1:72" ht="21.75" hidden="1" thickBot="1" x14ac:dyDescent="0.4">
      <c r="A109" s="84" t="s">
        <v>2</v>
      </c>
      <c r="B109" s="35">
        <v>1.9777248484848504E-35</v>
      </c>
      <c r="C109" s="35">
        <v>8.2118796363636591E-34</v>
      </c>
      <c r="D109" s="35">
        <v>2.8988352363636384E-33</v>
      </c>
      <c r="E109" s="35">
        <v>1.0715970666666684E-31</v>
      </c>
      <c r="F109" s="35">
        <v>1.9621109168684089E-27</v>
      </c>
      <c r="G109" s="35">
        <v>2.6485524252723171E-26</v>
      </c>
      <c r="H109" s="35">
        <v>5.1008937588577928E-26</v>
      </c>
      <c r="I109" s="35">
        <v>7.5532350924432691E-26</v>
      </c>
      <c r="J109" s="35">
        <v>1.0005576426028745E-25</v>
      </c>
      <c r="K109" s="35">
        <v>1.2457917759614221E-25</v>
      </c>
      <c r="L109" s="35">
        <v>1.4910259093199696E-25</v>
      </c>
      <c r="M109" s="35">
        <v>7.9742606060605905E-25</v>
      </c>
      <c r="N109" s="35">
        <v>2.1491836363636347E-24</v>
      </c>
      <c r="O109" s="35">
        <v>1.548889393939392E-23</v>
      </c>
      <c r="P109" s="35">
        <v>5.5249126506023972E-23</v>
      </c>
      <c r="Q109" s="35">
        <v>2.1115575301204838E-22</v>
      </c>
      <c r="R109" s="35">
        <v>9.5350181818182105E-22</v>
      </c>
      <c r="S109" s="35">
        <v>2.2592896969696998E-21</v>
      </c>
      <c r="T109" s="35">
        <v>4.3779698562783765E-19</v>
      </c>
      <c r="U109" s="35">
        <v>9.4402359682299642E-19</v>
      </c>
      <c r="V109" s="35">
        <v>1.4502502080181551E-18</v>
      </c>
      <c r="W109" s="35">
        <v>1.9564768192133136E-18</v>
      </c>
      <c r="X109" s="35">
        <v>2.4627034304084723E-18</v>
      </c>
      <c r="Y109" s="35">
        <v>2.9689300416036309E-18</v>
      </c>
      <c r="Z109" s="35">
        <v>3.8208501515151516E-17</v>
      </c>
      <c r="AA109" s="35">
        <v>1.7764810757575757E-16</v>
      </c>
      <c r="AB109" s="35">
        <v>3.1708771363636361E-16</v>
      </c>
      <c r="AC109" s="35">
        <v>4.5652731969696967E-16</v>
      </c>
      <c r="AD109" s="35">
        <v>5.9596692575757573E-16</v>
      </c>
      <c r="AE109" s="35">
        <v>7.3540653181818179E-16</v>
      </c>
      <c r="AF109" s="35">
        <v>8.7484613787878785E-16</v>
      </c>
      <c r="AG109" s="35">
        <v>8.9637222390317687E-15</v>
      </c>
      <c r="AH109" s="35">
        <v>2.1333064145234489E-14</v>
      </c>
      <c r="AI109" s="35">
        <v>3.3702406051437208E-14</v>
      </c>
      <c r="AJ109" s="35">
        <v>4.6071747957639924E-14</v>
      </c>
      <c r="AK109" s="35">
        <v>5.8441089863842653E-14</v>
      </c>
      <c r="AL109" s="35">
        <v>7.0810431770045369E-14</v>
      </c>
      <c r="AM109" s="35">
        <v>1.0190929652042251E-13</v>
      </c>
      <c r="AN109" s="35">
        <v>5.8251670953101235E-13</v>
      </c>
      <c r="AO109" s="35">
        <v>1.0631241225416022E-12</v>
      </c>
      <c r="AP109" s="35">
        <v>1.5437315355521922E-12</v>
      </c>
      <c r="AQ109" s="35">
        <v>2.0243389485627818E-12</v>
      </c>
      <c r="AR109" s="35">
        <v>2.5049463615733716E-12</v>
      </c>
      <c r="AS109" s="35">
        <v>2.9855537745839618E-12</v>
      </c>
      <c r="AT109" s="35">
        <v>7.5540030257185684E-12</v>
      </c>
      <c r="AU109" s="35">
        <v>1.7541219364599065E-11</v>
      </c>
      <c r="AV109" s="35">
        <v>2.7528435703479564E-11</v>
      </c>
      <c r="AW109" s="35">
        <v>3.7515652042360062E-11</v>
      </c>
      <c r="AX109" s="35">
        <v>4.7502868381240557E-11</v>
      </c>
      <c r="AY109" s="35">
        <v>5.7490084720121059E-11</v>
      </c>
      <c r="AZ109" s="35">
        <v>6.7477301059001561E-11</v>
      </c>
      <c r="BA109" s="35">
        <v>1.0312112121212139E-10</v>
      </c>
      <c r="BB109" s="35">
        <v>1.5051533333333368E-10</v>
      </c>
      <c r="BC109" s="35">
        <v>2.2778200000000034E-10</v>
      </c>
      <c r="BD109" s="35">
        <v>3.3807339393939458E-10</v>
      </c>
      <c r="BE109" s="35">
        <v>4.788491515151521E-10</v>
      </c>
      <c r="BF109" s="35">
        <v>7.1466581818181934E-10</v>
      </c>
      <c r="BG109" s="35">
        <v>1.0044151807228934E-9</v>
      </c>
      <c r="BH109" s="35">
        <v>1.435029638554218E-9</v>
      </c>
      <c r="BI109" s="35">
        <v>2.035132727272729E-9</v>
      </c>
      <c r="BJ109" s="35">
        <v>2.7684054545454565E-9</v>
      </c>
      <c r="BK109" s="35">
        <v>3.9382024242424273E-9</v>
      </c>
      <c r="BL109" s="35">
        <v>5.3461878787878836E-9</v>
      </c>
      <c r="BM109" s="35">
        <v>7.3092181818181867E-9</v>
      </c>
      <c r="BN109" s="35">
        <v>9.9714193939394016E-9</v>
      </c>
      <c r="BO109" s="35">
        <v>1.3080631515151523E-8</v>
      </c>
      <c r="BP109" s="35">
        <v>1.780837349397591E-8</v>
      </c>
      <c r="BQ109" s="35">
        <v>2.3365000000000001E-8</v>
      </c>
      <c r="BR109" s="35">
        <v>3.0698333333333331E-8</v>
      </c>
      <c r="BS109" s="35">
        <v>4.0371272727272724E-8</v>
      </c>
      <c r="BT109" s="35">
        <v>5.1304000000000001E-8</v>
      </c>
    </row>
    <row r="110" spans="1:72" ht="21.75" hidden="1" thickBot="1" x14ac:dyDescent="0.4">
      <c r="A110" s="84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 x14ac:dyDescent="0.4">
      <c r="A111" s="84" t="s">
        <v>56</v>
      </c>
      <c r="B111" s="35">
        <v>0.08</v>
      </c>
      <c r="C111" s="35">
        <v>0.08</v>
      </c>
      <c r="D111" s="35">
        <v>0.08</v>
      </c>
      <c r="E111" s="35">
        <v>0.08</v>
      </c>
      <c r="F111" s="35">
        <v>0.08</v>
      </c>
      <c r="G111" s="35">
        <v>0.08</v>
      </c>
      <c r="H111" s="35">
        <v>0.08</v>
      </c>
      <c r="I111" s="35">
        <v>0.08</v>
      </c>
      <c r="J111" s="35">
        <v>0.08</v>
      </c>
      <c r="K111" s="35">
        <v>0.08</v>
      </c>
      <c r="L111" s="35">
        <v>0.08</v>
      </c>
      <c r="M111" s="35">
        <v>0.08</v>
      </c>
      <c r="N111" s="35">
        <v>0.08</v>
      </c>
      <c r="O111" s="35">
        <v>0.08</v>
      </c>
      <c r="P111" s="35">
        <v>0.08</v>
      </c>
      <c r="Q111" s="35">
        <v>0.08</v>
      </c>
      <c r="R111" s="35">
        <v>0.08</v>
      </c>
      <c r="S111" s="35">
        <v>0.08</v>
      </c>
      <c r="T111" s="35">
        <v>0.08</v>
      </c>
      <c r="U111" s="35">
        <v>0.08</v>
      </c>
      <c r="V111" s="35">
        <v>0.08</v>
      </c>
      <c r="W111" s="35">
        <v>0.08</v>
      </c>
      <c r="X111" s="35">
        <v>0.08</v>
      </c>
      <c r="Y111" s="35">
        <v>0.08</v>
      </c>
      <c r="Z111" s="35">
        <v>7.9999962121212118E-2</v>
      </c>
      <c r="AA111" s="35">
        <v>7.9999810606060609E-2</v>
      </c>
      <c r="AB111" s="35">
        <v>7.9999659090909087E-2</v>
      </c>
      <c r="AC111" s="35">
        <v>7.9999507575757578E-2</v>
      </c>
      <c r="AD111" s="35">
        <v>7.9999356060606056E-2</v>
      </c>
      <c r="AE111" s="35">
        <v>7.9999204545454547E-2</v>
      </c>
      <c r="AF111" s="35">
        <v>7.9999053030303025E-2</v>
      </c>
      <c r="AG111" s="35">
        <v>7.9997623298033282E-2</v>
      </c>
      <c r="AH111" s="35">
        <v>7.9995505295007568E-2</v>
      </c>
      <c r="AI111" s="35">
        <v>7.9993387291981841E-2</v>
      </c>
      <c r="AJ111" s="35">
        <v>7.9991269288956127E-2</v>
      </c>
      <c r="AK111" s="35">
        <v>7.9989151285930413E-2</v>
      </c>
      <c r="AL111" s="35">
        <v>7.9987033282904685E-2</v>
      </c>
      <c r="AM111" s="35">
        <v>7.9984449319213308E-2</v>
      </c>
      <c r="AN111" s="35">
        <v>7.9970682299546139E-2</v>
      </c>
      <c r="AO111" s="35">
        <v>7.9956915279878971E-2</v>
      </c>
      <c r="AP111" s="35">
        <v>7.9943148260211802E-2</v>
      </c>
      <c r="AQ111" s="35">
        <v>7.9929381240544634E-2</v>
      </c>
      <c r="AR111" s="35">
        <v>7.9915614220877465E-2</v>
      </c>
      <c r="AS111" s="35">
        <v>7.9901847201210296E-2</v>
      </c>
      <c r="AT111" s="35">
        <v>7.9866287443267778E-2</v>
      </c>
      <c r="AU111" s="35">
        <v>7.9801839636913771E-2</v>
      </c>
      <c r="AV111" s="35">
        <v>7.9737391830559765E-2</v>
      </c>
      <c r="AW111" s="35">
        <v>7.9672944024205744E-2</v>
      </c>
      <c r="AX111" s="35">
        <v>7.9608496217851737E-2</v>
      </c>
      <c r="AY111" s="35">
        <v>7.9544048411497731E-2</v>
      </c>
      <c r="AZ111" s="35">
        <v>7.9479600605143724E-2</v>
      </c>
      <c r="BA111" s="35">
        <v>7.9354690909090905E-2</v>
      </c>
      <c r="BB111" s="35">
        <v>7.9208369696969705E-2</v>
      </c>
      <c r="BC111" s="35">
        <v>7.9022309090909099E-2</v>
      </c>
      <c r="BD111" s="35">
        <v>7.8804418181818187E-2</v>
      </c>
      <c r="BE111" s="35">
        <v>7.8557145454545452E-2</v>
      </c>
      <c r="BF111" s="35">
        <v>7.8244490909090914E-2</v>
      </c>
      <c r="BG111" s="35">
        <v>7.7902746987951813E-2</v>
      </c>
      <c r="BH111" s="35">
        <v>7.7492506024096394E-2</v>
      </c>
      <c r="BI111" s="35">
        <v>7.7021139393939397E-2</v>
      </c>
      <c r="BJ111" s="35">
        <v>7.6501745454545453E-2</v>
      </c>
      <c r="BK111" s="35">
        <v>7.5871496969696972E-2</v>
      </c>
      <c r="BL111" s="35">
        <v>7.5194987878787881E-2</v>
      </c>
      <c r="BM111" s="35">
        <v>7.4418018181818188E-2</v>
      </c>
      <c r="BN111" s="35">
        <v>7.3552321212121213E-2</v>
      </c>
      <c r="BO111" s="35">
        <v>7.2629896969696975E-2</v>
      </c>
      <c r="BP111" s="35">
        <v>7.1568228915662654E-2</v>
      </c>
      <c r="BQ111" s="35">
        <v>7.0453727272727265E-2</v>
      </c>
      <c r="BR111" s="35">
        <v>6.9229484848484846E-2</v>
      </c>
      <c r="BS111" s="35">
        <v>6.7913060606060602E-2</v>
      </c>
      <c r="BT111" s="35">
        <v>6.6546999999999995E-2</v>
      </c>
    </row>
    <row r="112" spans="1:72" ht="21.75" hidden="1" thickBot="1" x14ac:dyDescent="0.4">
      <c r="A112" s="84" t="s">
        <v>788</v>
      </c>
      <c r="B112" s="35">
        <v>0.16</v>
      </c>
      <c r="C112" s="35">
        <v>0.16</v>
      </c>
      <c r="D112" s="35">
        <v>0.16</v>
      </c>
      <c r="E112" s="35">
        <v>0.16</v>
      </c>
      <c r="F112" s="35">
        <v>0.16</v>
      </c>
      <c r="G112" s="35">
        <v>0.16</v>
      </c>
      <c r="H112" s="35">
        <v>0.16</v>
      </c>
      <c r="I112" s="35">
        <v>0.16</v>
      </c>
      <c r="J112" s="35">
        <v>0.16</v>
      </c>
      <c r="K112" s="35">
        <v>0.16</v>
      </c>
      <c r="L112" s="35">
        <v>0.16</v>
      </c>
      <c r="M112" s="35">
        <v>0.16</v>
      </c>
      <c r="N112" s="35">
        <v>0.16</v>
      </c>
      <c r="O112" s="35">
        <v>0.16</v>
      </c>
      <c r="P112" s="35">
        <v>0.16</v>
      </c>
      <c r="Q112" s="35">
        <v>0.16</v>
      </c>
      <c r="R112" s="35">
        <v>0.16</v>
      </c>
      <c r="S112" s="35">
        <v>0.16</v>
      </c>
      <c r="T112" s="35">
        <v>0.16</v>
      </c>
      <c r="U112" s="35">
        <v>0.16</v>
      </c>
      <c r="V112" s="35">
        <v>0.16</v>
      </c>
      <c r="W112" s="35">
        <v>0.16</v>
      </c>
      <c r="X112" s="35">
        <v>0.16</v>
      </c>
      <c r="Y112" s="35">
        <v>0.16</v>
      </c>
      <c r="Z112" s="35">
        <v>0.16</v>
      </c>
      <c r="AA112" s="35">
        <v>0.16</v>
      </c>
      <c r="AB112" s="35">
        <v>0.16</v>
      </c>
      <c r="AC112" s="35">
        <v>0.16</v>
      </c>
      <c r="AD112" s="35">
        <v>0.16</v>
      </c>
      <c r="AE112" s="35">
        <v>0.16</v>
      </c>
      <c r="AF112" s="35">
        <v>0.16</v>
      </c>
      <c r="AG112" s="35">
        <v>0.16</v>
      </c>
      <c r="AH112" s="35">
        <v>0.16</v>
      </c>
      <c r="AI112" s="35">
        <v>0.16</v>
      </c>
      <c r="AJ112" s="35">
        <v>0.16</v>
      </c>
      <c r="AK112" s="35">
        <v>0.16</v>
      </c>
      <c r="AL112" s="35">
        <v>0.16</v>
      </c>
      <c r="AM112" s="35">
        <v>0.16</v>
      </c>
      <c r="AN112" s="35">
        <v>0.16</v>
      </c>
      <c r="AO112" s="35">
        <v>0.16</v>
      </c>
      <c r="AP112" s="35">
        <v>0.16</v>
      </c>
      <c r="AQ112" s="35">
        <v>0.16</v>
      </c>
      <c r="AR112" s="35">
        <v>0.16</v>
      </c>
      <c r="AS112" s="35">
        <v>0.16</v>
      </c>
      <c r="AT112" s="35">
        <v>0.16</v>
      </c>
      <c r="AU112" s="35">
        <v>0.16</v>
      </c>
      <c r="AV112" s="35">
        <v>0.16</v>
      </c>
      <c r="AW112" s="35">
        <v>0.16</v>
      </c>
      <c r="AX112" s="35">
        <v>0.16</v>
      </c>
      <c r="AY112" s="35">
        <v>0.16</v>
      </c>
      <c r="AZ112" s="35">
        <v>0.16</v>
      </c>
      <c r="BA112" s="35">
        <v>0.16</v>
      </c>
      <c r="BB112" s="35">
        <v>0.16</v>
      </c>
      <c r="BC112" s="35">
        <v>0.16</v>
      </c>
      <c r="BD112" s="35">
        <v>0.16</v>
      </c>
      <c r="BE112" s="35">
        <v>0.16</v>
      </c>
      <c r="BF112" s="35">
        <v>0.16</v>
      </c>
      <c r="BG112" s="35">
        <v>0.16</v>
      </c>
      <c r="BH112" s="35">
        <v>0.16</v>
      </c>
      <c r="BI112" s="35">
        <v>0.16</v>
      </c>
      <c r="BJ112" s="35">
        <v>0.16</v>
      </c>
      <c r="BK112" s="35">
        <v>0.16</v>
      </c>
      <c r="BL112" s="35">
        <v>0.16</v>
      </c>
      <c r="BM112" s="35">
        <v>0.16</v>
      </c>
      <c r="BN112" s="35">
        <v>0.16</v>
      </c>
      <c r="BO112" s="35">
        <v>0.16</v>
      </c>
      <c r="BP112" s="35">
        <v>0.16</v>
      </c>
      <c r="BQ112" s="35">
        <v>0.16</v>
      </c>
      <c r="BR112" s="35">
        <v>0.16</v>
      </c>
      <c r="BS112" s="35">
        <v>0.16</v>
      </c>
      <c r="BT112" s="35">
        <v>0.16</v>
      </c>
    </row>
    <row r="113" spans="1:72" ht="21.75" hidden="1" thickBot="1" x14ac:dyDescent="0.4">
      <c r="A113" s="84" t="s">
        <v>787</v>
      </c>
      <c r="B113" s="35">
        <v>0.08</v>
      </c>
      <c r="C113" s="35">
        <v>0.08</v>
      </c>
      <c r="D113" s="35">
        <v>0.08</v>
      </c>
      <c r="E113" s="35">
        <v>0.08</v>
      </c>
      <c r="F113" s="35">
        <v>0.08</v>
      </c>
      <c r="G113" s="35">
        <v>0.08</v>
      </c>
      <c r="H113" s="35">
        <v>0.08</v>
      </c>
      <c r="I113" s="35">
        <v>0.08</v>
      </c>
      <c r="J113" s="35">
        <v>0.08</v>
      </c>
      <c r="K113" s="35">
        <v>0.08</v>
      </c>
      <c r="L113" s="35">
        <v>0.08</v>
      </c>
      <c r="M113" s="35">
        <v>0.08</v>
      </c>
      <c r="N113" s="35">
        <v>0.08</v>
      </c>
      <c r="O113" s="35">
        <v>0.08</v>
      </c>
      <c r="P113" s="35">
        <v>0.08</v>
      </c>
      <c r="Q113" s="35">
        <v>0.08</v>
      </c>
      <c r="R113" s="35">
        <v>0.08</v>
      </c>
      <c r="S113" s="35">
        <v>0.08</v>
      </c>
      <c r="T113" s="35">
        <v>0.08</v>
      </c>
      <c r="U113" s="35">
        <v>0.08</v>
      </c>
      <c r="V113" s="35">
        <v>0.08</v>
      </c>
      <c r="W113" s="35">
        <v>0.08</v>
      </c>
      <c r="X113" s="35">
        <v>0.08</v>
      </c>
      <c r="Y113" s="35">
        <v>0.08</v>
      </c>
      <c r="Z113" s="35">
        <v>0.08</v>
      </c>
      <c r="AA113" s="35">
        <v>0.08</v>
      </c>
      <c r="AB113" s="35">
        <v>0.08</v>
      </c>
      <c r="AC113" s="35">
        <v>0.08</v>
      </c>
      <c r="AD113" s="35">
        <v>0.08</v>
      </c>
      <c r="AE113" s="35">
        <v>0.08</v>
      </c>
      <c r="AF113" s="35">
        <v>0.08</v>
      </c>
      <c r="AG113" s="35">
        <v>0.08</v>
      </c>
      <c r="AH113" s="35">
        <v>0.08</v>
      </c>
      <c r="AI113" s="35">
        <v>0.08</v>
      </c>
      <c r="AJ113" s="35">
        <v>0.08</v>
      </c>
      <c r="AK113" s="35">
        <v>0.08</v>
      </c>
      <c r="AL113" s="35">
        <v>0.08</v>
      </c>
      <c r="AM113" s="35">
        <v>0.08</v>
      </c>
      <c r="AN113" s="35">
        <v>0.08</v>
      </c>
      <c r="AO113" s="35">
        <v>0.08</v>
      </c>
      <c r="AP113" s="35">
        <v>0.08</v>
      </c>
      <c r="AQ113" s="35">
        <v>0.08</v>
      </c>
      <c r="AR113" s="35">
        <v>0.08</v>
      </c>
      <c r="AS113" s="35">
        <v>0.08</v>
      </c>
      <c r="AT113" s="35">
        <v>0.08</v>
      </c>
      <c r="AU113" s="35">
        <v>0.08</v>
      </c>
      <c r="AV113" s="35">
        <v>0.08</v>
      </c>
      <c r="AW113" s="35">
        <v>0.08</v>
      </c>
      <c r="AX113" s="35">
        <v>0.08</v>
      </c>
      <c r="AY113" s="35">
        <v>0.08</v>
      </c>
      <c r="AZ113" s="35">
        <v>0.08</v>
      </c>
      <c r="BA113" s="35">
        <v>0.08</v>
      </c>
      <c r="BB113" s="35">
        <v>0.08</v>
      </c>
      <c r="BC113" s="35">
        <v>0.08</v>
      </c>
      <c r="BD113" s="35">
        <v>0.08</v>
      </c>
      <c r="BE113" s="35">
        <v>0.08</v>
      </c>
      <c r="BF113" s="35">
        <v>0.08</v>
      </c>
      <c r="BG113" s="35">
        <v>0.08</v>
      </c>
      <c r="BH113" s="35">
        <v>0.08</v>
      </c>
      <c r="BI113" s="35">
        <v>0.08</v>
      </c>
      <c r="BJ113" s="35">
        <v>0.08</v>
      </c>
      <c r="BK113" s="35">
        <v>0.08</v>
      </c>
      <c r="BL113" s="35">
        <v>0.08</v>
      </c>
      <c r="BM113" s="35">
        <v>0.08</v>
      </c>
      <c r="BN113" s="35">
        <v>0.08</v>
      </c>
      <c r="BO113" s="35">
        <v>0.08</v>
      </c>
      <c r="BP113" s="35">
        <v>0.08</v>
      </c>
      <c r="BQ113" s="35">
        <v>0.08</v>
      </c>
      <c r="BR113" s="35">
        <v>0.08</v>
      </c>
      <c r="BS113" s="35">
        <v>0.08</v>
      </c>
      <c r="BT113" s="35">
        <v>0.08</v>
      </c>
    </row>
    <row r="114" spans="1:72" ht="21.75" hidden="1" thickBot="1" x14ac:dyDescent="0.4">
      <c r="A114" s="84" t="s">
        <v>26</v>
      </c>
      <c r="B114" s="35">
        <v>-18.61</v>
      </c>
      <c r="C114" s="35">
        <v>-18.612303030303028</v>
      </c>
      <c r="D114" s="35">
        <v>-18.618363636363636</v>
      </c>
      <c r="E114" s="35">
        <v>-18.624424242424244</v>
      </c>
      <c r="F114" s="35">
        <v>-18.631089258698939</v>
      </c>
      <c r="G114" s="35">
        <v>-18.644704992435702</v>
      </c>
      <c r="H114" s="35">
        <v>-18.658320726172466</v>
      </c>
      <c r="I114" s="35">
        <v>-18.671936459909226</v>
      </c>
      <c r="J114" s="35">
        <v>-18.685552193645989</v>
      </c>
      <c r="K114" s="35">
        <v>-18.699167927382753</v>
      </c>
      <c r="L114" s="35">
        <v>-18.712783661119516</v>
      </c>
      <c r="M114" s="35">
        <v>-18.728545454545454</v>
      </c>
      <c r="N114" s="35">
        <v>-18.746727272727274</v>
      </c>
      <c r="O114" s="35">
        <v>-18.764909090909093</v>
      </c>
      <c r="P114" s="35">
        <v>-18.783072289156628</v>
      </c>
      <c r="Q114" s="35">
        <v>-18.801144578313252</v>
      </c>
      <c r="R114" s="35">
        <v>-18.819272727272725</v>
      </c>
      <c r="S114" s="35">
        <v>-18.837454545454545</v>
      </c>
      <c r="T114" s="35">
        <v>-18.856913767019666</v>
      </c>
      <c r="U114" s="35">
        <v>-18.876580937972768</v>
      </c>
      <c r="V114" s="35">
        <v>-18.896248108925871</v>
      </c>
      <c r="W114" s="35">
        <v>-18.91591527987897</v>
      </c>
      <c r="X114" s="35">
        <v>-18.935582450832072</v>
      </c>
      <c r="Y114" s="35">
        <v>-18.955249621785175</v>
      </c>
      <c r="Z114" s="35">
        <v>-18.975303030303028</v>
      </c>
      <c r="AA114" s="35">
        <v>-18.996515151515151</v>
      </c>
      <c r="AB114" s="35">
        <v>-19.017727272727271</v>
      </c>
      <c r="AC114" s="35">
        <v>-19.038939393939394</v>
      </c>
      <c r="AD114" s="35">
        <v>-19.060151515151514</v>
      </c>
      <c r="AE114" s="35">
        <v>-19.081363636363637</v>
      </c>
      <c r="AF114" s="35">
        <v>-19.102575757575757</v>
      </c>
      <c r="AG114" s="35">
        <v>-19.12376701966717</v>
      </c>
      <c r="AH114" s="35">
        <v>-19.144947049924358</v>
      </c>
      <c r="AI114" s="35">
        <v>-19.166127080181543</v>
      </c>
      <c r="AJ114" s="35">
        <v>-19.187307110438727</v>
      </c>
      <c r="AK114" s="35">
        <v>-19.208487140695915</v>
      </c>
      <c r="AL114" s="35">
        <v>-19.2296671709531</v>
      </c>
      <c r="AM114" s="35">
        <v>-19.250786686838126</v>
      </c>
      <c r="AN114" s="35">
        <v>-19.270453857791225</v>
      </c>
      <c r="AO114" s="35">
        <v>-19.290121028744327</v>
      </c>
      <c r="AP114" s="35">
        <v>-19.309788199697426</v>
      </c>
      <c r="AQ114" s="35">
        <v>-19.329455370650528</v>
      </c>
      <c r="AR114" s="35">
        <v>-19.349122541603631</v>
      </c>
      <c r="AS114" s="35">
        <v>-19.36878971255673</v>
      </c>
      <c r="AT114" s="35">
        <v>-19.389107413010588</v>
      </c>
      <c r="AU114" s="35">
        <v>-19.410287443267777</v>
      </c>
      <c r="AV114" s="35">
        <v>-19.431467473524961</v>
      </c>
      <c r="AW114" s="35">
        <v>-19.452647503782149</v>
      </c>
      <c r="AX114" s="35">
        <v>-19.473827534039334</v>
      </c>
      <c r="AY114" s="35">
        <v>-19.495007564296522</v>
      </c>
      <c r="AZ114" s="35">
        <v>-19.516187594553706</v>
      </c>
      <c r="BA114" s="35">
        <v>-19.534909090909093</v>
      </c>
      <c r="BB114" s="35">
        <v>-19.553090909090908</v>
      </c>
      <c r="BC114" s="35">
        <v>-19.571272727272728</v>
      </c>
      <c r="BD114" s="35">
        <v>-19.589454545454544</v>
      </c>
      <c r="BE114" s="35">
        <v>-19.607636363636363</v>
      </c>
      <c r="BF114" s="35">
        <v>-19.631090909090908</v>
      </c>
      <c r="BG114" s="35">
        <v>-19.653975903614455</v>
      </c>
      <c r="BH114" s="35">
        <v>-19.672048192771083</v>
      </c>
      <c r="BI114" s="35">
        <v>-19.69018181818182</v>
      </c>
      <c r="BJ114" s="35">
        <v>-19.708363636363636</v>
      </c>
      <c r="BK114" s="35">
        <v>-19.726545454545455</v>
      </c>
      <c r="BL114" s="35">
        <v>-19.746303030303029</v>
      </c>
      <c r="BM114" s="35">
        <v>-19.770545454545456</v>
      </c>
      <c r="BN114" s="35">
        <v>-19.791090909090908</v>
      </c>
      <c r="BO114" s="35">
        <v>-19.809272727272727</v>
      </c>
      <c r="BP114" s="35">
        <v>-19.833132530120483</v>
      </c>
      <c r="BQ114" s="35">
        <v>-19.855454545454545</v>
      </c>
      <c r="BR114" s="35">
        <v>-19.873636363636365</v>
      </c>
      <c r="BS114" s="35">
        <v>-19.891818181818181</v>
      </c>
      <c r="BT114" s="35">
        <v>-19.91</v>
      </c>
    </row>
    <row r="115" spans="1:72" ht="21.75" hidden="1" thickBot="1" x14ac:dyDescent="0.4">
      <c r="A115" s="84" t="s">
        <v>5</v>
      </c>
      <c r="B115" s="35">
        <v>-71.523393939393941</v>
      </c>
      <c r="C115" s="35">
        <v>-69.872727272727261</v>
      </c>
      <c r="D115" s="35">
        <v>-68.327272727272728</v>
      </c>
      <c r="E115" s="35">
        <v>-66.883575757575755</v>
      </c>
      <c r="F115" s="35">
        <v>-65.498744326777611</v>
      </c>
      <c r="G115" s="35">
        <v>-64.358048411497734</v>
      </c>
      <c r="H115" s="35">
        <v>-63.217352496217856</v>
      </c>
      <c r="I115" s="35">
        <v>-62.076656580937971</v>
      </c>
      <c r="J115" s="35">
        <v>-60.935960665658094</v>
      </c>
      <c r="K115" s="35">
        <v>-59.795264750378216</v>
      </c>
      <c r="L115" s="35">
        <v>-58.654568835098331</v>
      </c>
      <c r="M115" s="35">
        <v>-57.611333333333334</v>
      </c>
      <c r="N115" s="35">
        <v>-56.677999999999997</v>
      </c>
      <c r="O115" s="35">
        <v>-55.794363636363634</v>
      </c>
      <c r="P115" s="35">
        <v>-54.932771084337347</v>
      </c>
      <c r="Q115" s="35">
        <v>-54.125542168674698</v>
      </c>
      <c r="R115" s="35">
        <v>-53.343636363636357</v>
      </c>
      <c r="S115" s="35">
        <v>-52.586060606060599</v>
      </c>
      <c r="T115" s="35">
        <v>-51.917942511346439</v>
      </c>
      <c r="U115" s="35">
        <v>-51.264387291981841</v>
      </c>
      <c r="V115" s="35">
        <v>-50.610832072617242</v>
      </c>
      <c r="W115" s="35">
        <v>-49.957276853252644</v>
      </c>
      <c r="X115" s="35">
        <v>-49.303721633888046</v>
      </c>
      <c r="Y115" s="35">
        <v>-48.650166414523447</v>
      </c>
      <c r="Z115" s="35">
        <v>-48.028939393939389</v>
      </c>
      <c r="AA115" s="35">
        <v>-47.504696969696965</v>
      </c>
      <c r="AB115" s="35">
        <v>-46.980454545454542</v>
      </c>
      <c r="AC115" s="35">
        <v>-46.456212121212118</v>
      </c>
      <c r="AD115" s="35">
        <v>-45.931969696969695</v>
      </c>
      <c r="AE115" s="35">
        <v>-45.407727272727271</v>
      </c>
      <c r="AF115" s="35">
        <v>-44.883484848484848</v>
      </c>
      <c r="AG115" s="35">
        <v>-44.420726172465962</v>
      </c>
      <c r="AH115" s="35">
        <v>-43.991074130105901</v>
      </c>
      <c r="AI115" s="35">
        <v>-43.561422087745839</v>
      </c>
      <c r="AJ115" s="35">
        <v>-43.131770045385778</v>
      </c>
      <c r="AK115" s="35">
        <v>-42.702118003025717</v>
      </c>
      <c r="AL115" s="35">
        <v>-42.272465960665656</v>
      </c>
      <c r="AM115" s="35">
        <v>-41.845537065052952</v>
      </c>
      <c r="AN115" s="35">
        <v>-41.483963691376701</v>
      </c>
      <c r="AO115" s="35">
        <v>-41.122390317700457</v>
      </c>
      <c r="AP115" s="35">
        <v>-40.760816944024207</v>
      </c>
      <c r="AQ115" s="35">
        <v>-40.399243570347956</v>
      </c>
      <c r="AR115" s="35">
        <v>-40.037670196671712</v>
      </c>
      <c r="AS115" s="35">
        <v>-39.676096822995461</v>
      </c>
      <c r="AT115" s="35">
        <v>-39.337291981845688</v>
      </c>
      <c r="AU115" s="35">
        <v>-39.028668683812406</v>
      </c>
      <c r="AV115" s="35">
        <v>-38.720045385779123</v>
      </c>
      <c r="AW115" s="35">
        <v>-38.411422087745841</v>
      </c>
      <c r="AX115" s="35">
        <v>-38.102798789712558</v>
      </c>
      <c r="AY115" s="35">
        <v>-37.794175491679269</v>
      </c>
      <c r="AZ115" s="35">
        <v>-37.485552193645987</v>
      </c>
      <c r="BA115" s="35">
        <v>-37.196424242424243</v>
      </c>
      <c r="BB115" s="35">
        <v>-36.913636363636364</v>
      </c>
      <c r="BC115" s="35">
        <v>-36.640909090909091</v>
      </c>
      <c r="BD115" s="35">
        <v>-36.371333333333332</v>
      </c>
      <c r="BE115" s="35">
        <v>-36.104666666666667</v>
      </c>
      <c r="BF115" s="35">
        <v>-35.843272727272726</v>
      </c>
      <c r="BG115" s="35">
        <v>-35.584337349397586</v>
      </c>
      <c r="BH115" s="35">
        <v>-35.331325301204821</v>
      </c>
      <c r="BI115" s="35">
        <v>-35.080848484848481</v>
      </c>
      <c r="BJ115" s="35">
        <v>-34.832363636363638</v>
      </c>
      <c r="BK115" s="35">
        <v>-34.594909090909091</v>
      </c>
      <c r="BL115" s="35">
        <v>-34.358545454545457</v>
      </c>
      <c r="BM115" s="35">
        <v>-34.122181818181822</v>
      </c>
      <c r="BN115" s="35">
        <v>-33.885818181818181</v>
      </c>
      <c r="BO115" s="35">
        <v>-33.649454545454546</v>
      </c>
      <c r="BP115" s="35">
        <v>-33.42024096385542</v>
      </c>
      <c r="BQ115" s="35">
        <v>-33.192727272727268</v>
      </c>
      <c r="BR115" s="35">
        <v>-32.968484848484849</v>
      </c>
      <c r="BS115" s="35">
        <v>-32.744242424242422</v>
      </c>
      <c r="BT115" s="35">
        <v>-32.520000000000003</v>
      </c>
    </row>
    <row r="116" spans="1:72" ht="21.75" hidden="1" thickBot="1" x14ac:dyDescent="0.4">
      <c r="A116" s="84" t="s">
        <v>6</v>
      </c>
      <c r="B116" s="35">
        <v>-26.190909090909088</v>
      </c>
      <c r="C116" s="35">
        <v>-25.493575757575755</v>
      </c>
      <c r="D116" s="35">
        <v>-24.84509090909091</v>
      </c>
      <c r="E116" s="35">
        <v>-24.245272727272727</v>
      </c>
      <c r="F116" s="35">
        <v>-23.673691376701967</v>
      </c>
      <c r="G116" s="35">
        <v>-23.21983358547655</v>
      </c>
      <c r="H116" s="35">
        <v>-22.765975794251137</v>
      </c>
      <c r="I116" s="35">
        <v>-22.31211800302572</v>
      </c>
      <c r="J116" s="35">
        <v>-21.858260211800303</v>
      </c>
      <c r="K116" s="35">
        <v>-21.404402420574886</v>
      </c>
      <c r="L116" s="35">
        <v>-20.950544629349473</v>
      </c>
      <c r="M116" s="35">
        <v>-20.541939393939394</v>
      </c>
      <c r="N116" s="35">
        <v>-20.184363636363639</v>
      </c>
      <c r="O116" s="35">
        <v>-19.851636363636363</v>
      </c>
      <c r="P116" s="35">
        <v>-19.528795180722891</v>
      </c>
      <c r="Q116" s="35">
        <v>-19.227590361445781</v>
      </c>
      <c r="R116" s="35">
        <v>-18.93781818181818</v>
      </c>
      <c r="S116" s="35">
        <v>-18.659030303030303</v>
      </c>
      <c r="T116" s="35">
        <v>-18.42354009077156</v>
      </c>
      <c r="U116" s="35">
        <v>-18.195098335854766</v>
      </c>
      <c r="V116" s="35">
        <v>-17.966656580937972</v>
      </c>
      <c r="W116" s="35">
        <v>-17.738214826021181</v>
      </c>
      <c r="X116" s="35">
        <v>-17.509773071104387</v>
      </c>
      <c r="Y116" s="35">
        <v>-17.281331316187593</v>
      </c>
      <c r="Z116" s="35">
        <v>-17.066818181818181</v>
      </c>
      <c r="AA116" s="35">
        <v>-16.894090909090909</v>
      </c>
      <c r="AB116" s="35">
        <v>-16.721363636363638</v>
      </c>
      <c r="AC116" s="35">
        <v>-16.548636363636362</v>
      </c>
      <c r="AD116" s="35">
        <v>-16.37590909090909</v>
      </c>
      <c r="AE116" s="35">
        <v>-16.203181818181818</v>
      </c>
      <c r="AF116" s="35">
        <v>-16.030454545454546</v>
      </c>
      <c r="AG116" s="35">
        <v>-15.883464447806354</v>
      </c>
      <c r="AH116" s="35">
        <v>-15.750332829046899</v>
      </c>
      <c r="AI116" s="35">
        <v>-15.617201210287444</v>
      </c>
      <c r="AJ116" s="35">
        <v>-15.484069591527989</v>
      </c>
      <c r="AK116" s="35">
        <v>-15.350937972768532</v>
      </c>
      <c r="AL116" s="35">
        <v>-15.217806354009078</v>
      </c>
      <c r="AM116" s="35">
        <v>-15.08588502269289</v>
      </c>
      <c r="AN116" s="35">
        <v>-14.983010590015128</v>
      </c>
      <c r="AO116" s="35">
        <v>-14.880136157337368</v>
      </c>
      <c r="AP116" s="35">
        <v>-14.777261724659606</v>
      </c>
      <c r="AQ116" s="35">
        <v>-14.674387291981846</v>
      </c>
      <c r="AR116" s="35">
        <v>-14.571512859304086</v>
      </c>
      <c r="AS116" s="35">
        <v>-14.468638426626324</v>
      </c>
      <c r="AT116" s="35">
        <v>-14.374220877458397</v>
      </c>
      <c r="AU116" s="35">
        <v>-14.291013615733737</v>
      </c>
      <c r="AV116" s="35">
        <v>-14.207806354009078</v>
      </c>
      <c r="AW116" s="35">
        <v>-14.124599092284416</v>
      </c>
      <c r="AX116" s="35">
        <v>-14.041391830559757</v>
      </c>
      <c r="AY116" s="35">
        <v>-13.958184568835097</v>
      </c>
      <c r="AZ116" s="35">
        <v>-13.874977307110438</v>
      </c>
      <c r="BA116" s="35">
        <v>-13.795393939393939</v>
      </c>
      <c r="BB116" s="35">
        <v>-13.718666666666667</v>
      </c>
      <c r="BC116" s="35">
        <v>-13.651999999999999</v>
      </c>
      <c r="BD116" s="35">
        <v>-13.582181818181818</v>
      </c>
      <c r="BE116" s="35">
        <v>-13.509454545454545</v>
      </c>
      <c r="BF116" s="35">
        <v>-13.447272727272727</v>
      </c>
      <c r="BG116" s="35">
        <v>-13.385421686746987</v>
      </c>
      <c r="BH116" s="35">
        <v>-13.319156626506023</v>
      </c>
      <c r="BI116" s="35">
        <v>-13.256060606060606</v>
      </c>
      <c r="BJ116" s="35">
        <v>-13.195454545454545</v>
      </c>
      <c r="BK116" s="35">
        <v>-13.134848484848485</v>
      </c>
      <c r="BL116" s="35">
        <v>-13.074242424242424</v>
      </c>
      <c r="BM116" s="35">
        <v>-13.013636363636364</v>
      </c>
      <c r="BN116" s="35">
        <v>-12.953030303030303</v>
      </c>
      <c r="BO116" s="35">
        <v>-12.892424242424243</v>
      </c>
      <c r="BP116" s="35">
        <v>-12.832168674698796</v>
      </c>
      <c r="BQ116" s="35">
        <v>-12.771818181818182</v>
      </c>
      <c r="BR116" s="35">
        <v>-12.711212121212121</v>
      </c>
      <c r="BS116" s="35">
        <v>-12.646666666666667</v>
      </c>
      <c r="BT116" s="35">
        <v>-12.58</v>
      </c>
    </row>
    <row r="117" spans="1:72" ht="21.75" hidden="1" thickBot="1" x14ac:dyDescent="0.4">
      <c r="A117" s="84" t="s">
        <v>7</v>
      </c>
      <c r="B117" s="35">
        <v>-5.7093090909090911</v>
      </c>
      <c r="C117" s="35">
        <v>-5.7629575757575759</v>
      </c>
      <c r="D117" s="35">
        <v>-5.8181090909090916</v>
      </c>
      <c r="E117" s="35">
        <v>-5.8745878787878789</v>
      </c>
      <c r="F117" s="35">
        <v>-5.9317080181543114</v>
      </c>
      <c r="G117" s="35">
        <v>-5.9905582450832071</v>
      </c>
      <c r="H117" s="35">
        <v>-6.0494084720121029</v>
      </c>
      <c r="I117" s="35">
        <v>-6.1082586989409986</v>
      </c>
      <c r="J117" s="35">
        <v>-6.1671089258698935</v>
      </c>
      <c r="K117" s="35">
        <v>-6.2259591527987892</v>
      </c>
      <c r="L117" s="35">
        <v>-6.2848093797276849</v>
      </c>
      <c r="M117" s="35">
        <v>-6.3436303030303032</v>
      </c>
      <c r="N117" s="35">
        <v>-6.4024181818181818</v>
      </c>
      <c r="O117" s="35">
        <v>-6.4612060606060604</v>
      </c>
      <c r="P117" s="35">
        <v>-6.5197289156626503</v>
      </c>
      <c r="Q117" s="35">
        <v>-6.5769578313253012</v>
      </c>
      <c r="R117" s="35">
        <v>-6.6343636363636369</v>
      </c>
      <c r="S117" s="35">
        <v>-6.6919393939393945</v>
      </c>
      <c r="T117" s="35">
        <v>-6.7474886535552194</v>
      </c>
      <c r="U117" s="35">
        <v>-6.8027080181543118</v>
      </c>
      <c r="V117" s="35">
        <v>-6.8579273827534042</v>
      </c>
      <c r="W117" s="35">
        <v>-6.9131467473524966</v>
      </c>
      <c r="X117" s="35">
        <v>-6.9683661119515889</v>
      </c>
      <c r="Y117" s="35">
        <v>-7.0235854765506813</v>
      </c>
      <c r="Z117" s="35">
        <v>-7.0779545454545456</v>
      </c>
      <c r="AA117" s="35">
        <v>-7.1297727272727274</v>
      </c>
      <c r="AB117" s="35">
        <v>-7.1815909090909091</v>
      </c>
      <c r="AC117" s="35">
        <v>-7.2334090909090909</v>
      </c>
      <c r="AD117" s="35">
        <v>-7.2852272727272727</v>
      </c>
      <c r="AE117" s="35">
        <v>-7.3370454545454544</v>
      </c>
      <c r="AF117" s="35">
        <v>-7.3888636363636362</v>
      </c>
      <c r="AG117" s="35">
        <v>-7.4383691376701968</v>
      </c>
      <c r="AH117" s="35">
        <v>-7.4866293494704994</v>
      </c>
      <c r="AI117" s="35">
        <v>-7.534889561270802</v>
      </c>
      <c r="AJ117" s="35">
        <v>-7.5831497730711046</v>
      </c>
      <c r="AK117" s="35">
        <v>-7.6314099848714072</v>
      </c>
      <c r="AL117" s="35">
        <v>-7.6796701966717098</v>
      </c>
      <c r="AM117" s="35">
        <v>-7.7278093797276854</v>
      </c>
      <c r="AN117" s="35">
        <v>-7.7730438729198186</v>
      </c>
      <c r="AO117" s="35">
        <v>-7.8182783661119517</v>
      </c>
      <c r="AP117" s="35">
        <v>-7.8635128593040848</v>
      </c>
      <c r="AQ117" s="35">
        <v>-7.908747352496218</v>
      </c>
      <c r="AR117" s="35">
        <v>-7.9539818456883511</v>
      </c>
      <c r="AS117" s="35">
        <v>-7.9992163388804842</v>
      </c>
      <c r="AT117" s="35">
        <v>-8.0433449319213324</v>
      </c>
      <c r="AU117" s="35">
        <v>-8.086007564296521</v>
      </c>
      <c r="AV117" s="35">
        <v>-8.1286701966717096</v>
      </c>
      <c r="AW117" s="35">
        <v>-8.1713328290468983</v>
      </c>
      <c r="AX117" s="35">
        <v>-8.2139954614220887</v>
      </c>
      <c r="AY117" s="35">
        <v>-8.2566580937972773</v>
      </c>
      <c r="AZ117" s="35">
        <v>-8.299320726172466</v>
      </c>
      <c r="BA117" s="35">
        <v>-8.34129090909091</v>
      </c>
      <c r="BB117" s="35">
        <v>-8.3831090909090911</v>
      </c>
      <c r="BC117" s="35">
        <v>-8.4249272727272722</v>
      </c>
      <c r="BD117" s="35">
        <v>-8.466745454545455</v>
      </c>
      <c r="BE117" s="35">
        <v>-8.5085636363636361</v>
      </c>
      <c r="BF117" s="35">
        <v>-8.550381818181819</v>
      </c>
      <c r="BG117" s="35">
        <v>-8.5921445783132526</v>
      </c>
      <c r="BH117" s="35">
        <v>-8.6337108433734944</v>
      </c>
      <c r="BI117" s="35">
        <v>-8.6760969696969692</v>
      </c>
      <c r="BJ117" s="35">
        <v>-8.7191272727272739</v>
      </c>
      <c r="BK117" s="35">
        <v>-8.7621575757575769</v>
      </c>
      <c r="BL117" s="35">
        <v>-8.8056606060606057</v>
      </c>
      <c r="BM117" s="35">
        <v>-8.8505090909090907</v>
      </c>
      <c r="BN117" s="35">
        <v>-8.8957272727272727</v>
      </c>
      <c r="BO117" s="35">
        <v>-8.9411818181818177</v>
      </c>
      <c r="BP117" s="35">
        <v>-8.98810843373494</v>
      </c>
      <c r="BQ117" s="35">
        <v>-9.0355454545454545</v>
      </c>
      <c r="BR117" s="35">
        <v>-9.0840303030303033</v>
      </c>
      <c r="BS117" s="35">
        <v>-9.1336969696969703</v>
      </c>
      <c r="BT117" s="35">
        <v>-9.1839999999999993</v>
      </c>
    </row>
    <row r="118" spans="1:72" ht="21.75" hidden="1" thickBot="1" x14ac:dyDescent="0.4">
      <c r="A118" s="84"/>
    </row>
    <row r="119" spans="1:72" ht="21.75" hidden="1" thickBot="1" x14ac:dyDescent="0.4">
      <c r="A119" s="84"/>
    </row>
    <row r="120" spans="1:72" ht="21.75" hidden="1" thickBot="1" x14ac:dyDescent="0.4">
      <c r="A120" s="89"/>
    </row>
    <row r="121" spans="1:72" ht="21.75" hidden="1" thickBot="1" x14ac:dyDescent="0.4">
      <c r="A121" s="89"/>
    </row>
    <row r="122" spans="1:72" ht="21.75" hidden="1" thickBot="1" x14ac:dyDescent="0.4">
      <c r="A122" s="89"/>
    </row>
    <row r="123" spans="1:72" ht="21.75" hidden="1" thickBot="1" x14ac:dyDescent="0.4">
      <c r="A123" s="89"/>
    </row>
    <row r="124" spans="1:72" ht="21.75" hidden="1" thickBot="1" x14ac:dyDescent="0.4">
      <c r="A124" s="89"/>
    </row>
    <row r="125" spans="1:72" ht="21.75" hidden="1" thickBot="1" x14ac:dyDescent="0.4">
      <c r="A125" s="89"/>
    </row>
    <row r="126" spans="1:72" ht="21.75" hidden="1" thickBot="1" x14ac:dyDescent="0.4">
      <c r="A126" s="89"/>
    </row>
    <row r="127" spans="1:72" ht="21.75" hidden="1" thickBot="1" x14ac:dyDescent="0.4">
      <c r="A127" s="89"/>
    </row>
    <row r="128" spans="1:72" ht="21.75" hidden="1" thickBot="1" x14ac:dyDescent="0.4">
      <c r="A128" s="89"/>
    </row>
    <row r="129" spans="1:72" ht="21.75" hidden="1" thickBot="1" x14ac:dyDescent="0.4">
      <c r="A129" s="89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87" t="s">
        <v>28</v>
      </c>
      <c r="B132" s="59">
        <v>300</v>
      </c>
      <c r="C132" s="59">
        <v>310</v>
      </c>
      <c r="D132" s="59">
        <v>320</v>
      </c>
      <c r="E132" s="59">
        <v>330</v>
      </c>
      <c r="F132" s="59">
        <v>340</v>
      </c>
      <c r="G132" s="59">
        <v>350</v>
      </c>
      <c r="H132" s="59">
        <v>360</v>
      </c>
      <c r="I132" s="59">
        <v>370</v>
      </c>
      <c r="J132" s="59">
        <v>380</v>
      </c>
      <c r="K132" s="59">
        <v>390</v>
      </c>
      <c r="L132" s="59">
        <v>400</v>
      </c>
      <c r="M132" s="59">
        <v>410</v>
      </c>
      <c r="N132" s="59">
        <v>420</v>
      </c>
      <c r="O132" s="59">
        <v>430</v>
      </c>
      <c r="P132" s="59">
        <v>440</v>
      </c>
      <c r="Q132" s="59">
        <v>450</v>
      </c>
      <c r="R132" s="59">
        <v>460</v>
      </c>
      <c r="S132" s="59">
        <v>470</v>
      </c>
      <c r="T132" s="59">
        <v>480</v>
      </c>
      <c r="U132" s="59">
        <v>490</v>
      </c>
      <c r="V132" s="59">
        <v>500</v>
      </c>
      <c r="W132" s="59">
        <v>510</v>
      </c>
      <c r="X132" s="59">
        <v>520</v>
      </c>
      <c r="Y132" s="59">
        <v>530</v>
      </c>
      <c r="Z132" s="59">
        <v>540</v>
      </c>
      <c r="AA132" s="59">
        <v>550</v>
      </c>
      <c r="AB132" s="59">
        <v>560</v>
      </c>
      <c r="AC132" s="59">
        <v>570</v>
      </c>
      <c r="AD132" s="59">
        <v>580</v>
      </c>
      <c r="AE132" s="59">
        <v>590</v>
      </c>
      <c r="AF132" s="59">
        <v>600</v>
      </c>
      <c r="AG132" s="59">
        <v>610</v>
      </c>
      <c r="AH132" s="59">
        <v>620</v>
      </c>
      <c r="AI132" s="59">
        <v>630</v>
      </c>
      <c r="AJ132" s="59">
        <v>640</v>
      </c>
      <c r="AK132" s="59">
        <v>650</v>
      </c>
      <c r="AL132" s="59">
        <v>660</v>
      </c>
      <c r="AM132" s="59">
        <v>670</v>
      </c>
      <c r="AN132" s="59">
        <v>680</v>
      </c>
      <c r="AO132" s="59">
        <v>690</v>
      </c>
      <c r="AP132" s="59">
        <v>700</v>
      </c>
      <c r="AQ132" s="59">
        <v>710</v>
      </c>
      <c r="AR132" s="59">
        <v>720</v>
      </c>
      <c r="AS132" s="59">
        <v>730</v>
      </c>
      <c r="AT132" s="59">
        <v>740</v>
      </c>
      <c r="AU132" s="59">
        <v>750</v>
      </c>
      <c r="AV132" s="59">
        <v>760</v>
      </c>
      <c r="AW132" s="59">
        <v>770</v>
      </c>
      <c r="AX132" s="59">
        <v>780</v>
      </c>
      <c r="AY132" s="59">
        <v>790</v>
      </c>
      <c r="AZ132" s="59">
        <v>800</v>
      </c>
      <c r="BA132" s="59">
        <v>810</v>
      </c>
      <c r="BB132" s="59">
        <v>820</v>
      </c>
      <c r="BC132" s="59">
        <v>830</v>
      </c>
      <c r="BD132" s="59">
        <v>840</v>
      </c>
      <c r="BE132" s="59">
        <v>850</v>
      </c>
      <c r="BF132" s="59">
        <v>860</v>
      </c>
      <c r="BG132" s="59">
        <v>870</v>
      </c>
      <c r="BH132" s="59">
        <v>880</v>
      </c>
      <c r="BI132" s="59">
        <v>890</v>
      </c>
      <c r="BJ132" s="59">
        <v>900</v>
      </c>
      <c r="BK132" s="59">
        <v>910</v>
      </c>
      <c r="BL132" s="59">
        <v>920</v>
      </c>
      <c r="BM132" s="59">
        <v>930</v>
      </c>
      <c r="BN132" s="59">
        <v>940</v>
      </c>
      <c r="BO132" s="59">
        <v>950</v>
      </c>
      <c r="BP132" s="59">
        <v>960</v>
      </c>
      <c r="BQ132" s="59">
        <v>970</v>
      </c>
      <c r="BR132" s="59">
        <v>980</v>
      </c>
      <c r="BS132" s="59">
        <v>990</v>
      </c>
      <c r="BT132" s="59">
        <v>1000</v>
      </c>
    </row>
    <row r="133" spans="1:72" ht="9.9499999999999993" customHeight="1" thickTop="1" thickBot="1" x14ac:dyDescent="0.4">
      <c r="A133" s="84" t="s">
        <v>1096</v>
      </c>
      <c r="B133" s="35">
        <v>0.08</v>
      </c>
      <c r="C133" s="35">
        <v>0.08</v>
      </c>
      <c r="D133" s="35">
        <v>0.08</v>
      </c>
      <c r="E133" s="35">
        <v>0.08</v>
      </c>
      <c r="F133" s="35">
        <v>0.08</v>
      </c>
      <c r="G133" s="35">
        <v>0.08</v>
      </c>
      <c r="H133" s="35">
        <v>0.08</v>
      </c>
      <c r="I133" s="35">
        <v>0.08</v>
      </c>
      <c r="J133" s="35">
        <v>0.08</v>
      </c>
      <c r="K133" s="35">
        <v>0.08</v>
      </c>
      <c r="L133" s="35">
        <v>0.08</v>
      </c>
      <c r="M133" s="35">
        <v>0.08</v>
      </c>
      <c r="N133" s="35">
        <v>0.08</v>
      </c>
      <c r="O133" s="35">
        <v>0.08</v>
      </c>
      <c r="P133" s="35">
        <v>0.08</v>
      </c>
      <c r="Q133" s="35">
        <v>0.08</v>
      </c>
      <c r="R133" s="35">
        <v>0.08</v>
      </c>
      <c r="S133" s="35">
        <v>0.08</v>
      </c>
      <c r="T133" s="35">
        <v>0.08</v>
      </c>
      <c r="U133" s="35">
        <v>0.08</v>
      </c>
      <c r="V133" s="35">
        <v>0.08</v>
      </c>
      <c r="W133" s="35">
        <v>7.9953503030303033E-2</v>
      </c>
      <c r="X133" s="35">
        <v>7.9870472727272726E-2</v>
      </c>
      <c r="Y133" s="35">
        <v>7.9819144578313253E-2</v>
      </c>
      <c r="Z133" s="35">
        <v>7.9746446969696974E-2</v>
      </c>
      <c r="AA133" s="35">
        <v>7.9600234848484858E-2</v>
      </c>
      <c r="AB133" s="35">
        <v>7.9454022727272727E-2</v>
      </c>
      <c r="AC133" s="35">
        <v>7.9307810606060611E-2</v>
      </c>
      <c r="AD133" s="35">
        <v>7.916159848484848E-2</v>
      </c>
      <c r="AE133" s="35">
        <v>7.9015386363636364E-2</v>
      </c>
      <c r="AF133" s="35">
        <v>7.8869174242424248E-2</v>
      </c>
      <c r="AG133" s="35">
        <v>7.8390239031770045E-2</v>
      </c>
      <c r="AH133" s="35">
        <v>7.7732145234493191E-2</v>
      </c>
      <c r="AI133" s="35">
        <v>7.7074051437216337E-2</v>
      </c>
      <c r="AJ133" s="35">
        <v>7.6415957639939497E-2</v>
      </c>
      <c r="AK133" s="35">
        <v>7.5757863842662643E-2</v>
      </c>
      <c r="AL133" s="35">
        <v>7.5099770045385789E-2</v>
      </c>
      <c r="AM133" s="35">
        <v>7.4405503030303036E-2</v>
      </c>
      <c r="AN133" s="35">
        <v>7.2843078787878796E-2</v>
      </c>
      <c r="AO133" s="35">
        <v>7.0980783132530118E-2</v>
      </c>
      <c r="AP133" s="35">
        <v>6.8649457831325311E-2</v>
      </c>
      <c r="AQ133" s="35">
        <v>6.5364569696969715E-2</v>
      </c>
      <c r="AR133" s="35">
        <v>6.1542557575757599E-2</v>
      </c>
      <c r="AS133" s="35">
        <v>5.5599527272727302E-2</v>
      </c>
      <c r="AT133" s="35">
        <v>4.7652436363636412E-2</v>
      </c>
      <c r="AU133" s="35">
        <v>3.7048800000000048E-2</v>
      </c>
      <c r="AV133" s="35">
        <v>1.8478314545454639E-2</v>
      </c>
      <c r="AW133" s="35">
        <v>3.381309090909101E-4</v>
      </c>
      <c r="AX133" s="35">
        <v>1.1567636363636461E-4</v>
      </c>
      <c r="AY133" s="35">
        <v>7.1938899277108545E-22</v>
      </c>
      <c r="AZ133" s="35">
        <v>1.1478272771084107E-22</v>
      </c>
      <c r="BA133" s="35">
        <v>5.2139191818909051E-24</v>
      </c>
      <c r="BB133" s="35">
        <v>4.3118694037090865E-24</v>
      </c>
      <c r="BC133" s="35">
        <v>3.4098196255272686E-24</v>
      </c>
      <c r="BD133" s="35">
        <v>2.5077698473454507E-24</v>
      </c>
      <c r="BE133" s="35">
        <v>1.6057200691636321E-24</v>
      </c>
      <c r="BF133" s="35">
        <v>7.0367029098181424E-25</v>
      </c>
      <c r="BG133" s="35">
        <v>6.9085575926172424E-29</v>
      </c>
      <c r="BH133" s="35">
        <v>5.8274557408774541E-29</v>
      </c>
      <c r="BI133" s="35">
        <v>4.7463538891376658E-29</v>
      </c>
      <c r="BJ133" s="35">
        <v>3.665252037397878E-29</v>
      </c>
      <c r="BK133" s="35">
        <v>2.5841501856580903E-29</v>
      </c>
      <c r="BL133" s="35">
        <v>1.503048333918302E-29</v>
      </c>
      <c r="BM133" s="35">
        <v>4.2194648217851475E-30</v>
      </c>
      <c r="BN133" s="35">
        <v>1.9983695236363592E-33</v>
      </c>
      <c r="BO133" s="35">
        <v>8.1598250909086666E-35</v>
      </c>
      <c r="BP133" s="35">
        <v>2.0778192771084307E-36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4" t="s">
        <v>722</v>
      </c>
      <c r="B134" s="35">
        <v>0</v>
      </c>
      <c r="C134" s="35">
        <v>0</v>
      </c>
      <c r="D134" s="35">
        <v>0</v>
      </c>
      <c r="E134" s="35">
        <v>0</v>
      </c>
      <c r="F134" s="35">
        <v>0</v>
      </c>
      <c r="G134" s="35">
        <v>0</v>
      </c>
      <c r="H134" s="35">
        <v>0</v>
      </c>
      <c r="I134" s="35">
        <v>0</v>
      </c>
      <c r="J134" s="35">
        <v>0</v>
      </c>
      <c r="K134" s="35">
        <v>0</v>
      </c>
      <c r="L134" s="35">
        <v>0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5.1176927710843012E-33</v>
      </c>
      <c r="AP134" s="35">
        <v>1.8239981927710791E-32</v>
      </c>
      <c r="AQ134" s="35">
        <v>3.2418966082424043E-28</v>
      </c>
      <c r="AR134" s="35">
        <v>9.5294187878786628E-28</v>
      </c>
      <c r="AS134" s="35">
        <v>3.7055903636363512E-27</v>
      </c>
      <c r="AT134" s="35">
        <v>1.4255802121939242E-22</v>
      </c>
      <c r="AU134" s="35">
        <v>4.7407603661333186E-22</v>
      </c>
      <c r="AV134" s="35">
        <v>2.8842345454545608E-22</v>
      </c>
      <c r="AW134" s="35">
        <v>0</v>
      </c>
      <c r="AX134" s="35">
        <v>0</v>
      </c>
      <c r="AY134" s="35">
        <v>0</v>
      </c>
      <c r="AZ134" s="35">
        <v>0</v>
      </c>
      <c r="BA134" s="35">
        <v>1.2120221212121278E-22</v>
      </c>
      <c r="BB134" s="35">
        <v>2.6900978787878853E-22</v>
      </c>
      <c r="BC134" s="35">
        <v>4.1681736363636431E-22</v>
      </c>
      <c r="BD134" s="35">
        <v>5.6462493939394003E-22</v>
      </c>
      <c r="BE134" s="35">
        <v>7.1243251515151576E-22</v>
      </c>
      <c r="BF134" s="35">
        <v>8.6024009090909148E-22</v>
      </c>
      <c r="BG134" s="35">
        <v>4.7221230917852706E-18</v>
      </c>
      <c r="BH134" s="35">
        <v>2.6181884736263326E-17</v>
      </c>
      <c r="BI134" s="35">
        <v>4.7641646380741383E-17</v>
      </c>
      <c r="BJ134" s="35">
        <v>6.9101408025219446E-17</v>
      </c>
      <c r="BK134" s="35">
        <v>9.0561169669697503E-17</v>
      </c>
      <c r="BL134" s="35">
        <v>1.1202093131417553E-16</v>
      </c>
      <c r="BM134" s="35">
        <v>1.3348069295865359E-16</v>
      </c>
      <c r="BN134" s="35">
        <v>1.2621181818181813E-16</v>
      </c>
      <c r="BO134" s="35">
        <v>1.0057545454545448E-16</v>
      </c>
      <c r="BP134" s="35">
        <v>2.0919819277108444E-16</v>
      </c>
      <c r="BQ134" s="35">
        <v>2.6896090909090912E-16</v>
      </c>
      <c r="BR134" s="35">
        <v>2.016639393939394E-16</v>
      </c>
      <c r="BS134" s="35">
        <v>1.164781818181818E-16</v>
      </c>
      <c r="BT134" s="35">
        <v>2.1659999999999991E-17</v>
      </c>
    </row>
    <row r="135" spans="1:72" ht="9.9499999999999993" customHeight="1" thickBot="1" x14ac:dyDescent="0.4">
      <c r="A135" s="84" t="s">
        <v>789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0</v>
      </c>
      <c r="AH135" s="35">
        <v>0</v>
      </c>
      <c r="AI135" s="35">
        <v>0</v>
      </c>
      <c r="AJ135" s="35">
        <v>0</v>
      </c>
      <c r="AK135" s="35">
        <v>0</v>
      </c>
      <c r="AL135" s="35">
        <v>0</v>
      </c>
      <c r="AM135" s="35">
        <v>0</v>
      </c>
      <c r="AN135" s="35">
        <v>0</v>
      </c>
      <c r="AO135" s="35">
        <v>7.4973975903613916E-33</v>
      </c>
      <c r="AP135" s="35">
        <v>2.6721493975903533E-32</v>
      </c>
      <c r="AQ135" s="35">
        <v>4.693414297212092E-28</v>
      </c>
      <c r="AR135" s="35">
        <v>1.3953163636363446E-27</v>
      </c>
      <c r="AS135" s="35">
        <v>5.5767709090908898E-27</v>
      </c>
      <c r="AT135" s="35">
        <v>2.0973382511757355E-22</v>
      </c>
      <c r="AU135" s="35">
        <v>6.9746839469333108E-22</v>
      </c>
      <c r="AV135" s="35">
        <v>4.2433327272727492E-22</v>
      </c>
      <c r="AW135" s="35">
        <v>0</v>
      </c>
      <c r="AX135" s="35">
        <v>0</v>
      </c>
      <c r="AY135" s="35">
        <v>0</v>
      </c>
      <c r="AZ135" s="35">
        <v>0</v>
      </c>
      <c r="BA135" s="35">
        <v>1.9245151515151622E-22</v>
      </c>
      <c r="BB135" s="35">
        <v>4.2714848484848596E-22</v>
      </c>
      <c r="BC135" s="35">
        <v>6.6184545454545563E-22</v>
      </c>
      <c r="BD135" s="35">
        <v>8.965424242424253E-22</v>
      </c>
      <c r="BE135" s="35">
        <v>1.1312393939393951E-21</v>
      </c>
      <c r="BF135" s="35">
        <v>1.3659363636363648E-21</v>
      </c>
      <c r="BG135" s="35">
        <v>6.6464293661120872E-18</v>
      </c>
      <c r="BH135" s="35">
        <v>3.685043103025731E-17</v>
      </c>
      <c r="BI135" s="35">
        <v>6.7054432694402533E-17</v>
      </c>
      <c r="BJ135" s="35">
        <v>9.7258434358547764E-17</v>
      </c>
      <c r="BK135" s="35">
        <v>1.2746243602269299E-16</v>
      </c>
      <c r="BL135" s="35">
        <v>1.5766643768683821E-16</v>
      </c>
      <c r="BM135" s="35">
        <v>1.8787043935098343E-16</v>
      </c>
      <c r="BN135" s="35">
        <v>1.7767151515151507E-16</v>
      </c>
      <c r="BO135" s="35">
        <v>1.4164121212121202E-16</v>
      </c>
      <c r="BP135" s="35">
        <v>2.9149831325301222E-16</v>
      </c>
      <c r="BQ135" s="35">
        <v>3.7378909090909087E-16</v>
      </c>
      <c r="BR135" s="35">
        <v>2.8035272727272726E-16</v>
      </c>
      <c r="BS135" s="35">
        <v>1.6212693939393938E-16</v>
      </c>
      <c r="BT135" s="35">
        <v>3.0553000000000001E-17</v>
      </c>
    </row>
    <row r="136" spans="1:72" ht="9.9499999999999993" customHeight="1" thickBot="1" x14ac:dyDescent="0.4">
      <c r="A136" s="84" t="s">
        <v>1097</v>
      </c>
      <c r="B136" s="35">
        <v>0.08</v>
      </c>
      <c r="C136" s="35">
        <v>0.08</v>
      </c>
      <c r="D136" s="35">
        <v>0.08</v>
      </c>
      <c r="E136" s="35">
        <v>0.08</v>
      </c>
      <c r="F136" s="35">
        <v>0.08</v>
      </c>
      <c r="G136" s="35">
        <v>0.08</v>
      </c>
      <c r="H136" s="35">
        <v>0.08</v>
      </c>
      <c r="I136" s="35">
        <v>0.08</v>
      </c>
      <c r="J136" s="35">
        <v>0.08</v>
      </c>
      <c r="K136" s="35">
        <v>0.08</v>
      </c>
      <c r="L136" s="35">
        <v>0.08</v>
      </c>
      <c r="M136" s="35">
        <v>0.08</v>
      </c>
      <c r="N136" s="35">
        <v>0.08</v>
      </c>
      <c r="O136" s="35">
        <v>0.08</v>
      </c>
      <c r="P136" s="35">
        <v>0.08</v>
      </c>
      <c r="Q136" s="35">
        <v>0.08</v>
      </c>
      <c r="R136" s="35">
        <v>0.08</v>
      </c>
      <c r="S136" s="35">
        <v>0.08</v>
      </c>
      <c r="T136" s="35">
        <v>0.08</v>
      </c>
      <c r="U136" s="35">
        <v>0.08</v>
      </c>
      <c r="V136" s="35">
        <v>0.08</v>
      </c>
      <c r="W136" s="35">
        <v>5.2851680921212014E-2</v>
      </c>
      <c r="X136" s="35">
        <v>4.3725397090908086E-3</v>
      </c>
      <c r="Y136" s="35">
        <v>4.2546686746987892E-6</v>
      </c>
      <c r="Z136" s="35">
        <v>0</v>
      </c>
      <c r="AA136" s="35">
        <v>0</v>
      </c>
      <c r="AB136" s="35">
        <v>0</v>
      </c>
      <c r="AC136" s="35">
        <v>0</v>
      </c>
      <c r="AD136" s="35">
        <v>0</v>
      </c>
      <c r="AE136" s="35">
        <v>0</v>
      </c>
      <c r="AF136" s="35">
        <v>0</v>
      </c>
      <c r="AG136" s="35">
        <v>0</v>
      </c>
      <c r="AH136" s="35">
        <v>0</v>
      </c>
      <c r="AI136" s="35">
        <v>0</v>
      </c>
      <c r="AJ136" s="35">
        <v>0</v>
      </c>
      <c r="AK136" s="35">
        <v>0</v>
      </c>
      <c r="AL136" s="35">
        <v>0</v>
      </c>
      <c r="AM136" s="35">
        <v>0</v>
      </c>
      <c r="AN136" s="35">
        <v>0</v>
      </c>
      <c r="AO136" s="35">
        <v>0</v>
      </c>
      <c r="AP136" s="35">
        <v>0</v>
      </c>
      <c r="AQ136" s="35">
        <v>0</v>
      </c>
      <c r="AR136" s="35">
        <v>0</v>
      </c>
      <c r="AS136" s="35">
        <v>0</v>
      </c>
      <c r="AT136" s="35">
        <v>0</v>
      </c>
      <c r="AU136" s="35">
        <v>0</v>
      </c>
      <c r="AV136" s="35">
        <v>0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0</v>
      </c>
      <c r="BJ136" s="35">
        <v>0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</row>
    <row r="137" spans="1:72" ht="9.9499999999999993" customHeight="1" thickBot="1" x14ac:dyDescent="0.4">
      <c r="A137" s="84" t="s">
        <v>714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1.4076535552193618E-17</v>
      </c>
      <c r="N137" s="35">
        <v>4.4026611195158837E-17</v>
      </c>
      <c r="O137" s="35">
        <v>7.3976686838124057E-17</v>
      </c>
      <c r="P137" s="35">
        <v>1.0392676248108928E-16</v>
      </c>
      <c r="Q137" s="35">
        <v>1.338768381240545E-16</v>
      </c>
      <c r="R137" s="35">
        <v>1.638269137670197E-16</v>
      </c>
      <c r="S137" s="35">
        <v>1.9377698940998494E-16</v>
      </c>
      <c r="T137" s="35">
        <v>1.5423634121212161E-14</v>
      </c>
      <c r="U137" s="35">
        <v>8.7088727272727901E-14</v>
      </c>
      <c r="V137" s="35">
        <v>3.6174933333333401E-13</v>
      </c>
      <c r="W137" s="35">
        <v>3.3370024448484986E-9</v>
      </c>
      <c r="X137" s="35">
        <v>9.2950735963636513E-9</v>
      </c>
      <c r="Y137" s="35">
        <v>2.3395920180722917E-7</v>
      </c>
      <c r="Z137" s="35">
        <v>4.0610606060606057E-7</v>
      </c>
      <c r="AA137" s="35">
        <v>3.5581030303030302E-7</v>
      </c>
      <c r="AB137" s="35">
        <v>3.0551454545454542E-7</v>
      </c>
      <c r="AC137" s="35">
        <v>2.5521878787878787E-7</v>
      </c>
      <c r="AD137" s="35">
        <v>2.0492303030303029E-7</v>
      </c>
      <c r="AE137" s="35">
        <v>1.5462727272727271E-7</v>
      </c>
      <c r="AF137" s="35">
        <v>1.0433151515151516E-7</v>
      </c>
      <c r="AG137" s="35">
        <v>8.0169490166414524E-8</v>
      </c>
      <c r="AH137" s="35">
        <v>7.0079475037821481E-8</v>
      </c>
      <c r="AI137" s="35">
        <v>5.9989459909228452E-8</v>
      </c>
      <c r="AJ137" s="35">
        <v>4.9899444780635409E-8</v>
      </c>
      <c r="AK137" s="35">
        <v>3.9809429652042373E-8</v>
      </c>
      <c r="AL137" s="35">
        <v>2.9719414523449337E-8</v>
      </c>
      <c r="AM137" s="35">
        <v>1.9810430303030317E-8</v>
      </c>
      <c r="AN137" s="35">
        <v>1.4246187878787892E-8</v>
      </c>
      <c r="AO137" s="35">
        <v>9.9172686746988016E-9</v>
      </c>
      <c r="AP137" s="35">
        <v>7.520521686746998E-9</v>
      </c>
      <c r="AQ137" s="35">
        <v>4.1489470909091074E-9</v>
      </c>
      <c r="AR137" s="35">
        <v>6.8077907151515355E-10</v>
      </c>
      <c r="AS137" s="35">
        <v>2.4814246545454738E-10</v>
      </c>
      <c r="AT137" s="35">
        <v>1.153678387878792E-12</v>
      </c>
      <c r="AU137" s="35">
        <v>2.5618626666667092E-13</v>
      </c>
      <c r="AV137" s="35">
        <v>3.0970945454545617E-14</v>
      </c>
      <c r="AW137" s="35">
        <v>0</v>
      </c>
      <c r="AX137" s="35">
        <v>0</v>
      </c>
      <c r="AY137" s="35">
        <v>0</v>
      </c>
      <c r="AZ137" s="35">
        <v>0</v>
      </c>
      <c r="BA137" s="35">
        <v>4.2355484848485084E-22</v>
      </c>
      <c r="BB137" s="35">
        <v>9.4008515151515391E-22</v>
      </c>
      <c r="BC137" s="35">
        <v>1.456615454545457E-21</v>
      </c>
      <c r="BD137" s="35">
        <v>1.97314575757576E-21</v>
      </c>
      <c r="BE137" s="35">
        <v>2.4896760606060631E-21</v>
      </c>
      <c r="BF137" s="35">
        <v>3.0062063636363662E-21</v>
      </c>
      <c r="BG137" s="35">
        <v>3.1126139810741932E-17</v>
      </c>
      <c r="BH137" s="35">
        <v>1.7259309758683872E-16</v>
      </c>
      <c r="BI137" s="35">
        <v>3.1406005536293549E-16</v>
      </c>
      <c r="BJ137" s="35">
        <v>4.5552701313903223E-16</v>
      </c>
      <c r="BK137" s="35">
        <v>5.9699397091512908E-16</v>
      </c>
      <c r="BL137" s="35">
        <v>7.3846092869122582E-16</v>
      </c>
      <c r="BM137" s="35">
        <v>8.7992788646732257E-16</v>
      </c>
      <c r="BN137" s="35">
        <v>9.7011030303030311E-16</v>
      </c>
      <c r="BO137" s="35">
        <v>1.0275042424242426E-15</v>
      </c>
      <c r="BP137" s="35">
        <v>3.0420409638554234E-15</v>
      </c>
      <c r="BQ137" s="35">
        <v>4.6155000000000002E-15</v>
      </c>
      <c r="BR137" s="35">
        <v>4.9695E-15</v>
      </c>
      <c r="BS137" s="35">
        <v>3.6713575757575757E-15</v>
      </c>
      <c r="BT137" s="35">
        <v>1.4835999999999999E-15</v>
      </c>
    </row>
    <row r="138" spans="1:72" ht="9.9499999999999993" customHeight="1" thickBot="1" x14ac:dyDescent="0.4">
      <c r="A138" s="84" t="s">
        <v>55</v>
      </c>
      <c r="B138" s="35">
        <v>1.0765303222922842E-22</v>
      </c>
      <c r="C138" s="35">
        <v>1.4767266686462936E-22</v>
      </c>
      <c r="D138" s="35">
        <v>1.8769230150003028E-22</v>
      </c>
      <c r="E138" s="35">
        <v>2.2771193613543122E-22</v>
      </c>
      <c r="F138" s="35">
        <v>8.0047462538715188E-17</v>
      </c>
      <c r="G138" s="35">
        <v>1.0806374376476407E-15</v>
      </c>
      <c r="H138" s="35">
        <v>2.0812274127565665E-15</v>
      </c>
      <c r="I138" s="35">
        <v>3.081817387865492E-15</v>
      </c>
      <c r="J138" s="35">
        <v>4.0824073629744171E-15</v>
      </c>
      <c r="K138" s="35">
        <v>5.082997338083343E-15</v>
      </c>
      <c r="L138" s="35">
        <v>6.083587313192268E-15</v>
      </c>
      <c r="M138" s="35">
        <v>6.3435682299546146E-15</v>
      </c>
      <c r="N138" s="35">
        <v>5.7683942511346445E-15</v>
      </c>
      <c r="O138" s="35">
        <v>5.1932202723146744E-15</v>
      </c>
      <c r="P138" s="35">
        <v>4.6180462934947043E-15</v>
      </c>
      <c r="Q138" s="35">
        <v>4.0428723146747342E-15</v>
      </c>
      <c r="R138" s="35">
        <v>3.4676983358547641E-15</v>
      </c>
      <c r="S138" s="35">
        <v>2.892524357034794E-15</v>
      </c>
      <c r="T138" s="35">
        <v>1.3496266036363597E-15</v>
      </c>
      <c r="U138" s="35">
        <v>5.4838690914162002E-18</v>
      </c>
      <c r="V138" s="35">
        <v>1.6756266695886248E-18</v>
      </c>
      <c r="W138" s="35">
        <v>2.6321848484848425E-27</v>
      </c>
      <c r="X138" s="35">
        <v>2.1733636363635799E-28</v>
      </c>
      <c r="Y138" s="35">
        <v>0</v>
      </c>
      <c r="Z138" s="35">
        <v>0</v>
      </c>
      <c r="AA138" s="35">
        <v>0</v>
      </c>
      <c r="AB138" s="35">
        <v>0</v>
      </c>
      <c r="AC138" s="35">
        <v>0</v>
      </c>
      <c r="AD138" s="35">
        <v>0</v>
      </c>
      <c r="AE138" s="35">
        <v>0</v>
      </c>
      <c r="AF138" s="35">
        <v>0</v>
      </c>
      <c r="AG138" s="35">
        <v>6.1249470499243557E-23</v>
      </c>
      <c r="AH138" s="35">
        <v>1.5547942511346441E-22</v>
      </c>
      <c r="AI138" s="35">
        <v>2.4970937972768529E-22</v>
      </c>
      <c r="AJ138" s="35">
        <v>3.4393933434190615E-22</v>
      </c>
      <c r="AK138" s="35">
        <v>4.3816928895612701E-22</v>
      </c>
      <c r="AL138" s="35">
        <v>5.3239924357034786E-22</v>
      </c>
      <c r="AM138" s="35">
        <v>5.6324123999996829E-20</v>
      </c>
      <c r="AN138" s="35">
        <v>1.4488557239999967E-18</v>
      </c>
      <c r="AO138" s="35">
        <v>7.7560291626505461E-16</v>
      </c>
      <c r="AP138" s="35">
        <v>2.7584352656626423E-15</v>
      </c>
      <c r="AQ138" s="35">
        <v>4.8636179393939114E-14</v>
      </c>
      <c r="AR138" s="35">
        <v>1.0413563636363647E-13</v>
      </c>
      <c r="AS138" s="35">
        <v>8.3581090909091008E-14</v>
      </c>
      <c r="AT138" s="35">
        <v>9.1589896969696062E-13</v>
      </c>
      <c r="AU138" s="35">
        <v>2.8787686666666577E-12</v>
      </c>
      <c r="AV138" s="35">
        <v>1.7455890909091002E-12</v>
      </c>
      <c r="AW138" s="35">
        <v>0</v>
      </c>
      <c r="AX138" s="35">
        <v>0</v>
      </c>
      <c r="AY138" s="35">
        <v>7.5371566265059938E-26</v>
      </c>
      <c r="AZ138" s="35">
        <v>2.3239566265060296E-25</v>
      </c>
      <c r="BA138" s="35">
        <v>5.9867454545477694E-13</v>
      </c>
      <c r="BB138" s="35">
        <v>1.3287654545456465E-12</v>
      </c>
      <c r="BC138" s="35">
        <v>2.0588563636365158E-12</v>
      </c>
      <c r="BD138" s="35">
        <v>2.7889472727273853E-12</v>
      </c>
      <c r="BE138" s="35">
        <v>3.5190381818182548E-12</v>
      </c>
      <c r="BF138" s="35">
        <v>4.2491290909091247E-12</v>
      </c>
      <c r="BG138" s="35">
        <v>1.3968696732224178E-10</v>
      </c>
      <c r="BH138" s="35">
        <v>7.5272500060514621E-10</v>
      </c>
      <c r="BI138" s="35">
        <v>1.3657630338880507E-9</v>
      </c>
      <c r="BJ138" s="35">
        <v>1.9788010671709553E-9</v>
      </c>
      <c r="BK138" s="35">
        <v>2.5918391004538597E-9</v>
      </c>
      <c r="BL138" s="35">
        <v>3.2048771337367641E-9</v>
      </c>
      <c r="BM138" s="35">
        <v>3.8179151670196688E-9</v>
      </c>
      <c r="BN138" s="35">
        <v>4.342443030303032E-9</v>
      </c>
      <c r="BO138" s="35">
        <v>4.8103824242424254E-9</v>
      </c>
      <c r="BP138" s="35">
        <v>8.6054277108433773E-9</v>
      </c>
      <c r="BQ138" s="35">
        <v>1.1814999999999999E-8</v>
      </c>
      <c r="BR138" s="35">
        <v>1.3335E-8</v>
      </c>
      <c r="BS138" s="35">
        <v>1.1934451515151515E-8</v>
      </c>
      <c r="BT138" s="35">
        <v>8.9612999999999996E-9</v>
      </c>
    </row>
    <row r="139" spans="1:72" ht="9.9499999999999993" customHeight="1" thickBot="1" x14ac:dyDescent="0.4">
      <c r="A139" s="84" t="s">
        <v>70</v>
      </c>
      <c r="B139" s="35">
        <v>0.08</v>
      </c>
      <c r="C139" s="35">
        <v>0.08</v>
      </c>
      <c r="D139" s="35">
        <v>0.08</v>
      </c>
      <c r="E139" s="35">
        <v>0.08</v>
      </c>
      <c r="F139" s="35">
        <v>0.08</v>
      </c>
      <c r="G139" s="35">
        <v>0.08</v>
      </c>
      <c r="H139" s="35">
        <v>0.08</v>
      </c>
      <c r="I139" s="35">
        <v>0.08</v>
      </c>
      <c r="J139" s="35">
        <v>0.08</v>
      </c>
      <c r="K139" s="35">
        <v>0.08</v>
      </c>
      <c r="L139" s="35">
        <v>0.08</v>
      </c>
      <c r="M139" s="35">
        <v>0.08</v>
      </c>
      <c r="N139" s="35">
        <v>0.08</v>
      </c>
      <c r="O139" s="35">
        <v>0.08</v>
      </c>
      <c r="P139" s="35">
        <v>0.08</v>
      </c>
      <c r="Q139" s="35">
        <v>0.08</v>
      </c>
      <c r="R139" s="35">
        <v>0.08</v>
      </c>
      <c r="S139" s="35">
        <v>0.08</v>
      </c>
      <c r="T139" s="35">
        <v>0.08</v>
      </c>
      <c r="U139" s="35">
        <v>0.08</v>
      </c>
      <c r="V139" s="35">
        <v>0.08</v>
      </c>
      <c r="W139" s="35">
        <v>7.7359854545454534E-2</v>
      </c>
      <c r="X139" s="35">
        <v>7.2645309090909077E-2</v>
      </c>
      <c r="Y139" s="35">
        <v>7.1440921686746983E-2</v>
      </c>
      <c r="Z139" s="35">
        <v>7.0508492424242425E-2</v>
      </c>
      <c r="AA139" s="35">
        <v>6.9350462121212125E-2</v>
      </c>
      <c r="AB139" s="35">
        <v>6.8192431818181826E-2</v>
      </c>
      <c r="AC139" s="35">
        <v>6.7034401515151512E-2</v>
      </c>
      <c r="AD139" s="35">
        <v>6.5876371212121212E-2</v>
      </c>
      <c r="AE139" s="35">
        <v>6.4718340909090913E-2</v>
      </c>
      <c r="AF139" s="35">
        <v>6.3560310606060613E-2</v>
      </c>
      <c r="AG139" s="35">
        <v>6.1999553706505298E-2</v>
      </c>
      <c r="AH139" s="35">
        <v>6.0221944024205755E-2</v>
      </c>
      <c r="AI139" s="35">
        <v>5.8444334341906205E-2</v>
      </c>
      <c r="AJ139" s="35">
        <v>5.6666724659606663E-2</v>
      </c>
      <c r="AK139" s="35">
        <v>5.4889114977307113E-2</v>
      </c>
      <c r="AL139" s="35">
        <v>5.3111505295007563E-2</v>
      </c>
      <c r="AM139" s="35">
        <v>5.131086666666667E-2</v>
      </c>
      <c r="AN139" s="35">
        <v>4.8957533333333338E-2</v>
      </c>
      <c r="AO139" s="35">
        <v>4.6469939759036155E-2</v>
      </c>
      <c r="AP139" s="35">
        <v>4.3772349397590372E-2</v>
      </c>
      <c r="AQ139" s="35">
        <v>4.067083636363638E-2</v>
      </c>
      <c r="AR139" s="35">
        <v>3.7351078787878807E-2</v>
      </c>
      <c r="AS139" s="35">
        <v>3.3239563636363656E-2</v>
      </c>
      <c r="AT139" s="35">
        <v>2.8497121212121237E-2</v>
      </c>
      <c r="AU139" s="35">
        <v>2.2918333333333357E-2</v>
      </c>
      <c r="AV139" s="35">
        <v>1.41836654545455E-2</v>
      </c>
      <c r="AW139" s="35">
        <v>5.3527070230303189E-3</v>
      </c>
      <c r="AX139" s="35">
        <v>1.8342995078788034E-3</v>
      </c>
      <c r="AY139" s="35">
        <v>3.579920000000005E-6</v>
      </c>
      <c r="AZ139" s="35">
        <v>1.1889199999999914E-6</v>
      </c>
      <c r="BA139" s="35">
        <v>6.7123783030302978E-7</v>
      </c>
      <c r="BB139" s="35">
        <v>5.6477176969696926E-7</v>
      </c>
      <c r="BC139" s="35">
        <v>4.5830570909090864E-7</v>
      </c>
      <c r="BD139" s="35">
        <v>3.5183964848484801E-7</v>
      </c>
      <c r="BE139" s="35">
        <v>2.4537358787878749E-7</v>
      </c>
      <c r="BF139" s="35">
        <v>1.3890752727272687E-7</v>
      </c>
      <c r="BG139" s="35">
        <v>5.4354620272314644E-8</v>
      </c>
      <c r="BH139" s="35">
        <v>4.7493803328290444E-8</v>
      </c>
      <c r="BI139" s="35">
        <v>4.0632986384266243E-8</v>
      </c>
      <c r="BJ139" s="35">
        <v>3.3772169440242036E-8</v>
      </c>
      <c r="BK139" s="35">
        <v>2.6911352496217833E-8</v>
      </c>
      <c r="BL139" s="35">
        <v>2.0050535552193629E-8</v>
      </c>
      <c r="BM139" s="35">
        <v>1.3189718608169422E-8</v>
      </c>
      <c r="BN139" s="35">
        <v>7.8218296969696875E-9</v>
      </c>
      <c r="BO139" s="35">
        <v>3.4084357575757475E-9</v>
      </c>
      <c r="BP139" s="35">
        <v>2.6345024096385536E-9</v>
      </c>
      <c r="BQ139" s="35">
        <v>1.943669090909091E-9</v>
      </c>
      <c r="BR139" s="35">
        <v>1.0928993939393939E-9</v>
      </c>
      <c r="BS139" s="35">
        <v>5.3438151515151508E-10</v>
      </c>
      <c r="BT139" s="35">
        <v>1.3322999999999996E-10</v>
      </c>
    </row>
    <row r="140" spans="1:72" ht="9.9499999999999993" customHeight="1" thickBot="1" x14ac:dyDescent="0.4">
      <c r="A140" s="84" t="s">
        <v>3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0</v>
      </c>
      <c r="N140" s="35">
        <v>0</v>
      </c>
      <c r="O140" s="35">
        <v>0</v>
      </c>
      <c r="P140" s="35">
        <v>0</v>
      </c>
      <c r="Q140" s="35">
        <v>0</v>
      </c>
      <c r="R140" s="35">
        <v>0</v>
      </c>
      <c r="S140" s="35">
        <v>0</v>
      </c>
      <c r="T140" s="35">
        <v>0</v>
      </c>
      <c r="U140" s="35">
        <v>0</v>
      </c>
      <c r="V140" s="35">
        <v>0</v>
      </c>
      <c r="W140" s="35">
        <v>2.5800387878787984E-36</v>
      </c>
      <c r="X140" s="35">
        <v>7.1872509090909189E-36</v>
      </c>
      <c r="Y140" s="35">
        <v>6.7825316265060313E-35</v>
      </c>
      <c r="Z140" s="35">
        <v>5.4234222878787868E-32</v>
      </c>
      <c r="AA140" s="35">
        <v>2.7070127439393939E-31</v>
      </c>
      <c r="AB140" s="35">
        <v>4.8716832590909093E-31</v>
      </c>
      <c r="AC140" s="35">
        <v>7.0363537742424242E-31</v>
      </c>
      <c r="AD140" s="35">
        <v>9.20102428939394E-31</v>
      </c>
      <c r="AE140" s="35">
        <v>1.1365694804545454E-30</v>
      </c>
      <c r="AF140" s="35">
        <v>1.353036531969697E-30</v>
      </c>
      <c r="AG140" s="35">
        <v>2.5105153524962172E-28</v>
      </c>
      <c r="AH140" s="35">
        <v>6.3508651255673193E-28</v>
      </c>
      <c r="AI140" s="35">
        <v>1.0191214898638423E-27</v>
      </c>
      <c r="AJ140" s="35">
        <v>1.4031564671709525E-27</v>
      </c>
      <c r="AK140" s="35">
        <v>1.7871914444780628E-27</v>
      </c>
      <c r="AL140" s="35">
        <v>2.1712264217851733E-27</v>
      </c>
      <c r="AM140" s="35">
        <v>2.7943024242424098E-27</v>
      </c>
      <c r="AN140" s="35">
        <v>9.1543630303030158E-27</v>
      </c>
      <c r="AO140" s="35">
        <v>2.4466168674698714E-26</v>
      </c>
      <c r="AP140" s="35">
        <v>5.3779421686746867E-26</v>
      </c>
      <c r="AQ140" s="35">
        <v>1.5428719999999943E-25</v>
      </c>
      <c r="AR140" s="35">
        <v>3.1164036363636135E-25</v>
      </c>
      <c r="AS140" s="35">
        <v>8.1989490909090672E-25</v>
      </c>
      <c r="AT140" s="35">
        <v>1.9265218181818095E-24</v>
      </c>
      <c r="AU140" s="35">
        <v>3.8263399999999914E-24</v>
      </c>
      <c r="AV140" s="35">
        <v>9.579358181818151E-24</v>
      </c>
      <c r="AW140" s="35">
        <v>1.9467896969696831E-23</v>
      </c>
      <c r="AX140" s="35">
        <v>4.9759412121211986E-23</v>
      </c>
      <c r="AY140" s="35">
        <v>1.1946733734939736E-22</v>
      </c>
      <c r="AZ140" s="35">
        <v>2.3187637349397633E-22</v>
      </c>
      <c r="BA140" s="35">
        <v>4.3820387575757801E-21</v>
      </c>
      <c r="BB140" s="35">
        <v>9.4185372424242649E-21</v>
      </c>
      <c r="BC140" s="35">
        <v>1.4455035727272751E-20</v>
      </c>
      <c r="BD140" s="35">
        <v>1.9491534212121235E-20</v>
      </c>
      <c r="BE140" s="35">
        <v>2.4528032696969719E-20</v>
      </c>
      <c r="BF140" s="35">
        <v>2.95645311818182E-20</v>
      </c>
      <c r="BG140" s="35">
        <v>1.0947144780635557E-19</v>
      </c>
      <c r="BH140" s="35">
        <v>4.5482802874432828E-19</v>
      </c>
      <c r="BI140" s="35">
        <v>8.0018460968230106E-19</v>
      </c>
      <c r="BJ140" s="35">
        <v>1.1455411906202736E-18</v>
      </c>
      <c r="BK140" s="35">
        <v>1.4908977715582464E-18</v>
      </c>
      <c r="BL140" s="35">
        <v>1.836254352496219E-18</v>
      </c>
      <c r="BM140" s="35">
        <v>2.1816109334341916E-18</v>
      </c>
      <c r="BN140" s="35">
        <v>3.7356775757575809E-18</v>
      </c>
      <c r="BO140" s="35">
        <v>6.0625260606060659E-18</v>
      </c>
      <c r="BP140" s="35">
        <v>1.1793807228915667E-17</v>
      </c>
      <c r="BQ140" s="35">
        <v>2.0291727272727271E-17</v>
      </c>
      <c r="BR140" s="35">
        <v>3.491415151515151E-17</v>
      </c>
      <c r="BS140" s="35">
        <v>6.29919696969697E-17</v>
      </c>
      <c r="BT140" s="35">
        <v>9.8315000000000001E-17</v>
      </c>
    </row>
    <row r="141" spans="1:72" ht="9.9499999999999993" customHeight="1" thickBot="1" x14ac:dyDescent="0.4">
      <c r="A141" s="84" t="s">
        <v>4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0</v>
      </c>
      <c r="N141" s="35">
        <v>0</v>
      </c>
      <c r="O141" s="35">
        <v>0</v>
      </c>
      <c r="P141" s="35">
        <v>0</v>
      </c>
      <c r="Q141" s="35">
        <v>0</v>
      </c>
      <c r="R141" s="35">
        <v>0</v>
      </c>
      <c r="S141" s="35">
        <v>0</v>
      </c>
      <c r="T141" s="35">
        <v>0</v>
      </c>
      <c r="U141" s="35">
        <v>0</v>
      </c>
      <c r="V141" s="35">
        <v>0</v>
      </c>
      <c r="W141" s="35">
        <v>0</v>
      </c>
      <c r="X141" s="35">
        <v>0</v>
      </c>
      <c r="Y141" s="35">
        <v>1.0259427710843385E-36</v>
      </c>
      <c r="Z141" s="35">
        <v>1.85452125E-34</v>
      </c>
      <c r="AA141" s="35">
        <v>9.1977462500000001E-34</v>
      </c>
      <c r="AB141" s="35">
        <v>1.6540971250000002E-33</v>
      </c>
      <c r="AC141" s="35">
        <v>2.3884196250000002E-33</v>
      </c>
      <c r="AD141" s="35">
        <v>3.1227421250000006E-33</v>
      </c>
      <c r="AE141" s="35">
        <v>3.8570646250000006E-33</v>
      </c>
      <c r="AF141" s="35">
        <v>4.5913871250000007E-33</v>
      </c>
      <c r="AG141" s="35">
        <v>2.4886406414523441E-31</v>
      </c>
      <c r="AH141" s="35">
        <v>6.2427277821482586E-31</v>
      </c>
      <c r="AI141" s="35">
        <v>9.9968149228441718E-31</v>
      </c>
      <c r="AJ141" s="35">
        <v>1.3750902063540086E-30</v>
      </c>
      <c r="AK141" s="35">
        <v>1.7504989204236002E-30</v>
      </c>
      <c r="AL141" s="35">
        <v>2.1259076344931914E-30</v>
      </c>
      <c r="AM141" s="35">
        <v>2.6593181818181718E-30</v>
      </c>
      <c r="AN141" s="35">
        <v>6.9847727272727169E-30</v>
      </c>
      <c r="AO141" s="35">
        <v>1.5476518674698753E-29</v>
      </c>
      <c r="AP141" s="35">
        <v>3.0484771686746924E-29</v>
      </c>
      <c r="AQ141" s="35">
        <v>7.0157903030302812E-29</v>
      </c>
      <c r="AR141" s="35">
        <v>1.2667860606060539E-28</v>
      </c>
      <c r="AS141" s="35">
        <v>2.720361818181812E-28</v>
      </c>
      <c r="AT141" s="35">
        <v>5.2418230303030131E-28</v>
      </c>
      <c r="AU141" s="35">
        <v>9.1788533333333164E-28</v>
      </c>
      <c r="AV141" s="35">
        <v>1.7749036363636319E-27</v>
      </c>
      <c r="AW141" s="35">
        <v>3.3129418181817942E-27</v>
      </c>
      <c r="AX141" s="35">
        <v>8.5340327272727025E-27</v>
      </c>
      <c r="AY141" s="35">
        <v>2.0972469879518036E-26</v>
      </c>
      <c r="AZ141" s="35">
        <v>4.1229698795180797E-26</v>
      </c>
      <c r="BA141" s="35">
        <v>9.167626181818232E-25</v>
      </c>
      <c r="BB141" s="35">
        <v>1.9800389818181867E-24</v>
      </c>
      <c r="BC141" s="35">
        <v>3.0433153454545503E-24</v>
      </c>
      <c r="BD141" s="35">
        <v>4.1065917090909142E-24</v>
      </c>
      <c r="BE141" s="35">
        <v>5.1698680727272777E-24</v>
      </c>
      <c r="BF141" s="35">
        <v>6.2331444363636413E-24</v>
      </c>
      <c r="BG141" s="35">
        <v>2.6791191376702363E-23</v>
      </c>
      <c r="BH141" s="35">
        <v>1.1646706127080218E-22</v>
      </c>
      <c r="BI141" s="35">
        <v>2.0614293116490198E-22</v>
      </c>
      <c r="BJ141" s="35">
        <v>2.9581880105900183E-22</v>
      </c>
      <c r="BK141" s="35">
        <v>3.8549467095310161E-22</v>
      </c>
      <c r="BL141" s="35">
        <v>4.7517054084720139E-22</v>
      </c>
      <c r="BM141" s="35">
        <v>5.6484641074130126E-22</v>
      </c>
      <c r="BN141" s="35">
        <v>1.0018210909090925E-21</v>
      </c>
      <c r="BO141" s="35">
        <v>1.6608392727272742E-21</v>
      </c>
      <c r="BP141" s="35">
        <v>3.3858216867469894E-21</v>
      </c>
      <c r="BQ141" s="35">
        <v>6.0335999999999997E-21</v>
      </c>
      <c r="BR141" s="35">
        <v>1.0730933333333332E-20</v>
      </c>
      <c r="BS141" s="35">
        <v>2.0257727272727274E-20</v>
      </c>
      <c r="BT141" s="35">
        <v>3.2385000000000003E-20</v>
      </c>
    </row>
    <row r="142" spans="1:72" ht="9.9499999999999993" customHeight="1" thickBot="1" x14ac:dyDescent="0.4">
      <c r="A142" s="84" t="s">
        <v>716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5.3442768532526373E-29</v>
      </c>
      <c r="N142" s="35">
        <v>1.6715078668683807E-28</v>
      </c>
      <c r="O142" s="35">
        <v>2.8085880484114977E-28</v>
      </c>
      <c r="P142" s="35">
        <v>3.9456682299546149E-28</v>
      </c>
      <c r="Q142" s="35">
        <v>5.0827484114977321E-28</v>
      </c>
      <c r="R142" s="35">
        <v>6.2198285930408492E-28</v>
      </c>
      <c r="S142" s="35">
        <v>7.3569087745839664E-28</v>
      </c>
      <c r="T142" s="35">
        <v>2.0629801151515201E-26</v>
      </c>
      <c r="U142" s="35">
        <v>2.3795854545454762E-25</v>
      </c>
      <c r="V142" s="35">
        <v>1.1859040000000023E-24</v>
      </c>
      <c r="W142" s="35">
        <v>1.9316309090909163E-23</v>
      </c>
      <c r="X142" s="35">
        <v>5.0947218181818258E-23</v>
      </c>
      <c r="Y142" s="35">
        <v>8.4549728915662744E-22</v>
      </c>
      <c r="Z142" s="35">
        <v>7.1700018636363624E-18</v>
      </c>
      <c r="AA142" s="35">
        <v>3.5844017318181814E-17</v>
      </c>
      <c r="AB142" s="35">
        <v>6.4518032772727268E-17</v>
      </c>
      <c r="AC142" s="35">
        <v>9.3192048227272715E-17</v>
      </c>
      <c r="AD142" s="35">
        <v>1.2186606368181818E-16</v>
      </c>
      <c r="AE142" s="35">
        <v>1.5054007913636362E-16</v>
      </c>
      <c r="AF142" s="35">
        <v>1.7921409459090907E-16</v>
      </c>
      <c r="AG142" s="35">
        <v>3.3528939939485613E-13</v>
      </c>
      <c r="AH142" s="35">
        <v>8.5082809077155792E-13</v>
      </c>
      <c r="AI142" s="35">
        <v>1.3663667821482597E-12</v>
      </c>
      <c r="AJ142" s="35">
        <v>1.8819054735249615E-12</v>
      </c>
      <c r="AK142" s="35">
        <v>2.3974441649016635E-12</v>
      </c>
      <c r="AL142" s="35">
        <v>2.9129828562783651E-12</v>
      </c>
      <c r="AM142" s="35">
        <v>4.0783024242423861E-12</v>
      </c>
      <c r="AN142" s="35">
        <v>2.083836303030299E-11</v>
      </c>
      <c r="AO142" s="35">
        <v>8.4987253012047801E-11</v>
      </c>
      <c r="AP142" s="35">
        <v>2.2325713253011988E-10</v>
      </c>
      <c r="AQ142" s="35">
        <v>1.0393495757575709E-9</v>
      </c>
      <c r="AR142" s="35">
        <v>2.6296824242423897E-9</v>
      </c>
      <c r="AS142" s="35">
        <v>1.0240712727272692E-8</v>
      </c>
      <c r="AT142" s="35">
        <v>3.6597606060605824E-8</v>
      </c>
      <c r="AU142" s="35">
        <v>8.7803666666666429E-8</v>
      </c>
      <c r="AV142" s="35">
        <v>3.234352909090896E-7</v>
      </c>
      <c r="AW142" s="35">
        <v>5.8063830303030284E-7</v>
      </c>
      <c r="AX142" s="35">
        <v>6.3408678787878771E-7</v>
      </c>
      <c r="AY142" s="35">
        <v>7.0964289156626492E-7</v>
      </c>
      <c r="AZ142" s="35">
        <v>8.0914891566265102E-7</v>
      </c>
      <c r="BA142" s="35">
        <v>9.3673375757575817E-7</v>
      </c>
      <c r="BB142" s="35">
        <v>1.0704822424242431E-6</v>
      </c>
      <c r="BC142" s="35">
        <v>1.2042307272727279E-6</v>
      </c>
      <c r="BD142" s="35">
        <v>1.3379792121212127E-6</v>
      </c>
      <c r="BE142" s="35">
        <v>1.4717276969696976E-6</v>
      </c>
      <c r="BF142" s="35">
        <v>1.6054761818181824E-6</v>
      </c>
      <c r="BG142" s="35">
        <v>1.7398944024205754E-6</v>
      </c>
      <c r="BH142" s="35">
        <v>1.8766871406959158E-6</v>
      </c>
      <c r="BI142" s="35">
        <v>2.0134798789712562E-6</v>
      </c>
      <c r="BJ142" s="35">
        <v>2.1502726172465963E-6</v>
      </c>
      <c r="BK142" s="35">
        <v>2.2870653555219369E-6</v>
      </c>
      <c r="BL142" s="35">
        <v>2.4238580937972771E-6</v>
      </c>
      <c r="BM142" s="35">
        <v>2.5606508320726172E-6</v>
      </c>
      <c r="BN142" s="35">
        <v>2.6627630303030304E-6</v>
      </c>
      <c r="BO142" s="35">
        <v>2.7427024242424241E-6</v>
      </c>
      <c r="BP142" s="35">
        <v>2.7838373493975903E-6</v>
      </c>
      <c r="BQ142" s="35">
        <v>2.8098272727272727E-6</v>
      </c>
      <c r="BR142" s="35">
        <v>2.8042515151515151E-6</v>
      </c>
      <c r="BS142" s="35">
        <v>2.7687757575757576E-6</v>
      </c>
      <c r="BT142" s="35">
        <v>2.7172E-6</v>
      </c>
    </row>
    <row r="143" spans="1:72" ht="9.9499999999999993" customHeight="1" thickBot="1" x14ac:dyDescent="0.4">
      <c r="A143" s="84" t="s">
        <v>790</v>
      </c>
      <c r="B143" s="35">
        <v>9.4211043872919802E-33</v>
      </c>
      <c r="C143" s="35">
        <v>1.2923373676248108E-32</v>
      </c>
      <c r="D143" s="35">
        <v>1.6425642965204237E-32</v>
      </c>
      <c r="E143" s="35">
        <v>1.9927912254160366E-32</v>
      </c>
      <c r="F143" s="35">
        <v>6.3035354765507674E-30</v>
      </c>
      <c r="G143" s="35">
        <v>8.4808353933434248E-29</v>
      </c>
      <c r="H143" s="35">
        <v>1.6331317239031773E-28</v>
      </c>
      <c r="I143" s="35">
        <v>2.4181799084720118E-28</v>
      </c>
      <c r="J143" s="35">
        <v>3.2032280930408469E-28</v>
      </c>
      <c r="K143" s="35">
        <v>3.9882762776096814E-28</v>
      </c>
      <c r="L143" s="35">
        <v>4.7733244621785165E-28</v>
      </c>
      <c r="M143" s="35">
        <v>4.8229348199697335E-26</v>
      </c>
      <c r="N143" s="35">
        <v>1.4974085500756427E-25</v>
      </c>
      <c r="O143" s="35">
        <v>2.5125236181543117E-25</v>
      </c>
      <c r="P143" s="35">
        <v>3.5276386862329811E-25</v>
      </c>
      <c r="Q143" s="35">
        <v>4.5427537543116496E-25</v>
      </c>
      <c r="R143" s="35">
        <v>5.5578688223903186E-25</v>
      </c>
      <c r="S143" s="35">
        <v>6.5729838904689885E-25</v>
      </c>
      <c r="T143" s="35">
        <v>1.8622138787878821E-24</v>
      </c>
      <c r="U143" s="35">
        <v>4.0793090909091036E-24</v>
      </c>
      <c r="V143" s="35">
        <v>9.4284000000000126E-24</v>
      </c>
      <c r="W143" s="35">
        <v>2.2352424242424283E-23</v>
      </c>
      <c r="X143" s="35">
        <v>4.1228181818181861E-23</v>
      </c>
      <c r="Y143" s="35">
        <v>9.8422198795180787E-23</v>
      </c>
      <c r="Z143" s="35">
        <v>4.903925757575757E-22</v>
      </c>
      <c r="AA143" s="35">
        <v>1.8753228787878785E-21</v>
      </c>
      <c r="AB143" s="35">
        <v>3.2602531818181813E-21</v>
      </c>
      <c r="AC143" s="35">
        <v>4.6451834848484836E-21</v>
      </c>
      <c r="AD143" s="35">
        <v>6.0301137878787867E-21</v>
      </c>
      <c r="AE143" s="35">
        <v>7.4150440909090906E-21</v>
      </c>
      <c r="AF143" s="35">
        <v>8.7999743939393937E-21</v>
      </c>
      <c r="AG143" s="35">
        <v>3.3605644780635397E-20</v>
      </c>
      <c r="AH143" s="35">
        <v>7.1022482904689841E-20</v>
      </c>
      <c r="AI143" s="35">
        <v>1.0843932102874431E-19</v>
      </c>
      <c r="AJ143" s="35">
        <v>1.4585615915279874E-19</v>
      </c>
      <c r="AK143" s="35">
        <v>1.8327299727685322E-19</v>
      </c>
      <c r="AL143" s="35">
        <v>2.2068983540090765E-19</v>
      </c>
      <c r="AM143" s="35">
        <v>2.6325193939393899E-19</v>
      </c>
      <c r="AN143" s="35">
        <v>4.2930042424242383E-19</v>
      </c>
      <c r="AO143" s="35">
        <v>6.5468753012048103E-19</v>
      </c>
      <c r="AP143" s="35">
        <v>9.7288632530120344E-19</v>
      </c>
      <c r="AQ143" s="35">
        <v>1.4950745454545428E-18</v>
      </c>
      <c r="AR143" s="35">
        <v>2.1314309090909043E-18</v>
      </c>
      <c r="AS143" s="35">
        <v>3.213067272727268E-18</v>
      </c>
      <c r="AT143" s="35">
        <v>4.6451927272727192E-18</v>
      </c>
      <c r="AU143" s="35">
        <v>6.5419199999999924E-18</v>
      </c>
      <c r="AV143" s="35">
        <v>9.4938690909090762E-18</v>
      </c>
      <c r="AW143" s="35">
        <v>1.2929793939393917E-17</v>
      </c>
      <c r="AX143" s="35">
        <v>1.7612824242424222E-17</v>
      </c>
      <c r="AY143" s="35">
        <v>2.3322698795180711E-17</v>
      </c>
      <c r="AZ143" s="35">
        <v>3.0144987951807255E-17</v>
      </c>
      <c r="BA143" s="35">
        <v>4.7042081818181902E-17</v>
      </c>
      <c r="BB143" s="35">
        <v>6.6150718181818268E-17</v>
      </c>
      <c r="BC143" s="35">
        <v>8.5259354545454633E-17</v>
      </c>
      <c r="BD143" s="35">
        <v>1.04367990909091E-16</v>
      </c>
      <c r="BE143" s="35">
        <v>1.2347662727272735E-16</v>
      </c>
      <c r="BF143" s="35">
        <v>1.4258526363636373E-16</v>
      </c>
      <c r="BG143" s="35">
        <v>1.7313296520423631E-16</v>
      </c>
      <c r="BH143" s="35">
        <v>2.4423735249621814E-16</v>
      </c>
      <c r="BI143" s="35">
        <v>3.1534173978819991E-16</v>
      </c>
      <c r="BJ143" s="35">
        <v>3.8644612708018174E-16</v>
      </c>
      <c r="BK143" s="35">
        <v>4.5755051437216357E-16</v>
      </c>
      <c r="BL143" s="35">
        <v>5.2865490166414539E-16</v>
      </c>
      <c r="BM143" s="35">
        <v>5.9975928895612722E-16</v>
      </c>
      <c r="BN143" s="35">
        <v>7.1390666666666697E-16</v>
      </c>
      <c r="BO143" s="35">
        <v>8.5557333333333364E-16</v>
      </c>
      <c r="BP143" s="35">
        <v>1.0399734939759037E-15</v>
      </c>
      <c r="BQ143" s="35">
        <v>1.2439181818181818E-15</v>
      </c>
      <c r="BR143" s="35">
        <v>1.4893121212121212E-15</v>
      </c>
      <c r="BS143" s="35">
        <v>1.7824121212121212E-15</v>
      </c>
      <c r="BT143" s="35">
        <v>2.1011999999999999E-15</v>
      </c>
    </row>
    <row r="144" spans="1:72" ht="9.9499999999999993" customHeight="1" thickBot="1" x14ac:dyDescent="0.4">
      <c r="A144" s="84" t="s">
        <v>1098</v>
      </c>
      <c r="B144" s="35">
        <v>0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0</v>
      </c>
      <c r="L144" s="35">
        <v>0</v>
      </c>
      <c r="M144" s="35">
        <v>0</v>
      </c>
      <c r="N144" s="35">
        <v>0</v>
      </c>
      <c r="O144" s="35">
        <v>0</v>
      </c>
      <c r="P144" s="35">
        <v>0</v>
      </c>
      <c r="Q144" s="35">
        <v>0</v>
      </c>
      <c r="R144" s="35">
        <v>0</v>
      </c>
      <c r="S144" s="35">
        <v>0</v>
      </c>
      <c r="T144" s="35">
        <v>0</v>
      </c>
      <c r="U144" s="35">
        <v>4.0927090909091351E-37</v>
      </c>
      <c r="V144" s="35">
        <v>2.3581800000000044E-36</v>
      </c>
      <c r="W144" s="35">
        <v>2.2207947272727353E-35</v>
      </c>
      <c r="X144" s="35">
        <v>5.6122674545454629E-35</v>
      </c>
      <c r="Y144" s="35">
        <v>2.1366942771084357E-34</v>
      </c>
      <c r="Z144" s="35">
        <v>5.6390681818181815E-33</v>
      </c>
      <c r="AA144" s="35">
        <v>2.6831340909090909E-32</v>
      </c>
      <c r="AB144" s="35">
        <v>4.802361363636364E-32</v>
      </c>
      <c r="AC144" s="35">
        <v>6.921588636363636E-32</v>
      </c>
      <c r="AD144" s="35">
        <v>9.0408159090909096E-32</v>
      </c>
      <c r="AE144" s="35">
        <v>1.1160043181818181E-31</v>
      </c>
      <c r="AF144" s="35">
        <v>1.3279270454545454E-31</v>
      </c>
      <c r="AG144" s="35">
        <v>1.693797518910741E-30</v>
      </c>
      <c r="AH144" s="35">
        <v>4.0839321633888042E-30</v>
      </c>
      <c r="AI144" s="35">
        <v>6.4740668078668664E-30</v>
      </c>
      <c r="AJ144" s="35">
        <v>8.8642014523449286E-30</v>
      </c>
      <c r="AK144" s="35">
        <v>1.1254336096822992E-29</v>
      </c>
      <c r="AL144" s="35">
        <v>1.3644470741301057E-29</v>
      </c>
      <c r="AM144" s="35">
        <v>1.661298787878784E-29</v>
      </c>
      <c r="AN144" s="35">
        <v>3.3462684848484813E-29</v>
      </c>
      <c r="AO144" s="35">
        <v>5.9789499999999879E-29</v>
      </c>
      <c r="AP144" s="35">
        <v>1.0093949999999983E-28</v>
      </c>
      <c r="AQ144" s="35">
        <v>1.805593939393935E-28</v>
      </c>
      <c r="AR144" s="35">
        <v>2.8234872727272637E-28</v>
      </c>
      <c r="AS144" s="35">
        <v>4.7545781818181729E-28</v>
      </c>
      <c r="AT144" s="35">
        <v>7.3458884848484695E-28</v>
      </c>
      <c r="AU144" s="35">
        <v>1.0812373333333317E-27</v>
      </c>
      <c r="AV144" s="35">
        <v>1.5827181818181793E-27</v>
      </c>
      <c r="AW144" s="35">
        <v>2.5200206060605898E-27</v>
      </c>
      <c r="AX144" s="35">
        <v>6.0817175757575598E-27</v>
      </c>
      <c r="AY144" s="35">
        <v>1.3983592771084313E-26</v>
      </c>
      <c r="AZ144" s="35">
        <v>2.6587327710843413E-26</v>
      </c>
      <c r="BA144" s="35">
        <v>4.4076237575757812E-25</v>
      </c>
      <c r="BB144" s="35">
        <v>9.4308722424242669E-25</v>
      </c>
      <c r="BC144" s="35">
        <v>1.4454120727272753E-24</v>
      </c>
      <c r="BD144" s="35">
        <v>1.9477369212121237E-24</v>
      </c>
      <c r="BE144" s="35">
        <v>2.4500617696969724E-24</v>
      </c>
      <c r="BF144" s="35">
        <v>2.9523866181818208E-24</v>
      </c>
      <c r="BG144" s="35">
        <v>1.0875315885022845E-23</v>
      </c>
      <c r="BH144" s="35">
        <v>4.5107660816944161E-23</v>
      </c>
      <c r="BI144" s="35">
        <v>7.9340005748865485E-23</v>
      </c>
      <c r="BJ144" s="35">
        <v>1.1357235068078678E-22</v>
      </c>
      <c r="BK144" s="35">
        <v>1.478046956127081E-22</v>
      </c>
      <c r="BL144" s="35">
        <v>1.8203704054462941E-22</v>
      </c>
      <c r="BM144" s="35">
        <v>2.1626938547655074E-22</v>
      </c>
      <c r="BN144" s="35">
        <v>3.7434157575757628E-22</v>
      </c>
      <c r="BO144" s="35">
        <v>6.1159006060606104E-22</v>
      </c>
      <c r="BP144" s="35">
        <v>1.2137469879518079E-21</v>
      </c>
      <c r="BQ144" s="35">
        <v>2.1251545454545456E-21</v>
      </c>
      <c r="BR144" s="35">
        <v>3.7226696969696967E-21</v>
      </c>
      <c r="BS144" s="35">
        <v>6.9090606060606064E-21</v>
      </c>
      <c r="BT144" s="35">
        <v>1.0951E-20</v>
      </c>
    </row>
    <row r="145" spans="1:72" ht="9.9499999999999993" customHeight="1" thickBot="1" x14ac:dyDescent="0.4">
      <c r="A145" s="84" t="s">
        <v>1</v>
      </c>
      <c r="B145" s="35">
        <v>0.2</v>
      </c>
      <c r="C145" s="35">
        <v>0.2</v>
      </c>
      <c r="D145" s="35">
        <v>0.2</v>
      </c>
      <c r="E145" s="35">
        <v>0.2</v>
      </c>
      <c r="F145" s="35">
        <v>0.2</v>
      </c>
      <c r="G145" s="35">
        <v>0.2</v>
      </c>
      <c r="H145" s="35">
        <v>0.2</v>
      </c>
      <c r="I145" s="35">
        <v>0.2</v>
      </c>
      <c r="J145" s="35">
        <v>0.2</v>
      </c>
      <c r="K145" s="35">
        <v>0.2</v>
      </c>
      <c r="L145" s="35">
        <v>0.2</v>
      </c>
      <c r="M145" s="35">
        <v>0.2</v>
      </c>
      <c r="N145" s="35">
        <v>0.2</v>
      </c>
      <c r="O145" s="35">
        <v>0.2</v>
      </c>
      <c r="P145" s="35">
        <v>0.2</v>
      </c>
      <c r="Q145" s="35">
        <v>0.2</v>
      </c>
      <c r="R145" s="35">
        <v>0.2</v>
      </c>
      <c r="S145" s="35">
        <v>0.2</v>
      </c>
      <c r="T145" s="35">
        <v>0.2</v>
      </c>
      <c r="U145" s="35">
        <v>0.2</v>
      </c>
      <c r="V145" s="35">
        <v>0.2</v>
      </c>
      <c r="W145" s="35">
        <v>0.2</v>
      </c>
      <c r="X145" s="35">
        <v>0.2</v>
      </c>
      <c r="Y145" s="35">
        <v>0.2</v>
      </c>
      <c r="Z145" s="35">
        <v>0.2</v>
      </c>
      <c r="AA145" s="35">
        <v>0.2</v>
      </c>
      <c r="AB145" s="35">
        <v>0.2</v>
      </c>
      <c r="AC145" s="35">
        <v>0.2</v>
      </c>
      <c r="AD145" s="35">
        <v>0.2</v>
      </c>
      <c r="AE145" s="35">
        <v>0.2</v>
      </c>
      <c r="AF145" s="35">
        <v>0.2</v>
      </c>
      <c r="AG145" s="35">
        <v>0.2</v>
      </c>
      <c r="AH145" s="35">
        <v>0.2</v>
      </c>
      <c r="AI145" s="35">
        <v>0.2</v>
      </c>
      <c r="AJ145" s="35">
        <v>0.2</v>
      </c>
      <c r="AK145" s="35">
        <v>0.2</v>
      </c>
      <c r="AL145" s="35">
        <v>0.2</v>
      </c>
      <c r="AM145" s="35">
        <v>0.2</v>
      </c>
      <c r="AN145" s="35">
        <v>0.2</v>
      </c>
      <c r="AO145" s="35">
        <v>0.2</v>
      </c>
      <c r="AP145" s="35">
        <v>0.2</v>
      </c>
      <c r="AQ145" s="35">
        <v>0.2</v>
      </c>
      <c r="AR145" s="35">
        <v>0.2</v>
      </c>
      <c r="AS145" s="35">
        <v>0.2</v>
      </c>
      <c r="AT145" s="35">
        <v>0.2</v>
      </c>
      <c r="AU145" s="35">
        <v>0.2</v>
      </c>
      <c r="AV145" s="35">
        <v>0.2</v>
      </c>
      <c r="AW145" s="35">
        <v>0.2</v>
      </c>
      <c r="AX145" s="35">
        <v>0.2</v>
      </c>
      <c r="AY145" s="35">
        <v>0.2</v>
      </c>
      <c r="AZ145" s="35">
        <v>0.2</v>
      </c>
      <c r="BA145" s="35">
        <v>0.2</v>
      </c>
      <c r="BB145" s="35">
        <v>0.2</v>
      </c>
      <c r="BC145" s="35">
        <v>0.2</v>
      </c>
      <c r="BD145" s="35">
        <v>0.2</v>
      </c>
      <c r="BE145" s="35">
        <v>0.2</v>
      </c>
      <c r="BF145" s="35">
        <v>0.2</v>
      </c>
      <c r="BG145" s="35">
        <v>0.2</v>
      </c>
      <c r="BH145" s="35">
        <v>0.2</v>
      </c>
      <c r="BI145" s="35">
        <v>0.2</v>
      </c>
      <c r="BJ145" s="35">
        <v>0.2</v>
      </c>
      <c r="BK145" s="35">
        <v>0.2</v>
      </c>
      <c r="BL145" s="35">
        <v>0.2</v>
      </c>
      <c r="BM145" s="35">
        <v>0.2</v>
      </c>
      <c r="BN145" s="35">
        <v>0.2</v>
      </c>
      <c r="BO145" s="35">
        <v>0.2</v>
      </c>
      <c r="BP145" s="35">
        <v>0.2</v>
      </c>
      <c r="BQ145" s="35">
        <v>0.2</v>
      </c>
      <c r="BR145" s="35">
        <v>0.2</v>
      </c>
      <c r="BS145" s="35">
        <v>0.2</v>
      </c>
      <c r="BT145" s="35">
        <v>0.2</v>
      </c>
    </row>
    <row r="146" spans="1:72" ht="9.9499999999999993" customHeight="1" thickBot="1" x14ac:dyDescent="0.4">
      <c r="A146" s="84" t="s">
        <v>1099</v>
      </c>
      <c r="B146" s="35">
        <v>0</v>
      </c>
      <c r="C146" s="35">
        <v>0</v>
      </c>
      <c r="D146" s="35">
        <v>0</v>
      </c>
      <c r="E146" s="35">
        <v>0</v>
      </c>
      <c r="F146" s="35">
        <v>5.1954009077156545E-31</v>
      </c>
      <c r="G146" s="35">
        <v>7.0137912254160414E-30</v>
      </c>
      <c r="H146" s="35">
        <v>1.3508042360060516E-29</v>
      </c>
      <c r="I146" s="35">
        <v>2.0002293494704993E-29</v>
      </c>
      <c r="J146" s="35">
        <v>2.6496544629349467E-29</v>
      </c>
      <c r="K146" s="35">
        <v>3.2990795763993944E-29</v>
      </c>
      <c r="L146" s="35">
        <v>3.9485046898638421E-29</v>
      </c>
      <c r="M146" s="35">
        <v>1.4852220574886516E-28</v>
      </c>
      <c r="N146" s="35">
        <v>3.7319285627836602E-28</v>
      </c>
      <c r="O146" s="35">
        <v>5.9786350680786689E-28</v>
      </c>
      <c r="P146" s="35">
        <v>8.2253415733736775E-28</v>
      </c>
      <c r="Q146" s="35">
        <v>1.0472048078668687E-27</v>
      </c>
      <c r="R146" s="35">
        <v>1.2718754583963695E-27</v>
      </c>
      <c r="S146" s="35">
        <v>1.4965461089258704E-27</v>
      </c>
      <c r="T146" s="35">
        <v>7.9712242424242589E-27</v>
      </c>
      <c r="U146" s="35">
        <v>4.0616000000000296E-26</v>
      </c>
      <c r="V146" s="35">
        <v>1.6788266666666697E-25</v>
      </c>
      <c r="W146" s="35">
        <v>7.5104486327450002E-18</v>
      </c>
      <c r="X146" s="35">
        <v>2.0921963648575303E-17</v>
      </c>
      <c r="Y146" s="35">
        <v>2.907843975903615E-17</v>
      </c>
      <c r="Z146" s="35">
        <v>3.9865621212121211E-17</v>
      </c>
      <c r="AA146" s="35">
        <v>6.0104106060606064E-17</v>
      </c>
      <c r="AB146" s="35">
        <v>8.0342590909090917E-17</v>
      </c>
      <c r="AC146" s="35">
        <v>1.0058107575757577E-16</v>
      </c>
      <c r="AD146" s="35">
        <v>1.2081956060606062E-16</v>
      </c>
      <c r="AE146" s="35">
        <v>1.4105804545454548E-16</v>
      </c>
      <c r="AF146" s="35">
        <v>1.6129653030303033E-16</v>
      </c>
      <c r="AG146" s="35">
        <v>2.1276978819969743E-16</v>
      </c>
      <c r="AH146" s="35">
        <v>2.8106177004538573E-16</v>
      </c>
      <c r="AI146" s="35">
        <v>3.4935375189107409E-16</v>
      </c>
      <c r="AJ146" s="35">
        <v>4.1764573373676239E-16</v>
      </c>
      <c r="AK146" s="35">
        <v>4.859377155824507E-16</v>
      </c>
      <c r="AL146" s="35">
        <v>5.54229697428139E-16</v>
      </c>
      <c r="AM146" s="35">
        <v>6.2503630303030264E-16</v>
      </c>
      <c r="AN146" s="35">
        <v>7.561938787878784E-16</v>
      </c>
      <c r="AO146" s="35">
        <v>9.0358072289156575E-16</v>
      </c>
      <c r="AP146" s="35">
        <v>1.0763518072289149E-15</v>
      </c>
      <c r="AQ146" s="35">
        <v>1.2936430303030292E-15</v>
      </c>
      <c r="AR146" s="35">
        <v>1.5345278787878774E-15</v>
      </c>
      <c r="AS146" s="35">
        <v>1.8573763636363621E-15</v>
      </c>
      <c r="AT146" s="35">
        <v>2.2415193939393918E-15</v>
      </c>
      <c r="AU146" s="35">
        <v>2.7069133333333312E-15</v>
      </c>
      <c r="AV146" s="35">
        <v>3.4290454545454513E-15</v>
      </c>
      <c r="AW146" s="35">
        <v>4.3959393939393847E-15</v>
      </c>
      <c r="AX146" s="35">
        <v>6.516242424242415E-15</v>
      </c>
      <c r="AY146" s="35">
        <v>9.276592771084331E-15</v>
      </c>
      <c r="AZ146" s="35">
        <v>1.2730327710843385E-14</v>
      </c>
      <c r="BA146" s="35">
        <v>2.4938600000000065E-14</v>
      </c>
      <c r="BB146" s="35">
        <v>3.9068600000000067E-14</v>
      </c>
      <c r="BC146" s="35">
        <v>5.3198600000000066E-14</v>
      </c>
      <c r="BD146" s="35">
        <v>6.7328600000000065E-14</v>
      </c>
      <c r="BE146" s="35">
        <v>8.1458600000000063E-14</v>
      </c>
      <c r="BF146" s="35">
        <v>9.5588600000000062E-14</v>
      </c>
      <c r="BG146" s="35">
        <v>1.2607118003025758E-13</v>
      </c>
      <c r="BH146" s="35">
        <v>2.1453108925869932E-13</v>
      </c>
      <c r="BI146" s="35">
        <v>3.0299099848714106E-13</v>
      </c>
      <c r="BJ146" s="35">
        <v>3.9145090771558278E-13</v>
      </c>
      <c r="BK146" s="35">
        <v>4.799108169440246E-13</v>
      </c>
      <c r="BL146" s="35">
        <v>5.6837072617246626E-13</v>
      </c>
      <c r="BM146" s="35">
        <v>6.5683063540090803E-13</v>
      </c>
      <c r="BN146" s="35">
        <v>8.3405890909090966E-13</v>
      </c>
      <c r="BO146" s="35">
        <v>1.0680407272727278E-12</v>
      </c>
      <c r="BP146" s="35">
        <v>1.4182000000000004E-12</v>
      </c>
      <c r="BQ146" s="35">
        <v>1.8294818181818182E-12</v>
      </c>
      <c r="BR146" s="35">
        <v>2.3720878787878788E-12</v>
      </c>
      <c r="BS146" s="35">
        <v>3.0954333333333335E-12</v>
      </c>
      <c r="BT146" s="35">
        <v>3.9161000000000002E-12</v>
      </c>
    </row>
    <row r="147" spans="1:72" ht="9.9499999999999993" customHeight="1" thickBot="1" x14ac:dyDescent="0.4">
      <c r="A147" s="84" t="s">
        <v>788</v>
      </c>
      <c r="B147" s="35">
        <v>7.860418586918001E-22</v>
      </c>
      <c r="C147" s="35">
        <v>1.078250568209198E-21</v>
      </c>
      <c r="D147" s="35">
        <v>1.3704592777265961E-21</v>
      </c>
      <c r="E147" s="35">
        <v>1.6626679872439942E-21</v>
      </c>
      <c r="F147" s="35">
        <v>6.4343912446218739E-16</v>
      </c>
      <c r="G147" s="35">
        <v>8.6864040364894153E-15</v>
      </c>
      <c r="H147" s="35">
        <v>1.6729368948516645E-14</v>
      </c>
      <c r="I147" s="35">
        <v>2.4772333860543873E-14</v>
      </c>
      <c r="J147" s="35">
        <v>3.2815298772571098E-14</v>
      </c>
      <c r="K147" s="35">
        <v>4.0858263684598326E-14</v>
      </c>
      <c r="L147" s="35">
        <v>4.8901228596625554E-14</v>
      </c>
      <c r="M147" s="35">
        <v>6.4353206656580836E-13</v>
      </c>
      <c r="N147" s="35">
        <v>1.8996343358547654E-12</v>
      </c>
      <c r="O147" s="35">
        <v>3.1557366051437222E-12</v>
      </c>
      <c r="P147" s="35">
        <v>4.4118388744326786E-12</v>
      </c>
      <c r="Q147" s="35">
        <v>5.6679411437216358E-12</v>
      </c>
      <c r="R147" s="35">
        <v>6.924043413010593E-12</v>
      </c>
      <c r="S147" s="35">
        <v>8.1801456822995494E-12</v>
      </c>
      <c r="T147" s="35">
        <v>1.8724993939393965E-11</v>
      </c>
      <c r="U147" s="35">
        <v>4.7870363636363844E-11</v>
      </c>
      <c r="V147" s="35">
        <v>1.4130066666666686E-10</v>
      </c>
      <c r="W147" s="35">
        <v>2.6865746659557078E-3</v>
      </c>
      <c r="X147" s="35">
        <v>7.4840291008587386E-3</v>
      </c>
      <c r="Y147" s="35">
        <v>8.739898192771085E-3</v>
      </c>
      <c r="Z147" s="35">
        <v>9.7451568181818188E-3</v>
      </c>
      <c r="AA147" s="35">
        <v>1.1049384090909092E-2</v>
      </c>
      <c r="AB147" s="35">
        <v>1.2353611363636365E-2</v>
      </c>
      <c r="AC147" s="35">
        <v>1.3657838636363637E-2</v>
      </c>
      <c r="AD147" s="35">
        <v>1.496206590909091E-2</v>
      </c>
      <c r="AE147" s="35">
        <v>1.6266293181818183E-2</v>
      </c>
      <c r="AF147" s="35">
        <v>1.7570520454545456E-2</v>
      </c>
      <c r="AG147" s="35">
        <v>1.961020726172466E-2</v>
      </c>
      <c r="AH147" s="35">
        <v>2.2045910741301057E-2</v>
      </c>
      <c r="AI147" s="35">
        <v>2.4481614220877457E-2</v>
      </c>
      <c r="AJ147" s="35">
        <v>2.6917317700453854E-2</v>
      </c>
      <c r="AK147" s="35">
        <v>2.9353021180030255E-2</v>
      </c>
      <c r="AL147" s="35">
        <v>3.1788724659606651E-2</v>
      </c>
      <c r="AM147" s="35">
        <v>3.4283606060606049E-2</v>
      </c>
      <c r="AN147" s="35">
        <v>3.8198757575757566E-2</v>
      </c>
      <c r="AO147" s="35">
        <v>4.2548512048192752E-2</v>
      </c>
      <c r="AP147" s="35">
        <v>4.7578030120481909E-2</v>
      </c>
      <c r="AQ147" s="35">
        <v>5.3964593939393908E-2</v>
      </c>
      <c r="AR147" s="35">
        <v>6.1106315151515107E-2</v>
      </c>
      <c r="AS147" s="35">
        <v>7.1160254545454507E-2</v>
      </c>
      <c r="AT147" s="35">
        <v>8.3848921212121147E-2</v>
      </c>
      <c r="AU147" s="35">
        <v>0.10003013333333327</v>
      </c>
      <c r="AV147" s="35">
        <v>0.12733509090909079</v>
      </c>
      <c r="AW147" s="35">
        <v>0.15430690909090908</v>
      </c>
      <c r="AX147" s="35">
        <v>0.15805236363636363</v>
      </c>
      <c r="AY147" s="35">
        <v>0.16</v>
      </c>
      <c r="AZ147" s="35">
        <v>0.16</v>
      </c>
      <c r="BA147" s="35">
        <v>0.16</v>
      </c>
      <c r="BB147" s="35">
        <v>0.16</v>
      </c>
      <c r="BC147" s="35">
        <v>0.16</v>
      </c>
      <c r="BD147" s="35">
        <v>0.16</v>
      </c>
      <c r="BE147" s="35">
        <v>0.16</v>
      </c>
      <c r="BF147" s="35">
        <v>0.16</v>
      </c>
      <c r="BG147" s="35">
        <v>0.16</v>
      </c>
      <c r="BH147" s="35">
        <v>0.16</v>
      </c>
      <c r="BI147" s="35">
        <v>0.16</v>
      </c>
      <c r="BJ147" s="35">
        <v>0.16</v>
      </c>
      <c r="BK147" s="35">
        <v>0.16</v>
      </c>
      <c r="BL147" s="35">
        <v>0.16</v>
      </c>
      <c r="BM147" s="35">
        <v>0.16</v>
      </c>
      <c r="BN147" s="35">
        <v>0.16</v>
      </c>
      <c r="BO147" s="35">
        <v>0.16</v>
      </c>
      <c r="BP147" s="35">
        <v>0.16</v>
      </c>
      <c r="BQ147" s="35">
        <v>0.16</v>
      </c>
      <c r="BR147" s="35">
        <v>0.16</v>
      </c>
      <c r="BS147" s="35">
        <v>0.16</v>
      </c>
      <c r="BT147" s="35">
        <v>0.16</v>
      </c>
    </row>
    <row r="148" spans="1:72" ht="9.9499999999999993" customHeight="1" thickBot="1" x14ac:dyDescent="0.4">
      <c r="A148" s="84" t="s">
        <v>1046</v>
      </c>
      <c r="B148" s="35">
        <v>0</v>
      </c>
      <c r="C148" s="35">
        <v>0</v>
      </c>
      <c r="D148" s="35">
        <v>0</v>
      </c>
      <c r="E148" s="35">
        <v>0</v>
      </c>
      <c r="F148" s="35">
        <v>0</v>
      </c>
      <c r="G148" s="35">
        <v>0</v>
      </c>
      <c r="H148" s="35">
        <v>0</v>
      </c>
      <c r="I148" s="35">
        <v>0</v>
      </c>
      <c r="J148" s="35">
        <v>0</v>
      </c>
      <c r="K148" s="35">
        <v>0</v>
      </c>
      <c r="L148" s="35">
        <v>0</v>
      </c>
      <c r="M148" s="35">
        <v>0</v>
      </c>
      <c r="N148" s="35">
        <v>0</v>
      </c>
      <c r="O148" s="35">
        <v>0</v>
      </c>
      <c r="P148" s="35">
        <v>0</v>
      </c>
      <c r="Q148" s="35">
        <v>0</v>
      </c>
      <c r="R148" s="35">
        <v>0</v>
      </c>
      <c r="S148" s="35">
        <v>0</v>
      </c>
      <c r="T148" s="35">
        <v>8.143939393939416E-36</v>
      </c>
      <c r="U148" s="35">
        <v>8.0536000000000692E-35</v>
      </c>
      <c r="V148" s="35">
        <v>3.8963600000000064E-34</v>
      </c>
      <c r="W148" s="35">
        <v>3.6064000347241117E-26</v>
      </c>
      <c r="X148" s="35">
        <v>1.0046400002867143E-25</v>
      </c>
      <c r="Y148" s="35">
        <v>3.3975174698795207E-25</v>
      </c>
      <c r="Z148" s="35">
        <v>5.7021828030303032E-24</v>
      </c>
      <c r="AA148" s="35">
        <v>2.6382154015151516E-23</v>
      </c>
      <c r="AB148" s="35">
        <v>4.7062125227272725E-23</v>
      </c>
      <c r="AC148" s="35">
        <v>6.7742096439393941E-23</v>
      </c>
      <c r="AD148" s="35">
        <v>8.8422067651515156E-23</v>
      </c>
      <c r="AE148" s="35">
        <v>1.0910203886363637E-22</v>
      </c>
      <c r="AF148" s="35">
        <v>1.2978201007575758E-22</v>
      </c>
      <c r="AG148" s="35">
        <v>1.3226534341906199E-21</v>
      </c>
      <c r="AH148" s="35">
        <v>3.1467048714069578E-21</v>
      </c>
      <c r="AI148" s="35">
        <v>4.9707563086232956E-21</v>
      </c>
      <c r="AJ148" s="35">
        <v>6.7948077458396349E-21</v>
      </c>
      <c r="AK148" s="35">
        <v>8.6188591830559727E-21</v>
      </c>
      <c r="AL148" s="35">
        <v>1.0442910620272311E-20</v>
      </c>
      <c r="AM148" s="35">
        <v>1.2708206060606031E-20</v>
      </c>
      <c r="AN148" s="35">
        <v>2.5563357575757546E-20</v>
      </c>
      <c r="AO148" s="35">
        <v>4.6417138554216775E-20</v>
      </c>
      <c r="AP148" s="35">
        <v>7.9781596385542041E-20</v>
      </c>
      <c r="AQ148" s="35">
        <v>1.5197703030302991E-19</v>
      </c>
      <c r="AR148" s="35">
        <v>2.4956006060605961E-19</v>
      </c>
      <c r="AS148" s="35">
        <v>4.7393581818181716E-19</v>
      </c>
      <c r="AT148" s="35">
        <v>8.6005672727272461E-19</v>
      </c>
      <c r="AU148" s="35">
        <v>1.4605839999999972E-18</v>
      </c>
      <c r="AV148" s="35">
        <v>2.9988272727272645E-18</v>
      </c>
      <c r="AW148" s="35">
        <v>5.1152327272727079E-18</v>
      </c>
      <c r="AX148" s="35">
        <v>9.3308690909090717E-18</v>
      </c>
      <c r="AY148" s="35">
        <v>1.5866132530120465E-17</v>
      </c>
      <c r="AZ148" s="35">
        <v>2.4914325301204851E-17</v>
      </c>
      <c r="BA148" s="35">
        <v>9.1218263636363993E-17</v>
      </c>
      <c r="BB148" s="35">
        <v>1.7009053636363672E-16</v>
      </c>
      <c r="BC148" s="35">
        <v>2.4896280909090944E-16</v>
      </c>
      <c r="BD148" s="35">
        <v>3.2783508181818216E-16</v>
      </c>
      <c r="BE148" s="35">
        <v>4.0670735454545488E-16</v>
      </c>
      <c r="BF148" s="35">
        <v>4.8557962727272756E-16</v>
      </c>
      <c r="BG148" s="35">
        <v>7.7923827534039805E-16</v>
      </c>
      <c r="BH148" s="35">
        <v>1.8344122541603674E-15</v>
      </c>
      <c r="BI148" s="35">
        <v>2.8895862329803366E-15</v>
      </c>
      <c r="BJ148" s="35">
        <v>3.9447602118003066E-15</v>
      </c>
      <c r="BK148" s="35">
        <v>4.9999341906202758E-15</v>
      </c>
      <c r="BL148" s="35">
        <v>6.055108169440245E-15</v>
      </c>
      <c r="BM148" s="35">
        <v>7.110282148260215E-15</v>
      </c>
      <c r="BN148" s="35">
        <v>9.8328496969697065E-15</v>
      </c>
      <c r="BO148" s="35">
        <v>1.3621455757575767E-14</v>
      </c>
      <c r="BP148" s="35">
        <v>2.0144277108433743E-14</v>
      </c>
      <c r="BQ148" s="35">
        <v>2.8267636363636363E-14</v>
      </c>
      <c r="BR148" s="35">
        <v>3.9859757575757578E-14</v>
      </c>
      <c r="BS148" s="35">
        <v>5.6818121212121216E-14</v>
      </c>
      <c r="BT148" s="35">
        <v>7.6666000000000004E-14</v>
      </c>
    </row>
    <row r="149" spans="1:72" ht="9.9499999999999993" customHeight="1" thickBot="1" x14ac:dyDescent="0.4">
      <c r="A149" s="84" t="s">
        <v>56</v>
      </c>
      <c r="B149" s="35">
        <v>1.8846278872610342E-26</v>
      </c>
      <c r="C149" s="35">
        <v>2.5852330180617911E-26</v>
      </c>
      <c r="D149" s="35">
        <v>3.2858381488625478E-26</v>
      </c>
      <c r="E149" s="35">
        <v>3.9864432796633044E-26</v>
      </c>
      <c r="F149" s="35">
        <v>1.3279319577050107E-20</v>
      </c>
      <c r="G149" s="35">
        <v>1.792702354151741E-19</v>
      </c>
      <c r="H149" s="35">
        <v>3.4526115125329806E-19</v>
      </c>
      <c r="I149" s="35">
        <v>5.1125206709142212E-19</v>
      </c>
      <c r="J149" s="35">
        <v>6.7724298292954608E-19</v>
      </c>
      <c r="K149" s="35">
        <v>8.4323389876767004E-19</v>
      </c>
      <c r="L149" s="35">
        <v>1.0092248146057942E-18</v>
      </c>
      <c r="M149" s="35">
        <v>3.9582627546142131E-15</v>
      </c>
      <c r="N149" s="35">
        <v>1.2377763934644476E-14</v>
      </c>
      <c r="O149" s="35">
        <v>2.0797265114674738E-14</v>
      </c>
      <c r="P149" s="35">
        <v>2.9216766294705001E-14</v>
      </c>
      <c r="Q149" s="35">
        <v>3.7636267474735263E-14</v>
      </c>
      <c r="R149" s="35">
        <v>4.6055768654765519E-14</v>
      </c>
      <c r="S149" s="35">
        <v>5.4475269834795782E-14</v>
      </c>
      <c r="T149" s="35">
        <v>1.6348549090909119E-13</v>
      </c>
      <c r="U149" s="35">
        <v>5.2532763636363922E-13</v>
      </c>
      <c r="V149" s="35">
        <v>1.7766973333333363E-12</v>
      </c>
      <c r="W149" s="35">
        <v>4.6378183355610489E-5</v>
      </c>
      <c r="X149" s="35">
        <v>1.2919636376330747E-4</v>
      </c>
      <c r="Y149" s="35">
        <v>1.8075210843373498E-4</v>
      </c>
      <c r="Z149" s="35">
        <v>2.5363030303030302E-4</v>
      </c>
      <c r="AA149" s="35">
        <v>3.9975151515151514E-4</v>
      </c>
      <c r="AB149" s="35">
        <v>5.4587272727272726E-4</v>
      </c>
      <c r="AC149" s="35">
        <v>6.9199393939393939E-4</v>
      </c>
      <c r="AD149" s="35">
        <v>8.3811515151515151E-4</v>
      </c>
      <c r="AE149" s="35">
        <v>9.8423636363636352E-4</v>
      </c>
      <c r="AF149" s="35">
        <v>1.1303575757575758E-3</v>
      </c>
      <c r="AG149" s="35">
        <v>1.6092609682299545E-3</v>
      </c>
      <c r="AH149" s="35">
        <v>2.2673547655068073E-3</v>
      </c>
      <c r="AI149" s="35">
        <v>2.9254485627836606E-3</v>
      </c>
      <c r="AJ149" s="35">
        <v>3.583542360060513E-3</v>
      </c>
      <c r="AK149" s="35">
        <v>4.2416361573373662E-3</v>
      </c>
      <c r="AL149" s="35">
        <v>4.8997299546142195E-3</v>
      </c>
      <c r="AM149" s="35">
        <v>5.593965454545451E-3</v>
      </c>
      <c r="AN149" s="35">
        <v>7.1556018181818141E-3</v>
      </c>
      <c r="AO149" s="35">
        <v>9.0168999999999926E-3</v>
      </c>
      <c r="AP149" s="35">
        <v>1.1346899999999991E-2</v>
      </c>
      <c r="AQ149" s="35">
        <v>1.4627448484848468E-2</v>
      </c>
      <c r="AR149" s="35">
        <v>1.8443327272727246E-2</v>
      </c>
      <c r="AS149" s="35">
        <v>2.4372418181818154E-2</v>
      </c>
      <c r="AT149" s="35">
        <v>3.2295666666666618E-2</v>
      </c>
      <c r="AU149" s="35">
        <v>4.2862333333333287E-2</v>
      </c>
      <c r="AV149" s="35">
        <v>6.1349545454545365E-2</v>
      </c>
      <c r="AW149" s="35">
        <v>7.9397248484848484E-2</v>
      </c>
      <c r="AX149" s="35">
        <v>7.9553006060606057E-2</v>
      </c>
      <c r="AY149" s="35">
        <v>7.958599999999999E-2</v>
      </c>
      <c r="AZ149" s="35">
        <v>7.9486000000000001E-2</v>
      </c>
      <c r="BA149" s="35">
        <v>7.9284742424242424E-2</v>
      </c>
      <c r="BB149" s="35">
        <v>7.9061257575757576E-2</v>
      </c>
      <c r="BC149" s="35">
        <v>7.8837772727272729E-2</v>
      </c>
      <c r="BD149" s="35">
        <v>7.8614287878787881E-2</v>
      </c>
      <c r="BE149" s="35">
        <v>7.8390803030303033E-2</v>
      </c>
      <c r="BF149" s="35">
        <v>7.8167318181818185E-2</v>
      </c>
      <c r="BG149" s="35">
        <v>7.7863928895612708E-2</v>
      </c>
      <c r="BH149" s="35">
        <v>7.7277242057488663E-2</v>
      </c>
      <c r="BI149" s="35">
        <v>7.6690555219364603E-2</v>
      </c>
      <c r="BJ149" s="35">
        <v>7.6103868381240544E-2</v>
      </c>
      <c r="BK149" s="35">
        <v>7.5517181543116485E-2</v>
      </c>
      <c r="BL149" s="35">
        <v>7.493049470499244E-2</v>
      </c>
      <c r="BM149" s="35">
        <v>7.434380786686838E-2</v>
      </c>
      <c r="BN149" s="35">
        <v>7.3552321212121213E-2</v>
      </c>
      <c r="BO149" s="35">
        <v>7.2629896969696975E-2</v>
      </c>
      <c r="BP149" s="35">
        <v>7.1568228915662654E-2</v>
      </c>
      <c r="BQ149" s="35">
        <v>7.0453727272727265E-2</v>
      </c>
      <c r="BR149" s="35">
        <v>6.9229484848484846E-2</v>
      </c>
      <c r="BS149" s="35">
        <v>6.7913060606060602E-2</v>
      </c>
      <c r="BT149" s="35">
        <v>6.6546999999999995E-2</v>
      </c>
    </row>
    <row r="150" spans="1:72" ht="9.9499999999999993" customHeight="1" thickBot="1" x14ac:dyDescent="0.4">
      <c r="A150" s="84" t="s">
        <v>787</v>
      </c>
      <c r="B150" s="35">
        <v>5.6453373676248087E-28</v>
      </c>
      <c r="C150" s="35">
        <v>7.7439757942511338E-28</v>
      </c>
      <c r="D150" s="35">
        <v>9.8426142208774579E-28</v>
      </c>
      <c r="E150" s="35">
        <v>1.1941252647503783E-27</v>
      </c>
      <c r="F150" s="35">
        <v>1.4829652056064373E-18</v>
      </c>
      <c r="G150" s="35">
        <v>2.0020030258346641E-17</v>
      </c>
      <c r="H150" s="35">
        <v>3.8557095311086845E-17</v>
      </c>
      <c r="I150" s="35">
        <v>5.7094160363827047E-17</v>
      </c>
      <c r="J150" s="35">
        <v>7.5631225416567255E-17</v>
      </c>
      <c r="K150" s="35">
        <v>9.4168290469307463E-17</v>
      </c>
      <c r="L150" s="35">
        <v>1.1270535552204767E-16</v>
      </c>
      <c r="M150" s="35">
        <v>3.1762334859304017E-13</v>
      </c>
      <c r="N150" s="35">
        <v>9.9315700517397845E-13</v>
      </c>
      <c r="O150" s="35">
        <v>1.6686906617549169E-12</v>
      </c>
      <c r="P150" s="35">
        <v>2.3442243183358549E-12</v>
      </c>
      <c r="Q150" s="35">
        <v>3.0197579749167929E-12</v>
      </c>
      <c r="R150" s="35">
        <v>3.6952916314977317E-12</v>
      </c>
      <c r="S150" s="35">
        <v>4.3708252880786698E-12</v>
      </c>
      <c r="T150" s="35">
        <v>2.5352246060606114E-11</v>
      </c>
      <c r="U150" s="35">
        <v>1.3769003636363735E-10</v>
      </c>
      <c r="V150" s="35">
        <v>5.8126640000000102E-10</v>
      </c>
      <c r="W150" s="35">
        <v>2.7148461118981688E-2</v>
      </c>
      <c r="X150" s="35">
        <v>7.5627854587805923E-2</v>
      </c>
      <c r="Y150" s="35">
        <v>7.9995933734939767E-2</v>
      </c>
      <c r="Z150" s="35">
        <v>0.08</v>
      </c>
      <c r="AA150" s="35">
        <v>0.08</v>
      </c>
      <c r="AB150" s="35">
        <v>0.08</v>
      </c>
      <c r="AC150" s="35">
        <v>0.08</v>
      </c>
      <c r="AD150" s="35">
        <v>0.08</v>
      </c>
      <c r="AE150" s="35">
        <v>0.08</v>
      </c>
      <c r="AF150" s="35">
        <v>0.08</v>
      </c>
      <c r="AG150" s="35">
        <v>0.08</v>
      </c>
      <c r="AH150" s="35">
        <v>0.08</v>
      </c>
      <c r="AI150" s="35">
        <v>0.08</v>
      </c>
      <c r="AJ150" s="35">
        <v>0.08</v>
      </c>
      <c r="AK150" s="35">
        <v>0.08</v>
      </c>
      <c r="AL150" s="35">
        <v>0.08</v>
      </c>
      <c r="AM150" s="35">
        <v>0.08</v>
      </c>
      <c r="AN150" s="35">
        <v>0.08</v>
      </c>
      <c r="AO150" s="35">
        <v>0.08</v>
      </c>
      <c r="AP150" s="35">
        <v>0.08</v>
      </c>
      <c r="AQ150" s="35">
        <v>0.08</v>
      </c>
      <c r="AR150" s="35">
        <v>0.08</v>
      </c>
      <c r="AS150" s="35">
        <v>0.08</v>
      </c>
      <c r="AT150" s="35">
        <v>0.08</v>
      </c>
      <c r="AU150" s="35">
        <v>0.08</v>
      </c>
      <c r="AV150" s="35">
        <v>0.08</v>
      </c>
      <c r="AW150" s="35">
        <v>0.08</v>
      </c>
      <c r="AX150" s="35">
        <v>0.08</v>
      </c>
      <c r="AY150" s="35">
        <v>0.08</v>
      </c>
      <c r="AZ150" s="35">
        <v>0.08</v>
      </c>
      <c r="BA150" s="35">
        <v>0.08</v>
      </c>
      <c r="BB150" s="35">
        <v>0.08</v>
      </c>
      <c r="BC150" s="35">
        <v>0.08</v>
      </c>
      <c r="BD150" s="35">
        <v>0.08</v>
      </c>
      <c r="BE150" s="35">
        <v>0.08</v>
      </c>
      <c r="BF150" s="35">
        <v>0.08</v>
      </c>
      <c r="BG150" s="35">
        <v>0.08</v>
      </c>
      <c r="BH150" s="35">
        <v>0.08</v>
      </c>
      <c r="BI150" s="35">
        <v>0.08</v>
      </c>
      <c r="BJ150" s="35">
        <v>0.08</v>
      </c>
      <c r="BK150" s="35">
        <v>0.08</v>
      </c>
      <c r="BL150" s="35">
        <v>0.08</v>
      </c>
      <c r="BM150" s="35">
        <v>0.08</v>
      </c>
      <c r="BN150" s="35">
        <v>0.08</v>
      </c>
      <c r="BO150" s="35">
        <v>0.08</v>
      </c>
      <c r="BP150" s="35">
        <v>0.08</v>
      </c>
      <c r="BQ150" s="35">
        <v>0.08</v>
      </c>
      <c r="BR150" s="35">
        <v>0.08</v>
      </c>
      <c r="BS150" s="35">
        <v>0.08</v>
      </c>
      <c r="BT150" s="35">
        <v>0.08</v>
      </c>
    </row>
    <row r="151" spans="1:72" ht="9.9499999999999993" customHeight="1" thickBot="1" x14ac:dyDescent="0.4">
      <c r="A151" s="84" t="s">
        <v>26</v>
      </c>
      <c r="B151" s="35">
        <v>-18.624069591527988</v>
      </c>
      <c r="C151" s="35">
        <v>-18.625582450832074</v>
      </c>
      <c r="D151" s="35">
        <v>-18.627095310136156</v>
      </c>
      <c r="E151" s="35">
        <v>-18.628608169440241</v>
      </c>
      <c r="F151" s="35">
        <v>-18.631089258698939</v>
      </c>
      <c r="G151" s="35">
        <v>-18.644704992435702</v>
      </c>
      <c r="H151" s="35">
        <v>-18.658320726172466</v>
      </c>
      <c r="I151" s="35">
        <v>-18.671936459909226</v>
      </c>
      <c r="J151" s="35">
        <v>-18.685552193645989</v>
      </c>
      <c r="K151" s="35">
        <v>-18.699167927382753</v>
      </c>
      <c r="L151" s="35">
        <v>-18.712783661119516</v>
      </c>
      <c r="M151" s="35">
        <v>-18.728532526475036</v>
      </c>
      <c r="N151" s="35">
        <v>-18.746686838124052</v>
      </c>
      <c r="O151" s="35">
        <v>-18.764841149773069</v>
      </c>
      <c r="P151" s="35">
        <v>-18.782995461422086</v>
      </c>
      <c r="Q151" s="35">
        <v>-18.801149773071103</v>
      </c>
      <c r="R151" s="35">
        <v>-18.81930408472012</v>
      </c>
      <c r="S151" s="35">
        <v>-18.837458396369136</v>
      </c>
      <c r="T151" s="35">
        <v>-18.855636363636364</v>
      </c>
      <c r="U151" s="35">
        <v>-18.873818181818184</v>
      </c>
      <c r="V151" s="35">
        <v>-18.891999999999999</v>
      </c>
      <c r="W151" s="35">
        <v>-18.913575757575757</v>
      </c>
      <c r="X151" s="35">
        <v>-18.937818181818184</v>
      </c>
      <c r="Y151" s="35">
        <v>-18.95644578313253</v>
      </c>
      <c r="Z151" s="35">
        <v>-18.975303030303028</v>
      </c>
      <c r="AA151" s="35">
        <v>-18.996515151515151</v>
      </c>
      <c r="AB151" s="35">
        <v>-19.017727272727271</v>
      </c>
      <c r="AC151" s="35">
        <v>-19.038939393939394</v>
      </c>
      <c r="AD151" s="35">
        <v>-19.060151515151514</v>
      </c>
      <c r="AE151" s="35">
        <v>-19.081363636363637</v>
      </c>
      <c r="AF151" s="35">
        <v>-19.102575757575757</v>
      </c>
      <c r="AG151" s="35">
        <v>-19.12376701966717</v>
      </c>
      <c r="AH151" s="35">
        <v>-19.144947049924358</v>
      </c>
      <c r="AI151" s="35">
        <v>-19.166127080181543</v>
      </c>
      <c r="AJ151" s="35">
        <v>-19.187307110438727</v>
      </c>
      <c r="AK151" s="35">
        <v>-19.208487140695915</v>
      </c>
      <c r="AL151" s="35">
        <v>-19.2296671709531</v>
      </c>
      <c r="AM151" s="35">
        <v>-19.250727272727271</v>
      </c>
      <c r="AN151" s="35">
        <v>-19.268909090909091</v>
      </c>
      <c r="AO151" s="35">
        <v>-19.289397590361446</v>
      </c>
      <c r="AP151" s="35">
        <v>-19.313493975903615</v>
      </c>
      <c r="AQ151" s="35">
        <v>-19.333272727272728</v>
      </c>
      <c r="AR151" s="35">
        <v>-19.351454545454548</v>
      </c>
      <c r="AS151" s="35">
        <v>-19.369636363636364</v>
      </c>
      <c r="AT151" s="35">
        <v>-19.390424242424242</v>
      </c>
      <c r="AU151" s="35">
        <v>-19.414666666666669</v>
      </c>
      <c r="AV151" s="35">
        <v>-19.43418181818182</v>
      </c>
      <c r="AW151" s="35">
        <v>-19.452363636363636</v>
      </c>
      <c r="AX151" s="35">
        <v>-19.470545454545455</v>
      </c>
      <c r="AY151" s="35">
        <v>-19.491566265060243</v>
      </c>
      <c r="AZ151" s="35">
        <v>-19.515662650602408</v>
      </c>
      <c r="BA151" s="35">
        <v>-19.536151515151516</v>
      </c>
      <c r="BB151" s="35">
        <v>-19.555848484848486</v>
      </c>
      <c r="BC151" s="35">
        <v>-19.575545454545455</v>
      </c>
      <c r="BD151" s="35">
        <v>-19.595242424242425</v>
      </c>
      <c r="BE151" s="35">
        <v>-19.614939393939395</v>
      </c>
      <c r="BF151" s="35">
        <v>-19.634636363636364</v>
      </c>
      <c r="BG151" s="35">
        <v>-19.654326777609683</v>
      </c>
      <c r="BH151" s="35">
        <v>-19.673993948562781</v>
      </c>
      <c r="BI151" s="35">
        <v>-19.693661119515884</v>
      </c>
      <c r="BJ151" s="35">
        <v>-19.713328290468986</v>
      </c>
      <c r="BK151" s="35">
        <v>-19.732995461422089</v>
      </c>
      <c r="BL151" s="35">
        <v>-19.752662632375191</v>
      </c>
      <c r="BM151" s="35">
        <v>-19.77232980332829</v>
      </c>
      <c r="BN151" s="35">
        <v>-19.791090909090908</v>
      </c>
      <c r="BO151" s="35">
        <v>-19.809272727272727</v>
      </c>
      <c r="BP151" s="35">
        <v>-19.833132530120483</v>
      </c>
      <c r="BQ151" s="35">
        <v>-19.855454545454545</v>
      </c>
      <c r="BR151" s="35">
        <v>-19.873636363636365</v>
      </c>
      <c r="BS151" s="35">
        <v>-19.891818181818181</v>
      </c>
      <c r="BT151" s="35">
        <v>-19.91</v>
      </c>
    </row>
    <row r="152" spans="1:72" ht="9.9499999999999993" customHeight="1" thickBot="1" x14ac:dyDescent="0.4">
      <c r="A152" s="89" t="s">
        <v>5</v>
      </c>
      <c r="B152" s="35">
        <v>-60.113812405446296</v>
      </c>
      <c r="C152" s="35">
        <v>-58.327125567322241</v>
      </c>
      <c r="D152" s="35">
        <v>-56.540438729198186</v>
      </c>
      <c r="E152" s="35">
        <v>-54.753751891074131</v>
      </c>
      <c r="F152" s="35">
        <v>-52.981467473524958</v>
      </c>
      <c r="G152" s="35">
        <v>-51.374810892586986</v>
      </c>
      <c r="H152" s="35">
        <v>-49.768154311649013</v>
      </c>
      <c r="I152" s="35">
        <v>-48.161497730711048</v>
      </c>
      <c r="J152" s="35">
        <v>-46.554841149773075</v>
      </c>
      <c r="K152" s="35">
        <v>-44.948184568835103</v>
      </c>
      <c r="L152" s="35">
        <v>-43.34152798789713</v>
      </c>
      <c r="M152" s="35">
        <v>-42.578169440242057</v>
      </c>
      <c r="N152" s="35">
        <v>-42.765763993948561</v>
      </c>
      <c r="O152" s="35">
        <v>-42.953358547655071</v>
      </c>
      <c r="P152" s="35">
        <v>-43.140953101361575</v>
      </c>
      <c r="Q152" s="35">
        <v>-43.328547655068078</v>
      </c>
      <c r="R152" s="35">
        <v>-43.516142208774582</v>
      </c>
      <c r="S152" s="35">
        <v>-43.703736762481086</v>
      </c>
      <c r="T152" s="35">
        <v>-43.187939393939388</v>
      </c>
      <c r="U152" s="35">
        <v>-42.569090909090903</v>
      </c>
      <c r="V152" s="35">
        <v>-41.993333333333332</v>
      </c>
      <c r="W152" s="35">
        <v>-41.448121212121215</v>
      </c>
      <c r="X152" s="35">
        <v>-40.926909090909092</v>
      </c>
      <c r="Y152" s="35">
        <v>-40.710060240963855</v>
      </c>
      <c r="Z152" s="35">
        <v>-40.531363636363636</v>
      </c>
      <c r="AA152" s="35">
        <v>-40.37681818181818</v>
      </c>
      <c r="AB152" s="35">
        <v>-40.222272727272724</v>
      </c>
      <c r="AC152" s="35">
        <v>-40.067727272727268</v>
      </c>
      <c r="AD152" s="35">
        <v>-39.913181818181819</v>
      </c>
      <c r="AE152" s="35">
        <v>-39.758636363636363</v>
      </c>
      <c r="AF152" s="35">
        <v>-39.604090909090907</v>
      </c>
      <c r="AG152" s="35">
        <v>-39.47919818456883</v>
      </c>
      <c r="AH152" s="35">
        <v>-39.370272314674736</v>
      </c>
      <c r="AI152" s="35">
        <v>-39.261346444780635</v>
      </c>
      <c r="AJ152" s="35">
        <v>-39.152420574886534</v>
      </c>
      <c r="AK152" s="35">
        <v>-39.043494704992433</v>
      </c>
      <c r="AL152" s="35">
        <v>-38.934568835098332</v>
      </c>
      <c r="AM152" s="35">
        <v>-38.826848484848483</v>
      </c>
      <c r="AN152" s="35">
        <v>-38.748060606060605</v>
      </c>
      <c r="AO152" s="35">
        <v>-38.674156626506026</v>
      </c>
      <c r="AP152" s="35">
        <v>-38.607891566265067</v>
      </c>
      <c r="AQ152" s="35">
        <v>-38.550181818181819</v>
      </c>
      <c r="AR152" s="35">
        <v>-38.496606060606062</v>
      </c>
      <c r="AS152" s="35">
        <v>-38.454181818181816</v>
      </c>
      <c r="AT152" s="35">
        <v>-38.424787878787875</v>
      </c>
      <c r="AU152" s="35">
        <v>-38.412666666666667</v>
      </c>
      <c r="AV152" s="35">
        <v>-38.419454545454542</v>
      </c>
      <c r="AW152" s="35">
        <v>-38.389030303030303</v>
      </c>
      <c r="AX152" s="35">
        <v>-38.07387878787879</v>
      </c>
      <c r="AY152" s="35">
        <v>-37.771204819277109</v>
      </c>
      <c r="AZ152" s="35">
        <v>-37.482048192771082</v>
      </c>
      <c r="BA152" s="35">
        <v>-37.207606060606061</v>
      </c>
      <c r="BB152" s="35">
        <v>-36.936393939393938</v>
      </c>
      <c r="BC152" s="35">
        <v>-36.665181818181814</v>
      </c>
      <c r="BD152" s="35">
        <v>-36.393969696969698</v>
      </c>
      <c r="BE152" s="35">
        <v>-36.122757575757575</v>
      </c>
      <c r="BF152" s="35">
        <v>-35.851545454545452</v>
      </c>
      <c r="BG152" s="35">
        <v>-35.586414523449321</v>
      </c>
      <c r="BH152" s="35">
        <v>-35.342844175491678</v>
      </c>
      <c r="BI152" s="35">
        <v>-35.099273827534041</v>
      </c>
      <c r="BJ152" s="35">
        <v>-34.855703479576398</v>
      </c>
      <c r="BK152" s="35">
        <v>-34.612133131618762</v>
      </c>
      <c r="BL152" s="35">
        <v>-34.368562783661119</v>
      </c>
      <c r="BM152" s="35">
        <v>-34.124992435703483</v>
      </c>
      <c r="BN152" s="35">
        <v>-33.885818181818181</v>
      </c>
      <c r="BO152" s="35">
        <v>-33.649454545454546</v>
      </c>
      <c r="BP152" s="35">
        <v>-33.42024096385542</v>
      </c>
      <c r="BQ152" s="35">
        <v>-33.192727272727268</v>
      </c>
      <c r="BR152" s="35">
        <v>-32.968484848484849</v>
      </c>
      <c r="BS152" s="35">
        <v>-32.744242424242422</v>
      </c>
      <c r="BT152" s="35">
        <v>-32.520000000000003</v>
      </c>
    </row>
    <row r="153" spans="1:72" ht="9.9499999999999993" customHeight="1" thickBot="1" x14ac:dyDescent="0.4">
      <c r="A153" s="89" t="s">
        <v>6</v>
      </c>
      <c r="B153" s="35">
        <v>-15.005385779122541</v>
      </c>
      <c r="C153" s="35">
        <v>-14.68768532526475</v>
      </c>
      <c r="D153" s="35">
        <v>-14.36998487140696</v>
      </c>
      <c r="E153" s="35">
        <v>-14.052284417549167</v>
      </c>
      <c r="F153" s="35">
        <v>-13.721875945537064</v>
      </c>
      <c r="G153" s="35">
        <v>-13.245325264750377</v>
      </c>
      <c r="H153" s="35">
        <v>-12.76877458396369</v>
      </c>
      <c r="I153" s="35">
        <v>-12.292223903177003</v>
      </c>
      <c r="J153" s="35">
        <v>-11.815673222390318</v>
      </c>
      <c r="K153" s="35">
        <v>-11.339122541603631</v>
      </c>
      <c r="L153" s="35">
        <v>-10.862571860816944</v>
      </c>
      <c r="M153" s="35">
        <v>-10.873086232980333</v>
      </c>
      <c r="N153" s="35">
        <v>-11.432844175491679</v>
      </c>
      <c r="O153" s="35">
        <v>-11.992602118003026</v>
      </c>
      <c r="P153" s="35">
        <v>-12.552360060514372</v>
      </c>
      <c r="Q153" s="35">
        <v>-13.112118003025719</v>
      </c>
      <c r="R153" s="35">
        <v>-13.671875945537067</v>
      </c>
      <c r="S153" s="35">
        <v>-14.231633888048414</v>
      </c>
      <c r="T153" s="35">
        <v>-14.263090909090909</v>
      </c>
      <c r="U153" s="35">
        <v>-14.209818181818182</v>
      </c>
      <c r="V153" s="35">
        <v>-14.161333333333333</v>
      </c>
      <c r="W153" s="35">
        <v>-14.119636363636364</v>
      </c>
      <c r="X153" s="35">
        <v>-14.083272727272726</v>
      </c>
      <c r="Y153" s="35">
        <v>-14.052590361445782</v>
      </c>
      <c r="Z153" s="35">
        <v>-14.026590909090908</v>
      </c>
      <c r="AA153" s="35">
        <v>-14.012954545454544</v>
      </c>
      <c r="AB153" s="35">
        <v>-13.999318181818181</v>
      </c>
      <c r="AC153" s="35">
        <v>-13.985681818181817</v>
      </c>
      <c r="AD153" s="35">
        <v>-13.972045454545453</v>
      </c>
      <c r="AE153" s="35">
        <v>-13.95840909090909</v>
      </c>
      <c r="AF153" s="35">
        <v>-13.944772727272726</v>
      </c>
      <c r="AG153" s="35">
        <v>-13.942950075642965</v>
      </c>
      <c r="AH153" s="35">
        <v>-13.947488653555219</v>
      </c>
      <c r="AI153" s="35">
        <v>-13.952027231467474</v>
      </c>
      <c r="AJ153" s="35">
        <v>-13.956565809379727</v>
      </c>
      <c r="AK153" s="35">
        <v>-13.961104387291982</v>
      </c>
      <c r="AL153" s="35">
        <v>-13.965642965204237</v>
      </c>
      <c r="AM153" s="35">
        <v>-13.970484848484849</v>
      </c>
      <c r="AN153" s="35">
        <v>-13.982606060606061</v>
      </c>
      <c r="AO153" s="35">
        <v>-13.997048192771084</v>
      </c>
      <c r="AP153" s="35">
        <v>-14.01512048192771</v>
      </c>
      <c r="AQ153" s="35">
        <v>-14.033272727272728</v>
      </c>
      <c r="AR153" s="35">
        <v>-14.051454545454545</v>
      </c>
      <c r="AS153" s="35">
        <v>-14.069636363636365</v>
      </c>
      <c r="AT153" s="35">
        <v>-14.090424242424243</v>
      </c>
      <c r="AU153" s="35">
        <v>-14.114666666666666</v>
      </c>
      <c r="AV153" s="35">
        <v>-14.134181818181817</v>
      </c>
      <c r="AW153" s="35">
        <v>-14.136606060606061</v>
      </c>
      <c r="AX153" s="35">
        <v>-14.033575757575758</v>
      </c>
      <c r="AY153" s="35">
        <v>-13.945301204819277</v>
      </c>
      <c r="AZ153" s="35">
        <v>-13.87301204819277</v>
      </c>
      <c r="BA153" s="35">
        <v>-13.802848484848484</v>
      </c>
      <c r="BB153" s="35">
        <v>-13.733151515151514</v>
      </c>
      <c r="BC153" s="35">
        <v>-13.663454545454545</v>
      </c>
      <c r="BD153" s="35">
        <v>-13.593757575757575</v>
      </c>
      <c r="BE153" s="35">
        <v>-13.524060606060607</v>
      </c>
      <c r="BF153" s="35">
        <v>-13.454363636363636</v>
      </c>
      <c r="BG153" s="35">
        <v>-13.386354009077156</v>
      </c>
      <c r="BH153" s="35">
        <v>-13.324326777609683</v>
      </c>
      <c r="BI153" s="35">
        <v>-13.262299546142209</v>
      </c>
      <c r="BJ153" s="35">
        <v>-13.200272314674736</v>
      </c>
      <c r="BK153" s="35">
        <v>-13.138245083207261</v>
      </c>
      <c r="BL153" s="35">
        <v>-13.076217851739788</v>
      </c>
      <c r="BM153" s="35">
        <v>-13.014190620272315</v>
      </c>
      <c r="BN153" s="35">
        <v>-12.953030303030303</v>
      </c>
      <c r="BO153" s="35">
        <v>-12.892424242424243</v>
      </c>
      <c r="BP153" s="35">
        <v>-12.832168674698796</v>
      </c>
      <c r="BQ153" s="35">
        <v>-12.771818181818182</v>
      </c>
      <c r="BR153" s="35">
        <v>-12.711212121212121</v>
      </c>
      <c r="BS153" s="35">
        <v>-12.646666666666667</v>
      </c>
      <c r="BT153" s="35">
        <v>-12.58</v>
      </c>
    </row>
    <row r="154" spans="1:72" ht="9.9499999999999993" customHeight="1" thickBot="1" x14ac:dyDescent="0.4">
      <c r="A154" s="89" t="s">
        <v>7</v>
      </c>
      <c r="B154" s="35">
        <v>-22.403555219364598</v>
      </c>
      <c r="C154" s="35">
        <v>-21.828668683812403</v>
      </c>
      <c r="D154" s="35">
        <v>-21.253782148260211</v>
      </c>
      <c r="E154" s="35">
        <v>-20.678895612708018</v>
      </c>
      <c r="F154" s="35">
        <v>-20.14249621785174</v>
      </c>
      <c r="G154" s="35">
        <v>-20.048698940998484</v>
      </c>
      <c r="H154" s="35">
        <v>-19.954901664145233</v>
      </c>
      <c r="I154" s="35">
        <v>-19.861104387291981</v>
      </c>
      <c r="J154" s="35">
        <v>-19.767307110438729</v>
      </c>
      <c r="K154" s="35">
        <v>-19.673509833585477</v>
      </c>
      <c r="L154" s="35">
        <v>-19.579712556732225</v>
      </c>
      <c r="M154" s="35">
        <v>-19.084175491679275</v>
      </c>
      <c r="N154" s="35">
        <v>-18.135612708018154</v>
      </c>
      <c r="O154" s="35">
        <v>-17.187049924357034</v>
      </c>
      <c r="P154" s="35">
        <v>-16.238487140695916</v>
      </c>
      <c r="Q154" s="35">
        <v>-15.289924357034796</v>
      </c>
      <c r="R154" s="35">
        <v>-14.341361573373675</v>
      </c>
      <c r="S154" s="35">
        <v>-13.392798789712554</v>
      </c>
      <c r="T154" s="35">
        <v>-13.035878787878787</v>
      </c>
      <c r="U154" s="35">
        <v>-12.779090909090909</v>
      </c>
      <c r="V154" s="35">
        <v>-12.536666666666665</v>
      </c>
      <c r="W154" s="35">
        <v>-12.304424242424242</v>
      </c>
      <c r="X154" s="35">
        <v>-12.080181818181819</v>
      </c>
      <c r="Y154" s="35">
        <v>-11.862650602409639</v>
      </c>
      <c r="Z154" s="35">
        <v>-11.652651515151515</v>
      </c>
      <c r="AA154" s="35">
        <v>-11.463257575757575</v>
      </c>
      <c r="AB154" s="35">
        <v>-11.273863636363636</v>
      </c>
      <c r="AC154" s="35">
        <v>-11.084469696969697</v>
      </c>
      <c r="AD154" s="35">
        <v>-10.895075757575757</v>
      </c>
      <c r="AE154" s="35">
        <v>-10.705681818181818</v>
      </c>
      <c r="AF154" s="35">
        <v>-10.516287878787878</v>
      </c>
      <c r="AG154" s="35">
        <v>-10.348124054462934</v>
      </c>
      <c r="AH154" s="35">
        <v>-10.191391830559757</v>
      </c>
      <c r="AI154" s="35">
        <v>-10.034659606656581</v>
      </c>
      <c r="AJ154" s="35">
        <v>-9.8779273827534038</v>
      </c>
      <c r="AK154" s="35">
        <v>-9.721195158850227</v>
      </c>
      <c r="AL154" s="35">
        <v>-9.5644629349470502</v>
      </c>
      <c r="AM154" s="35">
        <v>-9.4083272727272735</v>
      </c>
      <c r="AN154" s="35">
        <v>-9.266509090909091</v>
      </c>
      <c r="AO154" s="35">
        <v>-9.1273734939759041</v>
      </c>
      <c r="AP154" s="35">
        <v>-8.9924337349397589</v>
      </c>
      <c r="AQ154" s="35">
        <v>-8.8604363636363637</v>
      </c>
      <c r="AR154" s="35">
        <v>-8.7299151515151525</v>
      </c>
      <c r="AS154" s="35">
        <v>-8.6038545454545456</v>
      </c>
      <c r="AT154" s="35">
        <v>-8.479357575757577</v>
      </c>
      <c r="AU154" s="35">
        <v>-8.356933333333334</v>
      </c>
      <c r="AV154" s="35">
        <v>-8.2453818181818193</v>
      </c>
      <c r="AW154" s="35">
        <v>-8.1578545454545441</v>
      </c>
      <c r="AX154" s="35">
        <v>-8.2105818181818169</v>
      </c>
      <c r="AY154" s="35">
        <v>-8.2579518072289151</v>
      </c>
      <c r="AZ154" s="35">
        <v>-8.2995180722891568</v>
      </c>
      <c r="BA154" s="35">
        <v>-8.34129090909091</v>
      </c>
      <c r="BB154" s="35">
        <v>-8.3831090909090911</v>
      </c>
      <c r="BC154" s="35">
        <v>-8.4249272727272739</v>
      </c>
      <c r="BD154" s="35">
        <v>-8.466745454545455</v>
      </c>
      <c r="BE154" s="35">
        <v>-8.5085636363636361</v>
      </c>
      <c r="BF154" s="35">
        <v>-8.550381818181819</v>
      </c>
      <c r="BG154" s="35">
        <v>-8.5924856278366111</v>
      </c>
      <c r="BH154" s="35">
        <v>-8.6356021180030265</v>
      </c>
      <c r="BI154" s="35">
        <v>-8.6787186081694401</v>
      </c>
      <c r="BJ154" s="35">
        <v>-8.7218350983358555</v>
      </c>
      <c r="BK154" s="35">
        <v>-8.7649515885022691</v>
      </c>
      <c r="BL154" s="35">
        <v>-8.8080680786686845</v>
      </c>
      <c r="BM154" s="35">
        <v>-8.8511845688350981</v>
      </c>
      <c r="BN154" s="35">
        <v>-8.8957272727272727</v>
      </c>
      <c r="BO154" s="35">
        <v>-8.9411818181818177</v>
      </c>
      <c r="BP154" s="35">
        <v>-8.98810843373494</v>
      </c>
      <c r="BQ154" s="35">
        <v>-9.0355454545454545</v>
      </c>
      <c r="BR154" s="35">
        <v>-9.0840303030303033</v>
      </c>
      <c r="BS154" s="35">
        <v>-9.1336969696969703</v>
      </c>
      <c r="BT154" s="35">
        <v>-9.1839999999999993</v>
      </c>
    </row>
    <row r="155" spans="1:72" ht="9.9499999999999993" customHeight="1" thickBot="1" x14ac:dyDescent="0.4">
      <c r="A155" s="89"/>
    </row>
    <row r="156" spans="1:72" ht="9.9499999999999993" customHeight="1" thickBot="1" x14ac:dyDescent="0.4">
      <c r="A156" s="89"/>
    </row>
    <row r="157" spans="1:72" ht="9.9499999999999993" customHeight="1" thickBot="1" x14ac:dyDescent="0.4">
      <c r="A157" s="89"/>
    </row>
    <row r="158" spans="1:72" ht="9.9499999999999993" customHeight="1" thickBot="1" x14ac:dyDescent="0.4">
      <c r="A158" s="89"/>
    </row>
    <row r="159" spans="1:72" ht="9.9499999999999993" customHeight="1" thickBot="1" x14ac:dyDescent="0.4">
      <c r="A159" s="89"/>
    </row>
    <row r="160" spans="1:72" ht="9.9499999999999993" customHeight="1" thickBot="1" x14ac:dyDescent="0.4">
      <c r="A160" s="89"/>
    </row>
    <row r="161" spans="1:72" ht="9.9499999999999993" customHeight="1" thickBot="1" x14ac:dyDescent="0.4">
      <c r="A161" s="89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87" t="s">
        <v>29</v>
      </c>
      <c r="B164" s="59">
        <v>300</v>
      </c>
      <c r="C164" s="59">
        <v>310</v>
      </c>
      <c r="D164" s="59">
        <v>320</v>
      </c>
      <c r="E164" s="59">
        <v>330</v>
      </c>
      <c r="F164" s="59">
        <v>340</v>
      </c>
      <c r="G164" s="59">
        <v>350</v>
      </c>
      <c r="H164" s="59">
        <v>360</v>
      </c>
      <c r="I164" s="59">
        <v>370</v>
      </c>
      <c r="J164" s="59">
        <v>380</v>
      </c>
      <c r="K164" s="59">
        <v>390</v>
      </c>
      <c r="L164" s="59">
        <v>400</v>
      </c>
      <c r="M164" s="59">
        <v>410</v>
      </c>
      <c r="N164" s="59">
        <v>420</v>
      </c>
      <c r="O164" s="59">
        <v>430</v>
      </c>
      <c r="P164" s="59">
        <v>440</v>
      </c>
      <c r="Q164" s="59">
        <v>450</v>
      </c>
      <c r="R164" s="59">
        <v>460</v>
      </c>
      <c r="S164" s="59">
        <v>470</v>
      </c>
      <c r="T164" s="59">
        <v>480</v>
      </c>
      <c r="U164" s="59">
        <v>490</v>
      </c>
      <c r="V164" s="59">
        <v>500</v>
      </c>
      <c r="W164" s="59">
        <v>510</v>
      </c>
      <c r="X164" s="59">
        <v>520</v>
      </c>
      <c r="Y164" s="59">
        <v>530</v>
      </c>
      <c r="Z164" s="59">
        <v>540</v>
      </c>
      <c r="AA164" s="59">
        <v>550</v>
      </c>
      <c r="AB164" s="59">
        <v>560</v>
      </c>
      <c r="AC164" s="59">
        <v>570</v>
      </c>
      <c r="AD164" s="59">
        <v>580</v>
      </c>
      <c r="AE164" s="59">
        <v>590</v>
      </c>
      <c r="AF164" s="59">
        <v>600</v>
      </c>
      <c r="AG164" s="59">
        <v>610</v>
      </c>
      <c r="AH164" s="59">
        <v>620</v>
      </c>
      <c r="AI164" s="59">
        <v>630</v>
      </c>
      <c r="AJ164" s="59">
        <v>640</v>
      </c>
      <c r="AK164" s="59">
        <v>650</v>
      </c>
      <c r="AL164" s="59">
        <v>660</v>
      </c>
      <c r="AM164" s="59">
        <v>670</v>
      </c>
      <c r="AN164" s="59">
        <v>680</v>
      </c>
      <c r="AO164" s="59">
        <v>690</v>
      </c>
      <c r="AP164" s="59">
        <v>700</v>
      </c>
      <c r="AQ164" s="59">
        <v>710</v>
      </c>
      <c r="AR164" s="59">
        <v>720</v>
      </c>
      <c r="AS164" s="59">
        <v>730</v>
      </c>
      <c r="AT164" s="59">
        <v>750</v>
      </c>
      <c r="AU164" s="59">
        <v>760</v>
      </c>
      <c r="AV164" s="59">
        <v>770</v>
      </c>
      <c r="AW164" s="59">
        <v>780</v>
      </c>
      <c r="AX164" s="59">
        <v>790</v>
      </c>
      <c r="AY164" s="59">
        <v>800</v>
      </c>
      <c r="AZ164" s="59">
        <v>810</v>
      </c>
      <c r="BA164" s="59">
        <v>820</v>
      </c>
      <c r="BB164" s="59">
        <v>830</v>
      </c>
      <c r="BC164" s="59">
        <v>840</v>
      </c>
      <c r="BD164" s="59">
        <v>850</v>
      </c>
      <c r="BE164" s="59">
        <v>860</v>
      </c>
      <c r="BF164" s="59">
        <v>870</v>
      </c>
      <c r="BG164" s="59">
        <v>880</v>
      </c>
      <c r="BH164" s="59">
        <v>890</v>
      </c>
      <c r="BI164" s="59">
        <v>900</v>
      </c>
      <c r="BJ164" s="59">
        <v>910</v>
      </c>
      <c r="BK164" s="59">
        <v>920</v>
      </c>
      <c r="BL164" s="59">
        <v>930</v>
      </c>
      <c r="BM164" s="59">
        <v>940</v>
      </c>
      <c r="BN164" s="59">
        <v>950</v>
      </c>
      <c r="BO164" s="59">
        <v>960</v>
      </c>
      <c r="BP164" s="59">
        <v>970</v>
      </c>
      <c r="BQ164" s="59">
        <v>980</v>
      </c>
      <c r="BR164" s="59">
        <v>990</v>
      </c>
      <c r="BS164" s="59">
        <v>1000</v>
      </c>
      <c r="BT164" s="59">
        <v>1000</v>
      </c>
    </row>
    <row r="165" spans="1:72" ht="9.9499999999999993" customHeight="1" thickTop="1" thickBot="1" x14ac:dyDescent="0.4">
      <c r="A165" s="84" t="s">
        <v>714</v>
      </c>
      <c r="B165" s="35">
        <v>0</v>
      </c>
      <c r="C165" s="35">
        <v>0</v>
      </c>
      <c r="D165" s="35">
        <v>0</v>
      </c>
      <c r="E165" s="35">
        <v>0</v>
      </c>
      <c r="F165" s="35">
        <v>0</v>
      </c>
      <c r="G165" s="35">
        <v>0</v>
      </c>
      <c r="H165" s="35">
        <v>0</v>
      </c>
      <c r="I165" s="35">
        <v>0</v>
      </c>
      <c r="J165" s="35">
        <v>0</v>
      </c>
      <c r="K165" s="35">
        <v>0</v>
      </c>
      <c r="L165" s="35">
        <v>0</v>
      </c>
      <c r="M165" s="35">
        <v>0</v>
      </c>
      <c r="N165" s="35">
        <v>0</v>
      </c>
      <c r="O165" s="35">
        <v>0</v>
      </c>
      <c r="P165" s="35">
        <v>0</v>
      </c>
      <c r="Q165" s="35">
        <v>0</v>
      </c>
      <c r="R165" s="35">
        <v>0</v>
      </c>
      <c r="S165" s="35">
        <v>0</v>
      </c>
      <c r="T165" s="35">
        <v>1.5439345454545496E-29</v>
      </c>
      <c r="U165" s="35">
        <v>1.007287272985803E-19</v>
      </c>
      <c r="V165" s="35">
        <v>5.8038933334123358E-19</v>
      </c>
      <c r="W165" s="35">
        <v>1.0921018704648286E-11</v>
      </c>
      <c r="X165" s="35">
        <v>3.042283640680586E-11</v>
      </c>
      <c r="Y165" s="35">
        <v>3.1152810240963891E-9</v>
      </c>
      <c r="Z165" s="35">
        <v>1.9938901939393942E-6</v>
      </c>
      <c r="AA165" s="35">
        <v>9.94682576969697E-6</v>
      </c>
      <c r="AB165" s="35">
        <v>8.9690181818181828E-6</v>
      </c>
      <c r="AC165" s="35">
        <v>2.0373818181818191E-6</v>
      </c>
      <c r="AD165" s="35">
        <v>1.110960303030303E-6</v>
      </c>
      <c r="AE165" s="35">
        <v>6.4700090909090911E-7</v>
      </c>
      <c r="AF165" s="35">
        <v>5.2463727272727278E-7</v>
      </c>
      <c r="AG165" s="35">
        <v>4.4426635400907723E-7</v>
      </c>
      <c r="AH165" s="35">
        <v>3.8650689863842669E-7</v>
      </c>
      <c r="AI165" s="35">
        <v>3.287474432677762E-7</v>
      </c>
      <c r="AJ165" s="35">
        <v>2.709879878971257E-7</v>
      </c>
      <c r="AK165" s="35">
        <v>2.1322853252647516E-7</v>
      </c>
      <c r="AL165" s="35">
        <v>1.5546907715582462E-7</v>
      </c>
      <c r="AM165" s="35">
        <v>9.9549470499243599E-8</v>
      </c>
      <c r="AN165" s="35">
        <v>8.7786232980332862E-8</v>
      </c>
      <c r="AO165" s="35">
        <v>7.6022995461422125E-8</v>
      </c>
      <c r="AP165" s="35">
        <v>6.4259757942511387E-8</v>
      </c>
      <c r="AQ165" s="35">
        <v>5.249652042360065E-8</v>
      </c>
      <c r="AR165" s="35">
        <v>4.0733282904689913E-8</v>
      </c>
      <c r="AS165" s="35">
        <v>2.8970045385779176E-8</v>
      </c>
      <c r="AT165" s="35">
        <v>1.2921466666666696E-8</v>
      </c>
      <c r="AU165" s="35">
        <v>9.8158400000000102E-9</v>
      </c>
      <c r="AV165" s="35">
        <v>7.6669466666666773E-9</v>
      </c>
      <c r="AW165" s="35">
        <v>5.4496133333333438E-9</v>
      </c>
      <c r="AX165" s="35">
        <v>3.5135349397590394E-9</v>
      </c>
      <c r="AY165" s="35">
        <v>1.8821493975903558E-9</v>
      </c>
      <c r="AZ165" s="35">
        <v>8.6990169696969299E-10</v>
      </c>
      <c r="BA165" s="35">
        <v>1.2788011696969659E-10</v>
      </c>
      <c r="BB165" s="35">
        <v>4.1645510909090517E-11</v>
      </c>
      <c r="BC165" s="35">
        <v>1.7319818447181994E-13</v>
      </c>
      <c r="BD165" s="35">
        <v>1.9925462302244161E-14</v>
      </c>
      <c r="BE165" s="35">
        <v>3.9804581818181584E-21</v>
      </c>
      <c r="BF165" s="35">
        <v>0</v>
      </c>
      <c r="BG165" s="35">
        <v>0</v>
      </c>
      <c r="BH165" s="35">
        <v>0</v>
      </c>
      <c r="BI165" s="35">
        <v>0</v>
      </c>
      <c r="BJ165" s="35">
        <v>0</v>
      </c>
      <c r="BK165" s="35">
        <v>0</v>
      </c>
      <c r="BL165" s="35">
        <v>0</v>
      </c>
      <c r="BM165" s="35">
        <v>4.8896121212121387E-33</v>
      </c>
      <c r="BN165" s="35">
        <v>1.2905369696969714E-32</v>
      </c>
      <c r="BO165" s="35">
        <v>9.7908227831325389E-29</v>
      </c>
      <c r="BP165" s="35">
        <v>2.7245782727272724E-26</v>
      </c>
      <c r="BQ165" s="35">
        <v>1.175007584848485E-25</v>
      </c>
      <c r="BR165" s="35">
        <v>3.6600393939393944E-24</v>
      </c>
      <c r="BS165" s="35">
        <v>9.0615000000000003E-24</v>
      </c>
      <c r="BT165" s="35">
        <v>9.0615000000000003E-24</v>
      </c>
    </row>
    <row r="166" spans="1:72" ht="9.9499999999999993" customHeight="1" thickBot="1" x14ac:dyDescent="0.4">
      <c r="A166" s="84" t="s">
        <v>70</v>
      </c>
      <c r="B166" s="35">
        <v>5.861449090909097E-11</v>
      </c>
      <c r="C166" s="35">
        <v>2.7118726666666718E-10</v>
      </c>
      <c r="D166" s="35">
        <v>7.3774060000000058E-10</v>
      </c>
      <c r="E166" s="35">
        <v>7.8325515151515143E-10</v>
      </c>
      <c r="F166" s="35">
        <v>6.7453509833585459E-10</v>
      </c>
      <c r="G166" s="35">
        <v>5.8297382753403925E-10</v>
      </c>
      <c r="H166" s="35">
        <v>4.9141255673222391E-10</v>
      </c>
      <c r="I166" s="35">
        <v>3.9985128593040847E-10</v>
      </c>
      <c r="J166" s="35">
        <v>3.0829001512859308E-10</v>
      </c>
      <c r="K166" s="35">
        <v>2.1672874432677768E-10</v>
      </c>
      <c r="L166" s="35">
        <v>1.2516747352496234E-10</v>
      </c>
      <c r="M166" s="35">
        <v>7.2216169440242068E-11</v>
      </c>
      <c r="N166" s="35">
        <v>6.2803763993948573E-11</v>
      </c>
      <c r="O166" s="35">
        <v>5.3391358547655066E-11</v>
      </c>
      <c r="P166" s="35">
        <v>4.3978953101361565E-11</v>
      </c>
      <c r="Q166" s="35">
        <v>3.4566547655068064E-11</v>
      </c>
      <c r="R166" s="35">
        <v>2.5154142208774562E-11</v>
      </c>
      <c r="S166" s="35">
        <v>1.5741736762481061E-11</v>
      </c>
      <c r="T166" s="35">
        <v>1.2533042424242419E-11</v>
      </c>
      <c r="U166" s="35">
        <v>1.2686636363636385E-11</v>
      </c>
      <c r="V166" s="35">
        <v>2.1689666666666686E-11</v>
      </c>
      <c r="W166" s="35">
        <v>1.9376861818181791E-11</v>
      </c>
      <c r="X166" s="35">
        <v>8.1730436363636111E-12</v>
      </c>
      <c r="Y166" s="35">
        <v>3.2370632530120435E-12</v>
      </c>
      <c r="Z166" s="35">
        <v>0</v>
      </c>
      <c r="AA166" s="35">
        <v>0</v>
      </c>
      <c r="AB166" s="35">
        <v>0</v>
      </c>
      <c r="AC166" s="35">
        <v>0</v>
      </c>
      <c r="AD166" s="35">
        <v>0</v>
      </c>
      <c r="AE166" s="35">
        <v>0</v>
      </c>
      <c r="AF166" s="35">
        <v>0</v>
      </c>
      <c r="AG166" s="35">
        <v>4.259614220877457E-24</v>
      </c>
      <c r="AH166" s="35">
        <v>1.0812866868381237E-23</v>
      </c>
      <c r="AI166" s="35">
        <v>1.7366119515885018E-23</v>
      </c>
      <c r="AJ166" s="35">
        <v>2.3919372163388799E-23</v>
      </c>
      <c r="AK166" s="35">
        <v>3.047262481089258E-23</v>
      </c>
      <c r="AL166" s="35">
        <v>3.7025877458396358E-23</v>
      </c>
      <c r="AM166" s="35">
        <v>1.5215129023588675E-15</v>
      </c>
      <c r="AN166" s="35">
        <v>3.955933437840772E-14</v>
      </c>
      <c r="AO166" s="35">
        <v>7.7597155854456564E-14</v>
      </c>
      <c r="AP166" s="35">
        <v>1.1563497733050542E-13</v>
      </c>
      <c r="AQ166" s="35">
        <v>1.5367279880655426E-13</v>
      </c>
      <c r="AR166" s="35">
        <v>1.9171062028260311E-13</v>
      </c>
      <c r="AS166" s="35">
        <v>2.29748441758652E-13</v>
      </c>
      <c r="AT166" s="35">
        <v>6.1024439999999813E-12</v>
      </c>
      <c r="AU166" s="35">
        <v>7.9891189090908651E-11</v>
      </c>
      <c r="AV166" s="35">
        <v>2.8466715151514717E-10</v>
      </c>
      <c r="AW166" s="35">
        <v>1.2344913939393897E-9</v>
      </c>
      <c r="AX166" s="35">
        <v>3.8388385542168587E-9</v>
      </c>
      <c r="AY166" s="35">
        <v>8.2355855421686902E-9</v>
      </c>
      <c r="AZ166" s="35">
        <v>1.173995757575759E-8</v>
      </c>
      <c r="BA166" s="35">
        <v>1.3295093333333302E-8</v>
      </c>
      <c r="BB166" s="35">
        <v>6.2897599999999669E-9</v>
      </c>
      <c r="BC166" s="35">
        <v>2.007182846060598E-9</v>
      </c>
      <c r="BD166" s="35">
        <v>2.3791908848484068E-10</v>
      </c>
      <c r="BE166" s="35">
        <v>3.7415418845390691E-12</v>
      </c>
      <c r="BF166" s="35">
        <v>1.0917108433734942E-19</v>
      </c>
      <c r="BG166" s="35">
        <v>3.3357831325302953E-20</v>
      </c>
      <c r="BH166" s="35">
        <v>3.1250102030303158E-30</v>
      </c>
      <c r="BI166" s="35">
        <v>8.7005971727272868E-30</v>
      </c>
      <c r="BJ166" s="35">
        <v>2.9775755642288567E-23</v>
      </c>
      <c r="BK166" s="35">
        <v>4.4587058848485229E-21</v>
      </c>
      <c r="BL166" s="35">
        <v>2.1399924672727308E-20</v>
      </c>
      <c r="BM166" s="35">
        <v>5.0631835151515329E-19</v>
      </c>
      <c r="BN166" s="35">
        <v>1.2904353212121231E-18</v>
      </c>
      <c r="BO166" s="35">
        <v>1.2078542168674709E-17</v>
      </c>
      <c r="BP166" s="35">
        <v>4.0165272727272733E-17</v>
      </c>
      <c r="BQ166" s="35">
        <v>1.0764284848484849E-16</v>
      </c>
      <c r="BR166" s="35">
        <v>1.8967333333333336E-16</v>
      </c>
      <c r="BS166" s="35">
        <v>2.7954E-16</v>
      </c>
      <c r="BT166" s="35">
        <v>2.7954E-16</v>
      </c>
    </row>
    <row r="167" spans="1:72" ht="9.9499999999999993" customHeight="1" thickBot="1" x14ac:dyDescent="0.4">
      <c r="A167" s="84" t="s">
        <v>715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1.8852617246596027E-37</v>
      </c>
      <c r="N167" s="35">
        <v>5.8964568835098317E-37</v>
      </c>
      <c r="O167" s="35">
        <v>9.9076520423600599E-37</v>
      </c>
      <c r="P167" s="35">
        <v>1.3918847201210289E-36</v>
      </c>
      <c r="Q167" s="35">
        <v>1.7930042360060518E-36</v>
      </c>
      <c r="R167" s="35">
        <v>2.1941237518910745E-36</v>
      </c>
      <c r="S167" s="35">
        <v>2.5952432677760976E-36</v>
      </c>
      <c r="T167" s="35">
        <v>2.1330897333333384E-34</v>
      </c>
      <c r="U167" s="35">
        <v>6.270552000000063E-33</v>
      </c>
      <c r="V167" s="35">
        <v>3.4193085333333396E-32</v>
      </c>
      <c r="W167" s="35">
        <v>1.4064376424242478E-30</v>
      </c>
      <c r="X167" s="35">
        <v>3.8349352181818232E-30</v>
      </c>
      <c r="Y167" s="35">
        <v>1.5280368975903631E-28</v>
      </c>
      <c r="Z167" s="35">
        <v>3.1927636363636364E-27</v>
      </c>
      <c r="AA167" s="35">
        <v>1.4862218181818181E-26</v>
      </c>
      <c r="AB167" s="35">
        <v>3.8060999999999991E-25</v>
      </c>
      <c r="AC167" s="35">
        <v>9.8240999999999991E-25</v>
      </c>
      <c r="AD167" s="35">
        <v>2.3498424242424244E-23</v>
      </c>
      <c r="AE167" s="35">
        <v>2.6138209090909094E-22</v>
      </c>
      <c r="AF167" s="35">
        <v>9.9909906060606069E-22</v>
      </c>
      <c r="AG167" s="35">
        <v>1.4086761498940995E-17</v>
      </c>
      <c r="AH167" s="35">
        <v>3.5756767958850218E-17</v>
      </c>
      <c r="AI167" s="35">
        <v>5.742677441875945E-17</v>
      </c>
      <c r="AJ167" s="35">
        <v>7.909678087866867E-17</v>
      </c>
      <c r="AK167" s="35">
        <v>1.0076678733857789E-16</v>
      </c>
      <c r="AL167" s="35">
        <v>1.224367937984871E-16</v>
      </c>
      <c r="AM167" s="35">
        <v>3.5925396066563837E-15</v>
      </c>
      <c r="AN167" s="35">
        <v>8.9825029773070876E-14</v>
      </c>
      <c r="AO167" s="35">
        <v>1.7605751993948538E-13</v>
      </c>
      <c r="AP167" s="35">
        <v>2.6229001010589989E-13</v>
      </c>
      <c r="AQ167" s="35">
        <v>3.4852250027231437E-13</v>
      </c>
      <c r="AR167" s="35">
        <v>4.3475499043872886E-13</v>
      </c>
      <c r="AS167" s="35">
        <v>5.2098748060514339E-13</v>
      </c>
      <c r="AT167" s="35">
        <v>2.4895119999999938E-12</v>
      </c>
      <c r="AU167" s="35">
        <v>6.8763490909090675E-12</v>
      </c>
      <c r="AV167" s="35">
        <v>1.3693963636363558E-11</v>
      </c>
      <c r="AW167" s="35">
        <v>3.1032145454545375E-11</v>
      </c>
      <c r="AX167" s="35">
        <v>6.3493397590361357E-11</v>
      </c>
      <c r="AY167" s="35">
        <v>1.1233797590361463E-10</v>
      </c>
      <c r="AZ167" s="35">
        <v>2.2049909090909144E-10</v>
      </c>
      <c r="BA167" s="35">
        <v>3.6601254545454663E-10</v>
      </c>
      <c r="BB167" s="35">
        <v>6.3032163636363753E-10</v>
      </c>
      <c r="BC167" s="35">
        <v>1.0278137575757601E-9</v>
      </c>
      <c r="BD167" s="35">
        <v>1.5482440606060629E-9</v>
      </c>
      <c r="BE167" s="35">
        <v>2.4386036363636403E-9</v>
      </c>
      <c r="BF167" s="35">
        <v>3.4317710843373541E-9</v>
      </c>
      <c r="BG167" s="35">
        <v>4.5934578313253047E-9</v>
      </c>
      <c r="BH167" s="35">
        <v>5.2948981818181824E-9</v>
      </c>
      <c r="BI167" s="35">
        <v>5.6347163636363646E-9</v>
      </c>
      <c r="BJ167" s="35">
        <v>5.89859090909091E-9</v>
      </c>
      <c r="BK167" s="35">
        <v>6.1311133333333341E-9</v>
      </c>
      <c r="BL167" s="35">
        <v>6.2957800000000008E-9</v>
      </c>
      <c r="BM167" s="35">
        <v>6.3912024242424245E-9</v>
      </c>
      <c r="BN167" s="35">
        <v>6.4423539393939392E-9</v>
      </c>
      <c r="BO167" s="35">
        <v>6.3732096385542167E-9</v>
      </c>
      <c r="BP167" s="35">
        <v>6.2614999999999995E-9</v>
      </c>
      <c r="BQ167" s="35">
        <v>6.0621666666666671E-9</v>
      </c>
      <c r="BR167" s="35">
        <v>5.7920818181818181E-9</v>
      </c>
      <c r="BS167" s="35">
        <v>5.4839000000000001E-9</v>
      </c>
      <c r="BT167" s="35">
        <v>5.4839000000000001E-9</v>
      </c>
    </row>
    <row r="168" spans="1:72" ht="9.9499999999999993" customHeight="1" thickBot="1" x14ac:dyDescent="0.4">
      <c r="A168" s="84" t="s">
        <v>91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7.7916187594553564E-33</v>
      </c>
      <c r="N168" s="35">
        <v>2.436953101361573E-32</v>
      </c>
      <c r="O168" s="35">
        <v>4.0947443267776103E-32</v>
      </c>
      <c r="P168" s="35">
        <v>5.7525355521936481E-32</v>
      </c>
      <c r="Q168" s="35">
        <v>7.4103267776096853E-32</v>
      </c>
      <c r="R168" s="35">
        <v>9.0681180030257226E-32</v>
      </c>
      <c r="S168" s="35">
        <v>1.0725909228441759E-31</v>
      </c>
      <c r="T168" s="35">
        <v>5.1521092121212242E-30</v>
      </c>
      <c r="U168" s="35">
        <v>9.3927483636364531E-29</v>
      </c>
      <c r="V168" s="35">
        <v>4.9460978666666754E-28</v>
      </c>
      <c r="W168" s="35">
        <v>1.270381327272732E-26</v>
      </c>
      <c r="X168" s="35">
        <v>3.4191140545454593E-26</v>
      </c>
      <c r="Y168" s="35">
        <v>8.6914503012048283E-25</v>
      </c>
      <c r="Z168" s="35">
        <v>1.1811351515151517E-23</v>
      </c>
      <c r="AA168" s="35">
        <v>5.2833957575757582E-23</v>
      </c>
      <c r="AB168" s="35">
        <v>8.9264554545454547E-22</v>
      </c>
      <c r="AC168" s="35">
        <v>2.2649831212121212E-21</v>
      </c>
      <c r="AD168" s="35">
        <v>3.6604648484848487E-20</v>
      </c>
      <c r="AE168" s="35">
        <v>2.9313754545454543E-19</v>
      </c>
      <c r="AF168" s="35">
        <v>1.0640726969696969E-18</v>
      </c>
      <c r="AG168" s="35">
        <v>4.2322012169440217E-15</v>
      </c>
      <c r="AH168" s="35">
        <v>1.0741227858396364E-14</v>
      </c>
      <c r="AI168" s="35">
        <v>1.7250254499848707E-14</v>
      </c>
      <c r="AJ168" s="35">
        <v>2.3759281141301047E-14</v>
      </c>
      <c r="AK168" s="35">
        <v>3.0268307782753395E-14</v>
      </c>
      <c r="AL168" s="35">
        <v>3.6777334424205732E-14</v>
      </c>
      <c r="AM168" s="35">
        <v>4.7281101664142783E-13</v>
      </c>
      <c r="AN168" s="35">
        <v>1.1217436432677732E-11</v>
      </c>
      <c r="AO168" s="35">
        <v>2.1962061848714038E-11</v>
      </c>
      <c r="AP168" s="35">
        <v>3.2706687264750351E-11</v>
      </c>
      <c r="AQ168" s="35">
        <v>4.3451312680786657E-11</v>
      </c>
      <c r="AR168" s="35">
        <v>5.4195938096822963E-11</v>
      </c>
      <c r="AS168" s="35">
        <v>6.4940563512859262E-11</v>
      </c>
      <c r="AT168" s="35">
        <v>2.6488199999999937E-10</v>
      </c>
      <c r="AU168" s="35">
        <v>6.5108909090908881E-10</v>
      </c>
      <c r="AV168" s="35">
        <v>1.2211769696969637E-9</v>
      </c>
      <c r="AW168" s="35">
        <v>2.5486921212121155E-9</v>
      </c>
      <c r="AX168" s="35">
        <v>4.8444843373493908E-9</v>
      </c>
      <c r="AY168" s="35">
        <v>8.1892433734939878E-9</v>
      </c>
      <c r="AZ168" s="35">
        <v>1.4973950909090945E-8</v>
      </c>
      <c r="BA168" s="35">
        <v>2.3808169696969766E-8</v>
      </c>
      <c r="BB168" s="35">
        <v>3.8962109090909161E-8</v>
      </c>
      <c r="BC168" s="35">
        <v>6.0708072727272851E-8</v>
      </c>
      <c r="BD168" s="35">
        <v>8.853898181818194E-8</v>
      </c>
      <c r="BE168" s="35">
        <v>1.3360221818181841E-7</v>
      </c>
      <c r="BF168" s="35">
        <v>1.8325361445783156E-7</v>
      </c>
      <c r="BG168" s="35">
        <v>2.400427710843375E-7</v>
      </c>
      <c r="BH168" s="35">
        <v>2.7596187878787884E-7</v>
      </c>
      <c r="BI168" s="35">
        <v>2.9548309090909096E-7</v>
      </c>
      <c r="BJ168" s="35">
        <v>3.1189375757575761E-7</v>
      </c>
      <c r="BK168" s="35">
        <v>3.2696624242424243E-7</v>
      </c>
      <c r="BL168" s="35">
        <v>3.391056363636364E-7</v>
      </c>
      <c r="BM168" s="35">
        <v>3.4805454545454548E-7</v>
      </c>
      <c r="BN168" s="35">
        <v>3.5496363636363638E-7</v>
      </c>
      <c r="BO168" s="35">
        <v>3.5595710843373493E-7</v>
      </c>
      <c r="BP168" s="35">
        <v>3.5475090909090912E-7</v>
      </c>
      <c r="BQ168" s="35">
        <v>3.4898727272727271E-7</v>
      </c>
      <c r="BR168" s="35">
        <v>3.3920151515151515E-7</v>
      </c>
      <c r="BS168" s="35">
        <v>3.2725000000000002E-7</v>
      </c>
      <c r="BT168" s="35">
        <v>3.2725000000000002E-7</v>
      </c>
    </row>
    <row r="169" spans="1:72" ht="9.9499999999999993" customHeight="1" thickBot="1" x14ac:dyDescent="0.4">
      <c r="A169" s="84" t="s">
        <v>716</v>
      </c>
      <c r="B169" s="35">
        <v>0</v>
      </c>
      <c r="C169" s="35">
        <v>0</v>
      </c>
      <c r="D169" s="35">
        <v>0</v>
      </c>
      <c r="E169" s="35">
        <v>0</v>
      </c>
      <c r="F169" s="35">
        <v>0</v>
      </c>
      <c r="G169" s="35">
        <v>0</v>
      </c>
      <c r="H169" s="35">
        <v>0</v>
      </c>
      <c r="I169" s="35">
        <v>0</v>
      </c>
      <c r="J169" s="35">
        <v>0</v>
      </c>
      <c r="K169" s="35">
        <v>0</v>
      </c>
      <c r="L169" s="35">
        <v>0</v>
      </c>
      <c r="M169" s="35">
        <v>5.3090090771558145E-29</v>
      </c>
      <c r="N169" s="35">
        <v>1.6604773071104383E-28</v>
      </c>
      <c r="O169" s="35">
        <v>2.7900537065052952E-28</v>
      </c>
      <c r="P169" s="35">
        <v>3.9196301059001519E-28</v>
      </c>
      <c r="Q169" s="35">
        <v>5.049206505295009E-28</v>
      </c>
      <c r="R169" s="35">
        <v>6.1787829046898657E-28</v>
      </c>
      <c r="S169" s="35">
        <v>7.3083593040847224E-28</v>
      </c>
      <c r="T169" s="35">
        <v>2.0357959696969747E-26</v>
      </c>
      <c r="U169" s="35">
        <v>2.3242916363636575E-25</v>
      </c>
      <c r="V169" s="35">
        <v>1.1565061333333354E-24</v>
      </c>
      <c r="W169" s="35">
        <v>1.8499841818181886E-23</v>
      </c>
      <c r="X169" s="35">
        <v>4.8744023636363701E-23</v>
      </c>
      <c r="Y169" s="35">
        <v>7.8650150602409717E-22</v>
      </c>
      <c r="Z169" s="35">
        <v>7.0248303030303038E-21</v>
      </c>
      <c r="AA169" s="35">
        <v>2.9554951515151513E-20</v>
      </c>
      <c r="AB169" s="35">
        <v>3.2934990909090907E-19</v>
      </c>
      <c r="AC169" s="35">
        <v>8.1398809090909083E-19</v>
      </c>
      <c r="AD169" s="35">
        <v>8.8612751515151527E-18</v>
      </c>
      <c r="AE169" s="35">
        <v>5.1610636363636361E-17</v>
      </c>
      <c r="AF169" s="35">
        <v>1.7440275757575757E-16</v>
      </c>
      <c r="AG169" s="35">
        <v>1.9063322009077148E-13</v>
      </c>
      <c r="AH169" s="35">
        <v>4.835806663842661E-13</v>
      </c>
      <c r="AI169" s="35">
        <v>7.7652811267776078E-13</v>
      </c>
      <c r="AJ169" s="35">
        <v>1.0694755589712552E-12</v>
      </c>
      <c r="AK169" s="35">
        <v>1.3624230052647498E-12</v>
      </c>
      <c r="AL169" s="35">
        <v>1.6553704515582444E-12</v>
      </c>
      <c r="AM169" s="35">
        <v>9.7965903177000048E-12</v>
      </c>
      <c r="AN169" s="35">
        <v>2.0629634826021128E-10</v>
      </c>
      <c r="AO169" s="35">
        <v>4.0279610620272254E-10</v>
      </c>
      <c r="AP169" s="35">
        <v>5.9929586414523392E-10</v>
      </c>
      <c r="AQ169" s="35">
        <v>7.9579562208774515E-10</v>
      </c>
      <c r="AR169" s="35">
        <v>9.9229538003025648E-10</v>
      </c>
      <c r="AS169" s="35">
        <v>1.1887951379727676E-9</v>
      </c>
      <c r="AT169" s="35">
        <v>4.1244866666666577E-9</v>
      </c>
      <c r="AU169" s="35">
        <v>9.0172381818181553E-9</v>
      </c>
      <c r="AV169" s="35">
        <v>1.5879569696969631E-8</v>
      </c>
      <c r="AW169" s="35">
        <v>3.0414721212121143E-8</v>
      </c>
      <c r="AX169" s="35">
        <v>5.363198795180717E-8</v>
      </c>
      <c r="AY169" s="35">
        <v>8.6254879518072414E-8</v>
      </c>
      <c r="AZ169" s="35">
        <v>1.4671067272727302E-7</v>
      </c>
      <c r="BA169" s="35">
        <v>2.2284218181818237E-7</v>
      </c>
      <c r="BB169" s="35">
        <v>3.4567854545454602E-7</v>
      </c>
      <c r="BC169" s="35">
        <v>5.1368872727272823E-7</v>
      </c>
      <c r="BD169" s="35">
        <v>7.2339781818181917E-7</v>
      </c>
      <c r="BE169" s="35">
        <v>1.0438974545454559E-6</v>
      </c>
      <c r="BF169" s="35">
        <v>1.3923614457831341E-6</v>
      </c>
      <c r="BG169" s="35">
        <v>1.7812771084337361E-6</v>
      </c>
      <c r="BH169" s="35">
        <v>2.0384024242424248E-6</v>
      </c>
      <c r="BI169" s="35">
        <v>2.1919781818181825E-6</v>
      </c>
      <c r="BJ169" s="35">
        <v>2.3287327272727277E-6</v>
      </c>
      <c r="BK169" s="35">
        <v>2.4578987878787884E-6</v>
      </c>
      <c r="BL169" s="35">
        <v>2.5702018181818182E-6</v>
      </c>
      <c r="BM169" s="35">
        <v>2.6627630303030304E-6</v>
      </c>
      <c r="BN169" s="35">
        <v>2.7427024242424241E-6</v>
      </c>
      <c r="BO169" s="35">
        <v>2.7838373493975903E-6</v>
      </c>
      <c r="BP169" s="35">
        <v>2.8098272727272727E-6</v>
      </c>
      <c r="BQ169" s="35">
        <v>2.8042515151515151E-6</v>
      </c>
      <c r="BR169" s="35">
        <v>2.7687757575757576E-6</v>
      </c>
      <c r="BS169" s="35">
        <v>2.7172E-6</v>
      </c>
      <c r="BT169" s="35">
        <v>2.7172E-6</v>
      </c>
    </row>
    <row r="170" spans="1:72" ht="9.9499999999999993" customHeight="1" thickBot="1" x14ac:dyDescent="0.4">
      <c r="A170" s="84" t="s">
        <v>717</v>
      </c>
      <c r="B170" s="35">
        <v>0</v>
      </c>
      <c r="C170" s="35">
        <v>0</v>
      </c>
      <c r="D170" s="35">
        <v>0</v>
      </c>
      <c r="E170" s="35">
        <v>0</v>
      </c>
      <c r="F170" s="35">
        <v>0</v>
      </c>
      <c r="G170" s="35">
        <v>0</v>
      </c>
      <c r="H170" s="35">
        <v>0</v>
      </c>
      <c r="I170" s="35">
        <v>0</v>
      </c>
      <c r="J170" s="35">
        <v>0</v>
      </c>
      <c r="K170" s="35">
        <v>0</v>
      </c>
      <c r="L170" s="35">
        <v>0</v>
      </c>
      <c r="M170" s="35">
        <v>1.7639576399394821E-26</v>
      </c>
      <c r="N170" s="35">
        <v>5.5170590015128572E-26</v>
      </c>
      <c r="O170" s="35">
        <v>9.2701603630862328E-26</v>
      </c>
      <c r="P170" s="35">
        <v>1.3023261724659607E-25</v>
      </c>
      <c r="Q170" s="35">
        <v>1.6776363086232983E-25</v>
      </c>
      <c r="R170" s="35">
        <v>2.0529464447806359E-25</v>
      </c>
      <c r="S170" s="35">
        <v>2.4282565809379732E-25</v>
      </c>
      <c r="T170" s="35">
        <v>5.0335473939394066E-24</v>
      </c>
      <c r="U170" s="35">
        <v>4.4934836363636748E-23</v>
      </c>
      <c r="V170" s="35">
        <v>2.1400786666666707E-22</v>
      </c>
      <c r="W170" s="35">
        <v>2.6447103030303126E-21</v>
      </c>
      <c r="X170" s="35">
        <v>6.8524072727272832E-21</v>
      </c>
      <c r="Y170" s="35">
        <v>8.602772590361453E-20</v>
      </c>
      <c r="Z170" s="35">
        <v>6.0664121212121218E-19</v>
      </c>
      <c r="AA170" s="35">
        <v>2.4293260606060605E-18</v>
      </c>
      <c r="AB170" s="35">
        <v>2.1326618181818183E-17</v>
      </c>
      <c r="AC170" s="35">
        <v>5.1606981818181816E-17</v>
      </c>
      <c r="AD170" s="35">
        <v>4.4817648484848483E-16</v>
      </c>
      <c r="AE170" s="35">
        <v>2.1927481818181815E-15</v>
      </c>
      <c r="AF170" s="35">
        <v>7.0376754545454533E-15</v>
      </c>
      <c r="AG170" s="35">
        <v>3.7442437313161867E-12</v>
      </c>
      <c r="AH170" s="35">
        <v>9.4911827025718567E-12</v>
      </c>
      <c r="AI170" s="35">
        <v>1.5238121673827529E-11</v>
      </c>
      <c r="AJ170" s="35">
        <v>2.09850606450832E-11</v>
      </c>
      <c r="AK170" s="35">
        <v>2.6731999616338874E-11</v>
      </c>
      <c r="AL170" s="35">
        <v>3.2478938587594541E-11</v>
      </c>
      <c r="AM170" s="35">
        <v>1.3798392133131048E-10</v>
      </c>
      <c r="AN170" s="35">
        <v>2.6376819546142146E-9</v>
      </c>
      <c r="AO170" s="35">
        <v>5.1373799878971179E-9</v>
      </c>
      <c r="AP170" s="35">
        <v>7.6370780211800233E-9</v>
      </c>
      <c r="AQ170" s="35">
        <v>1.0136776054462926E-8</v>
      </c>
      <c r="AR170" s="35">
        <v>1.2636474087745831E-8</v>
      </c>
      <c r="AS170" s="35">
        <v>1.5136172121028732E-8</v>
      </c>
      <c r="AT170" s="35">
        <v>4.9381666666666563E-8</v>
      </c>
      <c r="AU170" s="35">
        <v>1.0392979999999972E-7</v>
      </c>
      <c r="AV170" s="35">
        <v>1.7949563636363565E-7</v>
      </c>
      <c r="AW170" s="35">
        <v>3.3607745454545386E-7</v>
      </c>
      <c r="AX170" s="35">
        <v>5.8362048192771017E-7</v>
      </c>
      <c r="AY170" s="35">
        <v>9.2970481927710967E-7</v>
      </c>
      <c r="AZ170" s="35">
        <v>1.5698763636363669E-6</v>
      </c>
      <c r="BA170" s="35">
        <v>2.3779945454545517E-6</v>
      </c>
      <c r="BB170" s="35">
        <v>3.690903636363642E-6</v>
      </c>
      <c r="BC170" s="35">
        <v>5.5087800000000101E-6</v>
      </c>
      <c r="BD170" s="35">
        <v>7.7927800000000098E-6</v>
      </c>
      <c r="BE170" s="35">
        <v>1.1365276363636379E-5</v>
      </c>
      <c r="BF170" s="35">
        <v>1.5344746987951828E-5</v>
      </c>
      <c r="BG170" s="35">
        <v>2.0084506024096397E-5</v>
      </c>
      <c r="BH170" s="35">
        <v>2.3850339393939402E-5</v>
      </c>
      <c r="BI170" s="35">
        <v>2.6850945454545459E-5</v>
      </c>
      <c r="BJ170" s="35">
        <v>3.0007630303030309E-5</v>
      </c>
      <c r="BK170" s="35">
        <v>3.3204490909090914E-5</v>
      </c>
      <c r="BL170" s="35">
        <v>3.6471763636363647E-5</v>
      </c>
      <c r="BM170" s="35">
        <v>3.9693933333333343E-5</v>
      </c>
      <c r="BN170" s="35">
        <v>4.2887266666666672E-5</v>
      </c>
      <c r="BO170" s="35">
        <v>4.5803048192771085E-5</v>
      </c>
      <c r="BP170" s="35">
        <v>4.8569636363636362E-5</v>
      </c>
      <c r="BQ170" s="35">
        <v>5.1015090909090909E-5</v>
      </c>
      <c r="BR170" s="35">
        <v>5.3031545454545451E-5</v>
      </c>
      <c r="BS170" s="35">
        <v>5.4817E-5</v>
      </c>
      <c r="BT170" s="35">
        <v>5.4817E-5</v>
      </c>
    </row>
    <row r="171" spans="1:72" ht="9.9499999999999993" customHeight="1" thickBot="1" x14ac:dyDescent="0.4">
      <c r="A171" s="84" t="s">
        <v>718</v>
      </c>
      <c r="B171" s="35">
        <v>0</v>
      </c>
      <c r="C171" s="35">
        <v>0</v>
      </c>
      <c r="D171" s="35">
        <v>0</v>
      </c>
      <c r="E171" s="35">
        <v>0</v>
      </c>
      <c r="F171" s="35">
        <v>0</v>
      </c>
      <c r="G171" s="35">
        <v>0</v>
      </c>
      <c r="H171" s="35">
        <v>0</v>
      </c>
      <c r="I171" s="35">
        <v>0</v>
      </c>
      <c r="J171" s="35">
        <v>0</v>
      </c>
      <c r="K171" s="35">
        <v>0</v>
      </c>
      <c r="L171" s="35">
        <v>0</v>
      </c>
      <c r="M171" s="35">
        <v>1.3119470499243542E-25</v>
      </c>
      <c r="N171" s="35">
        <v>4.1033237518910722E-25</v>
      </c>
      <c r="O171" s="35">
        <v>6.8947004538577901E-25</v>
      </c>
      <c r="P171" s="35">
        <v>9.686077155824509E-25</v>
      </c>
      <c r="Q171" s="35">
        <v>1.2477453857791226E-24</v>
      </c>
      <c r="R171" s="35">
        <v>1.5268830559757945E-24</v>
      </c>
      <c r="S171" s="35">
        <v>1.8060207261724662E-24</v>
      </c>
      <c r="T171" s="35">
        <v>2.5738453939394003E-23</v>
      </c>
      <c r="U171" s="35">
        <v>1.7045592727272859E-22</v>
      </c>
      <c r="V171" s="35">
        <v>7.5506986666666799E-22</v>
      </c>
      <c r="W171" s="35">
        <v>6.7622103030303261E-21</v>
      </c>
      <c r="X171" s="35">
        <v>1.7029907272727297E-20</v>
      </c>
      <c r="Y171" s="35">
        <v>1.5607993975903631E-19</v>
      </c>
      <c r="Z171" s="35">
        <v>8.3444727272727278E-19</v>
      </c>
      <c r="AA171" s="35">
        <v>3.0925563636363635E-18</v>
      </c>
      <c r="AB171" s="35">
        <v>2.0326781818181821E-17</v>
      </c>
      <c r="AC171" s="35">
        <v>4.7545084848484849E-17</v>
      </c>
      <c r="AD171" s="35">
        <v>3.1273193939393942E-16</v>
      </c>
      <c r="AE171" s="35">
        <v>1.2426881818181818E-15</v>
      </c>
      <c r="AF171" s="35">
        <v>3.694548787878788E-15</v>
      </c>
      <c r="AG171" s="35">
        <v>7.884612847201206E-13</v>
      </c>
      <c r="AH171" s="35">
        <v>1.9944744919818449E-12</v>
      </c>
      <c r="AI171" s="35">
        <v>3.2004876992435689E-12</v>
      </c>
      <c r="AJ171" s="35">
        <v>4.4065009065052936E-12</v>
      </c>
      <c r="AK171" s="35">
        <v>5.6125141137670176E-12</v>
      </c>
      <c r="AL171" s="35">
        <v>6.8185273210287415E-12</v>
      </c>
      <c r="AM171" s="35">
        <v>1.957765370650463E-11</v>
      </c>
      <c r="AN171" s="35">
        <v>3.0961149636913691E-10</v>
      </c>
      <c r="AO171" s="35">
        <v>5.9964533903176919E-10</v>
      </c>
      <c r="AP171" s="35">
        <v>8.8967918169440146E-10</v>
      </c>
      <c r="AQ171" s="35">
        <v>1.1797130243570337E-9</v>
      </c>
      <c r="AR171" s="35">
        <v>1.4697468670196661E-9</v>
      </c>
      <c r="AS171" s="35">
        <v>1.7597807096822983E-9</v>
      </c>
      <c r="AT171" s="35">
        <v>5.22059999999999E-9</v>
      </c>
      <c r="AU171" s="35">
        <v>1.0310407272727247E-8</v>
      </c>
      <c r="AV171" s="35">
        <v>1.7189999999999938E-8</v>
      </c>
      <c r="AW171" s="35">
        <v>3.0789999999999934E-8</v>
      </c>
      <c r="AX171" s="35">
        <v>5.1610240963855368E-8</v>
      </c>
      <c r="AY171" s="35">
        <v>8.0252409638554327E-8</v>
      </c>
      <c r="AZ171" s="35">
        <v>1.3162717575757602E-7</v>
      </c>
      <c r="BA171" s="35">
        <v>1.9588084848484895E-7</v>
      </c>
      <c r="BB171" s="35">
        <v>2.9865054545454595E-7</v>
      </c>
      <c r="BC171" s="35">
        <v>4.3987503030303114E-7</v>
      </c>
      <c r="BD171" s="35">
        <v>6.165962424242432E-7</v>
      </c>
      <c r="BE171" s="35">
        <v>8.9193854545454673E-7</v>
      </c>
      <c r="BF171" s="35">
        <v>1.2023433734939776E-6</v>
      </c>
      <c r="BG171" s="35">
        <v>1.5848132530120492E-6</v>
      </c>
      <c r="BH171" s="35">
        <v>1.9270393939393947E-6</v>
      </c>
      <c r="BI171" s="35">
        <v>2.2376454545454552E-6</v>
      </c>
      <c r="BJ171" s="35">
        <v>2.5933103030303039E-6</v>
      </c>
      <c r="BK171" s="35">
        <v>2.9660848484848497E-6</v>
      </c>
      <c r="BL171" s="35">
        <v>3.3748727272727284E-6</v>
      </c>
      <c r="BM171" s="35">
        <v>3.8076539393939405E-6</v>
      </c>
      <c r="BN171" s="35">
        <v>4.2557751515151529E-6</v>
      </c>
      <c r="BO171" s="35">
        <v>4.7244373493975912E-6</v>
      </c>
      <c r="BP171" s="35">
        <v>5.1959909090909093E-6</v>
      </c>
      <c r="BQ171" s="35">
        <v>5.6722939393939398E-6</v>
      </c>
      <c r="BR171" s="35">
        <v>6.1357939393939397E-6</v>
      </c>
      <c r="BS171" s="35">
        <v>6.5923999999999998E-6</v>
      </c>
      <c r="BT171" s="35">
        <v>6.5923999999999998E-6</v>
      </c>
    </row>
    <row r="172" spans="1:72" ht="9.9499999999999993" customHeight="1" thickBot="1" x14ac:dyDescent="0.4">
      <c r="A172" s="84" t="s">
        <v>719</v>
      </c>
      <c r="B172" s="35">
        <v>0</v>
      </c>
      <c r="C172" s="35">
        <v>0</v>
      </c>
      <c r="D172" s="35">
        <v>0</v>
      </c>
      <c r="E172" s="35">
        <v>0</v>
      </c>
      <c r="F172" s="35">
        <v>2.6121633888048777E-35</v>
      </c>
      <c r="G172" s="35">
        <v>3.5264205748865385E-34</v>
      </c>
      <c r="H172" s="35">
        <v>6.7916248108925888E-34</v>
      </c>
      <c r="I172" s="35">
        <v>1.0056829046898639E-33</v>
      </c>
      <c r="J172" s="35">
        <v>1.3322033282904689E-33</v>
      </c>
      <c r="K172" s="35">
        <v>1.658723751891074E-33</v>
      </c>
      <c r="L172" s="35">
        <v>1.9852441754916792E-33</v>
      </c>
      <c r="M172" s="35">
        <v>4.9301649018646194E-23</v>
      </c>
      <c r="N172" s="35">
        <v>1.5419877458564198E-22</v>
      </c>
      <c r="O172" s="35">
        <v>2.5909590015263772E-22</v>
      </c>
      <c r="P172" s="35">
        <v>3.6399302571963353E-22</v>
      </c>
      <c r="Q172" s="35">
        <v>4.6889015128662929E-22</v>
      </c>
      <c r="R172" s="35">
        <v>5.7378727685362501E-22</v>
      </c>
      <c r="S172" s="35">
        <v>6.7868440242062082E-22</v>
      </c>
      <c r="T172" s="35">
        <v>6.8804862424242586E-21</v>
      </c>
      <c r="U172" s="35">
        <v>3.52129454545457E-20</v>
      </c>
      <c r="V172" s="35">
        <v>1.430650666666669E-19</v>
      </c>
      <c r="W172" s="35">
        <v>9.594780606060638E-19</v>
      </c>
      <c r="X172" s="35">
        <v>2.3326174545454577E-18</v>
      </c>
      <c r="Y172" s="35">
        <v>1.6064975903614474E-17</v>
      </c>
      <c r="Z172" s="35">
        <v>6.7508121212121221E-17</v>
      </c>
      <c r="AA172" s="35">
        <v>2.2841660606060607E-16</v>
      </c>
      <c r="AB172" s="35">
        <v>1.1566054545454545E-15</v>
      </c>
      <c r="AC172" s="35">
        <v>2.5963145454545453E-15</v>
      </c>
      <c r="AD172" s="35">
        <v>1.3263793939393937E-14</v>
      </c>
      <c r="AE172" s="35">
        <v>4.3921727272727266E-14</v>
      </c>
      <c r="AF172" s="35">
        <v>1.2009081818181816E-13</v>
      </c>
      <c r="AG172" s="35">
        <v>1.1086933434190617E-11</v>
      </c>
      <c r="AH172" s="35">
        <v>2.7917984871406947E-11</v>
      </c>
      <c r="AI172" s="35">
        <v>4.4749036308623277E-11</v>
      </c>
      <c r="AJ172" s="35">
        <v>6.1580087745839614E-11</v>
      </c>
      <c r="AK172" s="35">
        <v>7.8411139183055944E-11</v>
      </c>
      <c r="AL172" s="35">
        <v>9.5242190620272287E-11</v>
      </c>
      <c r="AM172" s="35">
        <v>2.0647170953100822E-10</v>
      </c>
      <c r="AN172" s="35">
        <v>2.5832644478063482E-9</v>
      </c>
      <c r="AO172" s="35">
        <v>4.9600571860816889E-9</v>
      </c>
      <c r="AP172" s="35">
        <v>7.3368499243570287E-9</v>
      </c>
      <c r="AQ172" s="35">
        <v>9.7136426626323694E-9</v>
      </c>
      <c r="AR172" s="35">
        <v>1.2090435400907709E-8</v>
      </c>
      <c r="AS172" s="35">
        <v>1.4467228139183049E-8</v>
      </c>
      <c r="AT172" s="35">
        <v>3.9548733333333263E-8</v>
      </c>
      <c r="AU172" s="35">
        <v>7.4087472727272559E-8</v>
      </c>
      <c r="AV172" s="35">
        <v>1.1988309090909052E-7</v>
      </c>
      <c r="AW172" s="35">
        <v>2.0713763636363594E-7</v>
      </c>
      <c r="AX172" s="35">
        <v>3.3775915662650568E-7</v>
      </c>
      <c r="AY172" s="35">
        <v>5.1536156626506085E-7</v>
      </c>
      <c r="AZ172" s="35">
        <v>8.2815266666666818E-7</v>
      </c>
      <c r="BA172" s="35">
        <v>1.2176557575757602E-6</v>
      </c>
      <c r="BB172" s="35">
        <v>1.8368072727272752E-6</v>
      </c>
      <c r="BC172" s="35">
        <v>2.6881309090909137E-6</v>
      </c>
      <c r="BD172" s="35">
        <v>3.7537672727272776E-6</v>
      </c>
      <c r="BE172" s="35">
        <v>5.4255563636363712E-6</v>
      </c>
      <c r="BF172" s="35">
        <v>7.3423542168674805E-6</v>
      </c>
      <c r="BG172" s="35">
        <v>9.8066915662650668E-6</v>
      </c>
      <c r="BH172" s="35">
        <v>1.2290321212121218E-5</v>
      </c>
      <c r="BI172" s="35">
        <v>1.4789109090909097E-5</v>
      </c>
      <c r="BJ172" s="35">
        <v>1.7896218181818189E-5</v>
      </c>
      <c r="BK172" s="35">
        <v>2.1264084848484858E-5</v>
      </c>
      <c r="BL172" s="35">
        <v>2.5202872727272737E-5</v>
      </c>
      <c r="BM172" s="35">
        <v>2.9648515151515163E-5</v>
      </c>
      <c r="BN172" s="35">
        <v>3.4418212121212131E-5</v>
      </c>
      <c r="BO172" s="35">
        <v>3.9967650602409646E-5</v>
      </c>
      <c r="BP172" s="35">
        <v>4.5801363636363639E-5</v>
      </c>
      <c r="BQ172" s="35">
        <v>5.222257575757576E-5</v>
      </c>
      <c r="BR172" s="35">
        <v>5.9099969696969699E-5</v>
      </c>
      <c r="BS172" s="35">
        <v>6.6223000000000006E-5</v>
      </c>
      <c r="BT172" s="35">
        <v>6.6223000000000006E-5</v>
      </c>
    </row>
    <row r="173" spans="1:72" ht="9.9499999999999993" customHeight="1" thickBot="1" x14ac:dyDescent="0.4">
      <c r="A173" s="84" t="s">
        <v>720</v>
      </c>
      <c r="B173" s="35">
        <v>2.8903672727272755E-32</v>
      </c>
      <c r="C173" s="35">
        <v>1.1886506303030337E-30</v>
      </c>
      <c r="D173" s="35">
        <v>4.1948312363636398E-30</v>
      </c>
      <c r="E173" s="35">
        <v>1.542510181818184E-28</v>
      </c>
      <c r="F173" s="35">
        <v>7.3438347987898145E-26</v>
      </c>
      <c r="G173" s="35">
        <v>9.8713844783661184E-25</v>
      </c>
      <c r="H173" s="35">
        <v>1.9008385476853256E-24</v>
      </c>
      <c r="I173" s="35">
        <v>2.8145386475340394E-24</v>
      </c>
      <c r="J173" s="35">
        <v>3.7282387473827531E-24</v>
      </c>
      <c r="K173" s="35">
        <v>4.6419388472314672E-24</v>
      </c>
      <c r="L173" s="35">
        <v>5.5556389470801806E-24</v>
      </c>
      <c r="M173" s="35">
        <v>5.9794529059755717E-17</v>
      </c>
      <c r="N173" s="35">
        <v>1.8701691846370435E-16</v>
      </c>
      <c r="O173" s="35">
        <v>3.1423930786765299E-16</v>
      </c>
      <c r="P173" s="35">
        <v>4.4146169727160161E-16</v>
      </c>
      <c r="Q173" s="35">
        <v>5.6868408667555028E-16</v>
      </c>
      <c r="R173" s="35">
        <v>6.959064760794989E-16</v>
      </c>
      <c r="S173" s="35">
        <v>8.2312886548344752E-16</v>
      </c>
      <c r="T173" s="35">
        <v>4.197785818181827E-15</v>
      </c>
      <c r="U173" s="35">
        <v>1.3377967272727339E-14</v>
      </c>
      <c r="V173" s="35">
        <v>4.2409240000000067E-14</v>
      </c>
      <c r="W173" s="35">
        <v>1.621725272727277E-13</v>
      </c>
      <c r="X173" s="35">
        <v>3.5322525454545499E-13</v>
      </c>
      <c r="Y173" s="35">
        <v>1.3868132530120492E-12</v>
      </c>
      <c r="Z173" s="35">
        <v>3.8442727272727273E-12</v>
      </c>
      <c r="AA173" s="35">
        <v>1.0323363636363636E-11</v>
      </c>
      <c r="AB173" s="35">
        <v>3.2426999999999998E-11</v>
      </c>
      <c r="AC173" s="35">
        <v>6.4946999999999993E-11</v>
      </c>
      <c r="AD173" s="35">
        <v>2.0616945454545456E-10</v>
      </c>
      <c r="AE173" s="35">
        <v>4.9071545454545459E-10</v>
      </c>
      <c r="AF173" s="35">
        <v>1.0963336363636364E-9</v>
      </c>
      <c r="AG173" s="35">
        <v>1.9262627534039326E-8</v>
      </c>
      <c r="AH173" s="35">
        <v>4.6884669894099825E-8</v>
      </c>
      <c r="AI173" s="35">
        <v>7.4506712254160343E-8</v>
      </c>
      <c r="AJ173" s="35">
        <v>1.0212875461422084E-7</v>
      </c>
      <c r="AK173" s="35">
        <v>1.2975079697428134E-7</v>
      </c>
      <c r="AL173" s="35">
        <v>1.5737283933434184E-7</v>
      </c>
      <c r="AM173" s="35">
        <v>2.2942107413010329E-7</v>
      </c>
      <c r="AN173" s="35">
        <v>1.3676979273827503E-6</v>
      </c>
      <c r="AO173" s="35">
        <v>2.5059747806353973E-6</v>
      </c>
      <c r="AP173" s="35">
        <v>3.6442516338880439E-6</v>
      </c>
      <c r="AQ173" s="35">
        <v>4.7825284871406914E-6</v>
      </c>
      <c r="AR173" s="35">
        <v>5.9208053403933388E-6</v>
      </c>
      <c r="AS173" s="35">
        <v>7.0590821936459854E-6</v>
      </c>
      <c r="AT173" s="35">
        <v>1.5395319999999976E-5</v>
      </c>
      <c r="AU173" s="35">
        <v>2.4623818181818132E-5</v>
      </c>
      <c r="AV173" s="35">
        <v>3.602797575757567E-5</v>
      </c>
      <c r="AW173" s="35">
        <v>5.4720096969696885E-5</v>
      </c>
      <c r="AX173" s="35">
        <v>7.9776867469879461E-5</v>
      </c>
      <c r="AY173" s="35">
        <v>1.117286746987953E-4</v>
      </c>
      <c r="AZ173" s="35">
        <v>1.6073127272727295E-4</v>
      </c>
      <c r="BA173" s="35">
        <v>2.1862412121212158E-4</v>
      </c>
      <c r="BB173" s="35">
        <v>3.0164836363636403E-4</v>
      </c>
      <c r="BC173" s="35">
        <v>4.0713975757575814E-4</v>
      </c>
      <c r="BD173" s="35">
        <v>5.3337006060606121E-4</v>
      </c>
      <c r="BE173" s="35">
        <v>7.1218527272727365E-4</v>
      </c>
      <c r="BF173" s="35">
        <v>9.1106843373494077E-4</v>
      </c>
      <c r="BG173" s="35">
        <v>1.1532431325301212E-3</v>
      </c>
      <c r="BH173" s="35">
        <v>1.398985454545455E-3</v>
      </c>
      <c r="BI173" s="35">
        <v>1.6475309090909097E-3</v>
      </c>
      <c r="BJ173" s="35">
        <v>1.9490769696969704E-3</v>
      </c>
      <c r="BK173" s="35">
        <v>2.2731193939393947E-3</v>
      </c>
      <c r="BL173" s="35">
        <v>2.6462709090909098E-3</v>
      </c>
      <c r="BM173" s="35">
        <v>3.0633054545454556E-3</v>
      </c>
      <c r="BN173" s="35">
        <v>3.5083963636363649E-3</v>
      </c>
      <c r="BO173" s="35">
        <v>4.022566265060242E-3</v>
      </c>
      <c r="BP173" s="35">
        <v>4.5631181818181817E-3</v>
      </c>
      <c r="BQ173" s="35">
        <v>5.1585121212121216E-3</v>
      </c>
      <c r="BR173" s="35">
        <v>5.8005090909090907E-3</v>
      </c>
      <c r="BS173" s="35">
        <v>6.4676000000000004E-3</v>
      </c>
      <c r="BT173" s="35">
        <v>6.4676000000000004E-3</v>
      </c>
    </row>
    <row r="174" spans="1:72" ht="9.9499999999999993" customHeight="1" thickBot="1" x14ac:dyDescent="0.4">
      <c r="A174" s="84" t="s">
        <v>2</v>
      </c>
      <c r="B174" s="35">
        <v>0</v>
      </c>
      <c r="C174" s="35">
        <v>0</v>
      </c>
      <c r="D174" s="35">
        <v>0</v>
      </c>
      <c r="E174" s="35">
        <v>0</v>
      </c>
      <c r="F174" s="35">
        <v>3.6225113464448309E-33</v>
      </c>
      <c r="G174" s="35">
        <v>4.8903903177004578E-32</v>
      </c>
      <c r="H174" s="35">
        <v>9.4185295007564324E-32</v>
      </c>
      <c r="I174" s="35">
        <v>1.3946668683812408E-31</v>
      </c>
      <c r="J174" s="35">
        <v>1.847480786686838E-31</v>
      </c>
      <c r="K174" s="35">
        <v>2.3002947049924358E-31</v>
      </c>
      <c r="L174" s="35">
        <v>2.7531086232980331E-31</v>
      </c>
      <c r="M174" s="35">
        <v>2.4575126138629306E-25</v>
      </c>
      <c r="N174" s="35">
        <v>7.6862564878266251E-25</v>
      </c>
      <c r="O174" s="35">
        <v>1.2915000361790319E-24</v>
      </c>
      <c r="P174" s="35">
        <v>1.8143744235754015E-24</v>
      </c>
      <c r="Q174" s="35">
        <v>2.3372488109717708E-24</v>
      </c>
      <c r="R174" s="35">
        <v>2.8601231983681401E-24</v>
      </c>
      <c r="S174" s="35">
        <v>3.3829975857645093E-24</v>
      </c>
      <c r="T174" s="35">
        <v>2.3813077575757625E-23</v>
      </c>
      <c r="U174" s="35">
        <v>9.3804800000000563E-23</v>
      </c>
      <c r="V174" s="35">
        <v>3.3805146666666723E-22</v>
      </c>
      <c r="W174" s="35">
        <v>1.6646162424242472E-21</v>
      </c>
      <c r="X174" s="35">
        <v>3.8415738181818227E-21</v>
      </c>
      <c r="Y174" s="35">
        <v>1.9393201807228931E-20</v>
      </c>
      <c r="Z174" s="35">
        <v>6.2532484848484856E-20</v>
      </c>
      <c r="AA174" s="35">
        <v>1.8446642424242426E-19</v>
      </c>
      <c r="AB174" s="35">
        <v>6.9406181818181813E-19</v>
      </c>
      <c r="AC174" s="35">
        <v>1.4620981818181819E-18</v>
      </c>
      <c r="AD174" s="35">
        <v>5.6111212121212121E-18</v>
      </c>
      <c r="AE174" s="35">
        <v>1.5256181818181819E-17</v>
      </c>
      <c r="AF174" s="35">
        <v>3.7310121212121216E-17</v>
      </c>
      <c r="AG174" s="35">
        <v>1.4090427897125562E-15</v>
      </c>
      <c r="AH174" s="35">
        <v>3.5075255431164889E-15</v>
      </c>
      <c r="AI174" s="35">
        <v>5.6060082965204214E-15</v>
      </c>
      <c r="AJ174" s="35">
        <v>7.7044910499243535E-15</v>
      </c>
      <c r="AK174" s="35">
        <v>9.8029738033282871E-15</v>
      </c>
      <c r="AL174" s="35">
        <v>1.1901456556732219E-14</v>
      </c>
      <c r="AM174" s="35">
        <v>2.1764617246595617E-14</v>
      </c>
      <c r="AN174" s="35">
        <v>2.1798004841149722E-13</v>
      </c>
      <c r="AO174" s="35">
        <v>4.1419547957639886E-13</v>
      </c>
      <c r="AP174" s="35">
        <v>6.1041091074130046E-13</v>
      </c>
      <c r="AQ174" s="35">
        <v>8.0662634190620207E-13</v>
      </c>
      <c r="AR174" s="35">
        <v>1.0028417730711037E-12</v>
      </c>
      <c r="AS174" s="35">
        <v>1.1990572042360052E-12</v>
      </c>
      <c r="AT174" s="35">
        <v>3.1996266666666605E-12</v>
      </c>
      <c r="AU174" s="35">
        <v>5.9972618181818035E-12</v>
      </c>
      <c r="AV174" s="35">
        <v>9.7589406060605726E-12</v>
      </c>
      <c r="AW174" s="35">
        <v>1.7184637575757541E-11</v>
      </c>
      <c r="AX174" s="35">
        <v>2.8847445783132496E-11</v>
      </c>
      <c r="AY174" s="35">
        <v>4.5100457831325359E-11</v>
      </c>
      <c r="AZ174" s="35">
        <v>7.6275745454545608E-11</v>
      </c>
      <c r="BA174" s="35">
        <v>1.1672363636363668E-10</v>
      </c>
      <c r="BB174" s="35">
        <v>1.8645090909090941E-10</v>
      </c>
      <c r="BC174" s="35">
        <v>2.9071248484848546E-10</v>
      </c>
      <c r="BD174" s="35">
        <v>4.2685187878787939E-10</v>
      </c>
      <c r="BE174" s="35">
        <v>6.6861981818181931E-10</v>
      </c>
      <c r="BF174" s="35">
        <v>9.6940987951807418E-10</v>
      </c>
      <c r="BG174" s="35">
        <v>1.4235002409638566E-9</v>
      </c>
      <c r="BH174" s="35">
        <v>2.0343400000000015E-9</v>
      </c>
      <c r="BI174" s="35">
        <v>2.7683400000000016E-9</v>
      </c>
      <c r="BJ174" s="35">
        <v>3.9382024242424273E-9</v>
      </c>
      <c r="BK174" s="35">
        <v>5.3461878787878836E-9</v>
      </c>
      <c r="BL174" s="35">
        <v>7.3092181818181867E-9</v>
      </c>
      <c r="BM174" s="35">
        <v>9.9714193939394016E-9</v>
      </c>
      <c r="BN174" s="35">
        <v>1.3080631515151523E-8</v>
      </c>
      <c r="BO174" s="35">
        <v>1.780837349397591E-8</v>
      </c>
      <c r="BP174" s="35">
        <v>2.3365000000000001E-8</v>
      </c>
      <c r="BQ174" s="35">
        <v>3.0698333333333331E-8</v>
      </c>
      <c r="BR174" s="35">
        <v>4.0371272727272724E-8</v>
      </c>
      <c r="BS174" s="35">
        <v>5.1304000000000001E-8</v>
      </c>
      <c r="BT174" s="35">
        <v>5.1304000000000001E-8</v>
      </c>
    </row>
    <row r="175" spans="1:72" ht="9.9499999999999993" customHeight="1" thickBot="1" x14ac:dyDescent="0.4">
      <c r="A175" s="84" t="s">
        <v>1</v>
      </c>
      <c r="B175" s="35">
        <v>0.2</v>
      </c>
      <c r="C175" s="35">
        <v>0.2</v>
      </c>
      <c r="D175" s="35">
        <v>0.2</v>
      </c>
      <c r="E175" s="35">
        <v>0.2</v>
      </c>
      <c r="F175" s="35">
        <v>0.2</v>
      </c>
      <c r="G175" s="35">
        <v>0.2</v>
      </c>
      <c r="H175" s="35">
        <v>0.2</v>
      </c>
      <c r="I175" s="35">
        <v>0.2</v>
      </c>
      <c r="J175" s="35">
        <v>0.2</v>
      </c>
      <c r="K175" s="35">
        <v>0.2</v>
      </c>
      <c r="L175" s="35">
        <v>0.2</v>
      </c>
      <c r="M175" s="35">
        <v>0.2</v>
      </c>
      <c r="N175" s="35">
        <v>0.2</v>
      </c>
      <c r="O175" s="35">
        <v>0.2</v>
      </c>
      <c r="P175" s="35">
        <v>0.2</v>
      </c>
      <c r="Q175" s="35">
        <v>0.2</v>
      </c>
      <c r="R175" s="35">
        <v>0.2</v>
      </c>
      <c r="S175" s="35">
        <v>0.2</v>
      </c>
      <c r="T175" s="35">
        <v>0.2</v>
      </c>
      <c r="U175" s="35">
        <v>0.2</v>
      </c>
      <c r="V175" s="35">
        <v>0.2</v>
      </c>
      <c r="W175" s="35">
        <v>0.2</v>
      </c>
      <c r="X175" s="35">
        <v>0.2</v>
      </c>
      <c r="Y175" s="35">
        <v>0.2</v>
      </c>
      <c r="Z175" s="35">
        <v>0.2</v>
      </c>
      <c r="AA175" s="35">
        <v>0.2</v>
      </c>
      <c r="AB175" s="35">
        <v>0.2</v>
      </c>
      <c r="AC175" s="35">
        <v>0.2</v>
      </c>
      <c r="AD175" s="35">
        <v>0.2</v>
      </c>
      <c r="AE175" s="35">
        <v>0.2</v>
      </c>
      <c r="AF175" s="35">
        <v>0.2</v>
      </c>
      <c r="AG175" s="35">
        <v>0.2</v>
      </c>
      <c r="AH175" s="35">
        <v>0.2</v>
      </c>
      <c r="AI175" s="35">
        <v>0.2</v>
      </c>
      <c r="AJ175" s="35">
        <v>0.2</v>
      </c>
      <c r="AK175" s="35">
        <v>0.2</v>
      </c>
      <c r="AL175" s="35">
        <v>0.2</v>
      </c>
      <c r="AM175" s="35">
        <v>0.2</v>
      </c>
      <c r="AN175" s="35">
        <v>0.2</v>
      </c>
      <c r="AO175" s="35">
        <v>0.2</v>
      </c>
      <c r="AP175" s="35">
        <v>0.2</v>
      </c>
      <c r="AQ175" s="35">
        <v>0.2</v>
      </c>
      <c r="AR175" s="35">
        <v>0.2</v>
      </c>
      <c r="AS175" s="35">
        <v>0.2</v>
      </c>
      <c r="AT175" s="35">
        <v>0.2</v>
      </c>
      <c r="AU175" s="35">
        <v>0.2</v>
      </c>
      <c r="AV175" s="35">
        <v>0.2</v>
      </c>
      <c r="AW175" s="35">
        <v>0.2</v>
      </c>
      <c r="AX175" s="35">
        <v>0.2</v>
      </c>
      <c r="AY175" s="35">
        <v>0.2</v>
      </c>
      <c r="AZ175" s="35">
        <v>0.2</v>
      </c>
      <c r="BA175" s="35">
        <v>0.2</v>
      </c>
      <c r="BB175" s="35">
        <v>0.2</v>
      </c>
      <c r="BC175" s="35">
        <v>0.2</v>
      </c>
      <c r="BD175" s="35">
        <v>0.2</v>
      </c>
      <c r="BE175" s="35">
        <v>0.2</v>
      </c>
      <c r="BF175" s="35">
        <v>0.2</v>
      </c>
      <c r="BG175" s="35">
        <v>0.2</v>
      </c>
      <c r="BH175" s="35">
        <v>0.2</v>
      </c>
      <c r="BI175" s="35">
        <v>0.2</v>
      </c>
      <c r="BJ175" s="35">
        <v>0.2</v>
      </c>
      <c r="BK175" s="35">
        <v>0.2</v>
      </c>
      <c r="BL175" s="35">
        <v>0.2</v>
      </c>
      <c r="BM175" s="35">
        <v>0.2</v>
      </c>
      <c r="BN175" s="35">
        <v>0.2</v>
      </c>
      <c r="BO175" s="35">
        <v>0.2</v>
      </c>
      <c r="BP175" s="35">
        <v>0.2</v>
      </c>
      <c r="BQ175" s="35">
        <v>0.2</v>
      </c>
      <c r="BR175" s="35">
        <v>0.2</v>
      </c>
      <c r="BS175" s="35">
        <v>0.2</v>
      </c>
      <c r="BT175" s="35">
        <v>0.2</v>
      </c>
    </row>
    <row r="176" spans="1:72" ht="9.9499999999999993" customHeight="1" thickBot="1" x14ac:dyDescent="0.4">
      <c r="A176" s="84" t="s">
        <v>721</v>
      </c>
      <c r="B176" s="35">
        <v>4.9944387878787938E-2</v>
      </c>
      <c r="C176" s="35">
        <v>8.0009151515151505E-2</v>
      </c>
      <c r="D176" s="35">
        <v>8.0012181818181816E-2</v>
      </c>
      <c r="E176" s="35">
        <v>8.0015654545454548E-2</v>
      </c>
      <c r="F176" s="35">
        <v>8.0021711043872928E-2</v>
      </c>
      <c r="G176" s="35">
        <v>8.0055599092284421E-2</v>
      </c>
      <c r="H176" s="35">
        <v>8.0089487140695914E-2</v>
      </c>
      <c r="I176" s="35">
        <v>8.0123375189107421E-2</v>
      </c>
      <c r="J176" s="35">
        <v>8.0157263237518914E-2</v>
      </c>
      <c r="K176" s="35">
        <v>8.0191151285930407E-2</v>
      </c>
      <c r="L176" s="35">
        <v>8.0225039334341899E-2</v>
      </c>
      <c r="M176" s="35">
        <v>8.0222521936459901E-2</v>
      </c>
      <c r="N176" s="35">
        <v>8.0178951588502259E-2</v>
      </c>
      <c r="O176" s="35">
        <v>8.0135381240544631E-2</v>
      </c>
      <c r="P176" s="35">
        <v>8.009181089258699E-2</v>
      </c>
      <c r="Q176" s="35">
        <v>8.0048240544629348E-2</v>
      </c>
      <c r="R176" s="35">
        <v>8.0004670196671707E-2</v>
      </c>
      <c r="S176" s="35">
        <v>7.9961099848714065E-2</v>
      </c>
      <c r="T176" s="35">
        <v>7.9931024242424237E-2</v>
      </c>
      <c r="U176" s="35">
        <v>7.9898945454545456E-2</v>
      </c>
      <c r="V176" s="35">
        <v>7.9851066666666665E-2</v>
      </c>
      <c r="W176" s="35">
        <v>7.9786896969696972E-2</v>
      </c>
      <c r="X176" s="35">
        <v>7.9709927272727271E-2</v>
      </c>
      <c r="Y176" s="35">
        <v>7.9597198795180721E-2</v>
      </c>
      <c r="Z176" s="35">
        <v>7.9455303030303029E-2</v>
      </c>
      <c r="AA176" s="35">
        <v>7.9236515151515155E-2</v>
      </c>
      <c r="AB176" s="35">
        <v>7.8972272727272724E-2</v>
      </c>
      <c r="AC176" s="35">
        <v>7.8677727272727274E-2</v>
      </c>
      <c r="AD176" s="35">
        <v>7.8278969696969694E-2</v>
      </c>
      <c r="AE176" s="35">
        <v>7.7829818181818181E-2</v>
      </c>
      <c r="AF176" s="35">
        <v>7.7275878787878782E-2</v>
      </c>
      <c r="AG176" s="35">
        <v>7.6342121028744325E-2</v>
      </c>
      <c r="AH176" s="35">
        <v>7.5203845688350979E-2</v>
      </c>
      <c r="AI176" s="35">
        <v>7.4065570347957632E-2</v>
      </c>
      <c r="AJ176" s="35">
        <v>7.29272950075643E-2</v>
      </c>
      <c r="AK176" s="35">
        <v>7.1789019667170953E-2</v>
      </c>
      <c r="AL176" s="35">
        <v>7.0650744326777606E-2</v>
      </c>
      <c r="AM176" s="35">
        <v>6.9460299546142204E-2</v>
      </c>
      <c r="AN176" s="35">
        <v>6.7017788199697434E-2</v>
      </c>
      <c r="AO176" s="35">
        <v>6.457527685325265E-2</v>
      </c>
      <c r="AP176" s="35">
        <v>6.2132765506807873E-2</v>
      </c>
      <c r="AQ176" s="35">
        <v>5.9690254160363096E-2</v>
      </c>
      <c r="AR176" s="35">
        <v>5.7247742813918312E-2</v>
      </c>
      <c r="AS176" s="35">
        <v>5.4805231467473535E-2</v>
      </c>
      <c r="AT176" s="35">
        <v>4.8767666666666681E-2</v>
      </c>
      <c r="AU176" s="35">
        <v>4.533623636363638E-2</v>
      </c>
      <c r="AV176" s="35">
        <v>4.1830987878787897E-2</v>
      </c>
      <c r="AW176" s="35">
        <v>3.81770484848485E-2</v>
      </c>
      <c r="AX176" s="35">
        <v>3.4483072289156633E-2</v>
      </c>
      <c r="AY176" s="35">
        <v>3.0745722891566251E-2</v>
      </c>
      <c r="AZ176" s="35">
        <v>2.6952030303030287E-2</v>
      </c>
      <c r="BA176" s="35">
        <v>2.3144733333333316E-2</v>
      </c>
      <c r="BB176" s="35">
        <v>1.9331399999999985E-2</v>
      </c>
      <c r="BC176" s="35">
        <v>1.5513969696969679E-2</v>
      </c>
      <c r="BD176" s="35">
        <v>1.1692757575757558E-2</v>
      </c>
      <c r="BE176" s="35">
        <v>7.8230363636363452E-3</v>
      </c>
      <c r="BF176" s="35">
        <v>4.1744333855421572E-3</v>
      </c>
      <c r="BG176" s="35">
        <v>1.3354942289156547E-3</v>
      </c>
      <c r="BH176" s="35">
        <v>5.7109342303030184E-5</v>
      </c>
      <c r="BI176" s="35">
        <v>4.8742392727271549E-6</v>
      </c>
      <c r="BJ176" s="35">
        <v>1.0311368484848468E-7</v>
      </c>
      <c r="BK176" s="35">
        <v>4.1351115151515107E-8</v>
      </c>
      <c r="BL176" s="35">
        <v>2.263232727272723E-8</v>
      </c>
      <c r="BM176" s="35">
        <v>1.2341632121212111E-8</v>
      </c>
      <c r="BN176" s="35">
        <v>7.4393896969696865E-9</v>
      </c>
      <c r="BO176" s="35">
        <v>5.5004951807228903E-9</v>
      </c>
      <c r="BP176" s="35">
        <v>3.9302818181818178E-9</v>
      </c>
      <c r="BQ176" s="35">
        <v>2.9322212121212119E-9</v>
      </c>
      <c r="BR176" s="35">
        <v>2.0335515151515148E-9</v>
      </c>
      <c r="BS176" s="35">
        <v>1.1883999999999999E-9</v>
      </c>
      <c r="BT176" s="35">
        <v>1.1883999999999999E-9</v>
      </c>
    </row>
    <row r="177" spans="1:72" ht="9.9499999999999993" customHeight="1" thickBot="1" x14ac:dyDescent="0.4">
      <c r="A177" s="84" t="s">
        <v>76</v>
      </c>
      <c r="B177" s="35">
        <v>4.9934140783515213E-2</v>
      </c>
      <c r="C177" s="35">
        <v>7.9989618181818184E-2</v>
      </c>
      <c r="D177" s="35">
        <v>7.9985981818181826E-2</v>
      </c>
      <c r="E177" s="35">
        <v>7.9981460606060609E-2</v>
      </c>
      <c r="F177" s="35">
        <v>7.9973211800302577E-2</v>
      </c>
      <c r="G177" s="35">
        <v>7.9925859304084731E-2</v>
      </c>
      <c r="H177" s="35">
        <v>7.9878506807866873E-2</v>
      </c>
      <c r="I177" s="35">
        <v>7.9831154311649014E-2</v>
      </c>
      <c r="J177" s="35">
        <v>7.9783801815431168E-2</v>
      </c>
      <c r="K177" s="35">
        <v>7.9736449319213309E-2</v>
      </c>
      <c r="L177" s="35">
        <v>7.9689096822995464E-2</v>
      </c>
      <c r="M177" s="35">
        <v>7.9690948562783664E-2</v>
      </c>
      <c r="N177" s="35">
        <v>7.9748285930408475E-2</v>
      </c>
      <c r="O177" s="35">
        <v>7.9805623298033285E-2</v>
      </c>
      <c r="P177" s="35">
        <v>7.9862960665658095E-2</v>
      </c>
      <c r="Q177" s="35">
        <v>7.9920298033282905E-2</v>
      </c>
      <c r="R177" s="35">
        <v>7.9977635400907715E-2</v>
      </c>
      <c r="S177" s="35">
        <v>8.0034972768532525E-2</v>
      </c>
      <c r="T177" s="35">
        <v>8.0066454545454552E-2</v>
      </c>
      <c r="U177" s="35">
        <v>8.0097927272727285E-2</v>
      </c>
      <c r="V177" s="35">
        <v>8.01452E-2</v>
      </c>
      <c r="W177" s="35">
        <v>8.0209103030303028E-2</v>
      </c>
      <c r="X177" s="35">
        <v>8.0286072727272728E-2</v>
      </c>
      <c r="Y177" s="35">
        <v>8.0398801204819278E-2</v>
      </c>
      <c r="Z177" s="35">
        <v>8.0102060606060607E-2</v>
      </c>
      <c r="AA177" s="35">
        <v>7.8566303030303028E-2</v>
      </c>
      <c r="AB177" s="35">
        <v>7.7417818181818171E-2</v>
      </c>
      <c r="AC177" s="35">
        <v>7.6527515151515152E-2</v>
      </c>
      <c r="AD177" s="35">
        <v>7.6037939393939394E-2</v>
      </c>
      <c r="AE177" s="35">
        <v>7.5639636363636367E-2</v>
      </c>
      <c r="AF177" s="35">
        <v>7.5405090909090908E-2</v>
      </c>
      <c r="AG177" s="35">
        <v>7.543166111951588E-2</v>
      </c>
      <c r="AH177" s="35">
        <v>7.559883207261725E-2</v>
      </c>
      <c r="AI177" s="35">
        <v>7.5766003025718606E-2</v>
      </c>
      <c r="AJ177" s="35">
        <v>7.5933173978819962E-2</v>
      </c>
      <c r="AK177" s="35">
        <v>7.6100344931921332E-2</v>
      </c>
      <c r="AL177" s="35">
        <v>7.6267515885022688E-2</v>
      </c>
      <c r="AM177" s="35">
        <v>7.6449295007564297E-2</v>
      </c>
      <c r="AN177" s="35">
        <v>7.6981670196671709E-2</v>
      </c>
      <c r="AO177" s="35">
        <v>7.7514045385779121E-2</v>
      </c>
      <c r="AP177" s="35">
        <v>7.8046420574886533E-2</v>
      </c>
      <c r="AQ177" s="35">
        <v>7.8578795763993944E-2</v>
      </c>
      <c r="AR177" s="35">
        <v>7.9111170953101356E-2</v>
      </c>
      <c r="AS177" s="35">
        <v>7.9643546142208782E-2</v>
      </c>
      <c r="AT177" s="35">
        <v>8.019486666666667E-2</v>
      </c>
      <c r="AU177" s="35">
        <v>7.9987181818181818E-2</v>
      </c>
      <c r="AV177" s="35">
        <v>7.9574096969696986E-2</v>
      </c>
      <c r="AW177" s="35">
        <v>7.8505612121212126E-2</v>
      </c>
      <c r="AX177" s="35">
        <v>7.6919445783132534E-2</v>
      </c>
      <c r="AY177" s="35">
        <v>7.4772457831325287E-2</v>
      </c>
      <c r="AZ177" s="35">
        <v>7.1359951515151496E-2</v>
      </c>
      <c r="BA177" s="35">
        <v>6.7307393939393917E-2</v>
      </c>
      <c r="BB177" s="35">
        <v>6.1486181818181794E-2</v>
      </c>
      <c r="BC177" s="35">
        <v>5.408921212121208E-2</v>
      </c>
      <c r="BD177" s="35">
        <v>4.5237696969696928E-2</v>
      </c>
      <c r="BE177" s="35">
        <v>3.2578745454545394E-2</v>
      </c>
      <c r="BF177" s="35">
        <v>1.9374454216867412E-2</v>
      </c>
      <c r="BG177" s="35">
        <v>6.2537915662650226E-3</v>
      </c>
      <c r="BH177" s="35">
        <v>3.1796165818181749E-4</v>
      </c>
      <c r="BI177" s="35">
        <v>2.7357476363635701E-5</v>
      </c>
      <c r="BJ177" s="35">
        <v>7.6039878787878684E-7</v>
      </c>
      <c r="BK177" s="35">
        <v>3.6333503030303E-7</v>
      </c>
      <c r="BL177" s="35">
        <v>2.2077745454545422E-7</v>
      </c>
      <c r="BM177" s="35">
        <v>1.3993413333333324E-7</v>
      </c>
      <c r="BN177" s="35">
        <v>9.8547466666666571E-8</v>
      </c>
      <c r="BO177" s="35">
        <v>8.1439469879518063E-8</v>
      </c>
      <c r="BP177" s="35">
        <v>6.7070181818181813E-8</v>
      </c>
      <c r="BQ177" s="35">
        <v>5.6730787878787877E-8</v>
      </c>
      <c r="BR177" s="35">
        <v>4.4117181818181819E-8</v>
      </c>
      <c r="BS177" s="35">
        <v>3.0279000000000003E-8</v>
      </c>
      <c r="BT177" s="35">
        <v>3.0279000000000003E-8</v>
      </c>
    </row>
    <row r="178" spans="1:72" ht="9.9499999999999993" customHeight="1" thickBot="1" x14ac:dyDescent="0.4">
      <c r="A178" s="84" t="s">
        <v>53</v>
      </c>
      <c r="B178" s="35">
        <v>6.0122098982424141E-2</v>
      </c>
      <c r="C178" s="35">
        <v>1.6292163636363644E-6</v>
      </c>
      <c r="D178" s="35">
        <v>2.177943636363637E-6</v>
      </c>
      <c r="E178" s="35">
        <v>2.9016939393939404E-6</v>
      </c>
      <c r="F178" s="35">
        <v>4.6997523449319364E-6</v>
      </c>
      <c r="G178" s="35">
        <v>1.8107906656580946E-5</v>
      </c>
      <c r="H178" s="35">
        <v>3.1516060968229957E-5</v>
      </c>
      <c r="I178" s="35">
        <v>4.4924215279878965E-5</v>
      </c>
      <c r="J178" s="35">
        <v>5.8332369591527979E-5</v>
      </c>
      <c r="K178" s="35">
        <v>7.1740523903177E-5</v>
      </c>
      <c r="L178" s="35">
        <v>8.5148678214826007E-5</v>
      </c>
      <c r="M178" s="35">
        <v>8.5885675189107432E-5</v>
      </c>
      <c r="N178" s="35">
        <v>7.2333920272314679E-5</v>
      </c>
      <c r="O178" s="35">
        <v>5.8782165355521939E-5</v>
      </c>
      <c r="P178" s="35">
        <v>4.5230410438729193E-5</v>
      </c>
      <c r="Q178" s="35">
        <v>3.1678655521936446E-5</v>
      </c>
      <c r="R178" s="35">
        <v>1.8126900605143706E-5</v>
      </c>
      <c r="S178" s="35">
        <v>4.575145688350953E-6</v>
      </c>
      <c r="T178" s="35">
        <v>2.8711133333333336E-6</v>
      </c>
      <c r="U178" s="35">
        <v>3.0965309090909096E-6</v>
      </c>
      <c r="V178" s="35">
        <v>3.3247733333333338E-6</v>
      </c>
      <c r="W178" s="35">
        <v>3.5541696969696973E-6</v>
      </c>
      <c r="X178" s="35">
        <v>3.7844727272727279E-6</v>
      </c>
      <c r="Y178" s="35">
        <v>4.0149933734939762E-6</v>
      </c>
      <c r="Z178" s="35">
        <v>4.1996727272727273E-6</v>
      </c>
      <c r="AA178" s="35">
        <v>4.2467636363636367E-6</v>
      </c>
      <c r="AB178" s="35">
        <v>4.322545454545455E-6</v>
      </c>
      <c r="AC178" s="35">
        <v>4.4174545454545452E-6</v>
      </c>
      <c r="AD178" s="35">
        <v>4.5451818181818182E-6</v>
      </c>
      <c r="AE178" s="35">
        <v>4.6810181818181817E-6</v>
      </c>
      <c r="AF178" s="35">
        <v>4.8317454545454551E-6</v>
      </c>
      <c r="AG178" s="35">
        <v>5.0304205748865356E-6</v>
      </c>
      <c r="AH178" s="35">
        <v>5.2549137670196672E-6</v>
      </c>
      <c r="AI178" s="35">
        <v>5.4794069591527988E-6</v>
      </c>
      <c r="AJ178" s="35">
        <v>5.7039001512859303E-6</v>
      </c>
      <c r="AK178" s="35">
        <v>5.9283933434190619E-6</v>
      </c>
      <c r="AL178" s="35">
        <v>6.1528865355521934E-6</v>
      </c>
      <c r="AM178" s="35">
        <v>6.3873712556732214E-6</v>
      </c>
      <c r="AN178" s="35">
        <v>6.8616526475037811E-6</v>
      </c>
      <c r="AO178" s="35">
        <v>7.3359340393343398E-6</v>
      </c>
      <c r="AP178" s="35">
        <v>7.8102154311648995E-6</v>
      </c>
      <c r="AQ178" s="35">
        <v>8.2844968229954591E-6</v>
      </c>
      <c r="AR178" s="35">
        <v>8.7587782148260188E-6</v>
      </c>
      <c r="AS178" s="35">
        <v>9.2330596066565784E-6</v>
      </c>
      <c r="AT178" s="35">
        <v>1.0495386666666664E-5</v>
      </c>
      <c r="AU178" s="35">
        <v>1.1241745454545451E-5</v>
      </c>
      <c r="AV178" s="35">
        <v>1.200563636363636E-5</v>
      </c>
      <c r="AW178" s="35">
        <v>1.2787454545454542E-5</v>
      </c>
      <c r="AX178" s="35">
        <v>1.353057831325301E-5</v>
      </c>
      <c r="AY178" s="35">
        <v>1.4231783132530124E-5</v>
      </c>
      <c r="AZ178" s="35">
        <v>1.4732218181818184E-5</v>
      </c>
      <c r="BA178" s="35">
        <v>1.5093896969696969E-5</v>
      </c>
      <c r="BB178" s="35">
        <v>1.4993290909090908E-5</v>
      </c>
      <c r="BC178" s="35">
        <v>1.4316587878787872E-5</v>
      </c>
      <c r="BD178" s="35">
        <v>1.3108103030303024E-5</v>
      </c>
      <c r="BE178" s="35">
        <v>1.0103779999999985E-5</v>
      </c>
      <c r="BF178" s="35">
        <v>6.5757140963855227E-6</v>
      </c>
      <c r="BG178" s="35">
        <v>2.142141807228903E-6</v>
      </c>
      <c r="BH178" s="35">
        <v>1.2661831321212095E-7</v>
      </c>
      <c r="BI178" s="35">
        <v>1.0990301090908818E-8</v>
      </c>
      <c r="BJ178" s="35">
        <v>3.9191339393939343E-10</v>
      </c>
      <c r="BK178" s="35">
        <v>2.1726296969696955E-10</v>
      </c>
      <c r="BL178" s="35">
        <v>1.4562054545454529E-10</v>
      </c>
      <c r="BM178" s="35">
        <v>1.0493321818181814E-10</v>
      </c>
      <c r="BN178" s="35">
        <v>8.403685454545451E-11</v>
      </c>
      <c r="BO178" s="35">
        <v>7.6973144578313256E-11</v>
      </c>
      <c r="BP178" s="35">
        <v>7.1218909090909099E-11</v>
      </c>
      <c r="BQ178" s="35">
        <v>6.7175272727272735E-11</v>
      </c>
      <c r="BR178" s="35">
        <v>5.7539666666666671E-11</v>
      </c>
      <c r="BS178" s="35">
        <v>4.4892999999999999E-11</v>
      </c>
      <c r="BT178" s="35">
        <v>4.4892999999999999E-11</v>
      </c>
    </row>
    <row r="179" spans="1:72" ht="9.9499999999999993" customHeight="1" thickBot="1" x14ac:dyDescent="0.4">
      <c r="A179" s="84" t="s">
        <v>150</v>
      </c>
      <c r="B179" s="35">
        <v>7.9996254545454545E-2</v>
      </c>
      <c r="C179" s="35">
        <v>7.9993078787878785E-2</v>
      </c>
      <c r="D179" s="35">
        <v>7.9990654545454551E-2</v>
      </c>
      <c r="E179" s="35">
        <v>7.9987345454545458E-2</v>
      </c>
      <c r="F179" s="35">
        <v>7.9982366111951586E-2</v>
      </c>
      <c r="G179" s="35">
        <v>7.9961942511346445E-2</v>
      </c>
      <c r="H179" s="35">
        <v>7.9941518910741305E-2</v>
      </c>
      <c r="I179" s="35">
        <v>7.9921095310136164E-2</v>
      </c>
      <c r="J179" s="35">
        <v>7.990067170953101E-2</v>
      </c>
      <c r="K179" s="35">
        <v>7.9880248108925869E-2</v>
      </c>
      <c r="L179" s="35">
        <v>7.9859824508320729E-2</v>
      </c>
      <c r="M179" s="35">
        <v>7.9856821482602119E-2</v>
      </c>
      <c r="N179" s="35">
        <v>7.9873462934947057E-2</v>
      </c>
      <c r="O179" s="35">
        <v>7.989010438729198E-2</v>
      </c>
      <c r="P179" s="35">
        <v>7.9906745839636917E-2</v>
      </c>
      <c r="Q179" s="35">
        <v>7.9923387291981854E-2</v>
      </c>
      <c r="R179" s="35">
        <v>7.9940028744326777E-2</v>
      </c>
      <c r="S179" s="35">
        <v>7.9956670196671714E-2</v>
      </c>
      <c r="T179" s="35">
        <v>7.99548303030303E-2</v>
      </c>
      <c r="U179" s="35">
        <v>7.9949981818181817E-2</v>
      </c>
      <c r="V179" s="35">
        <v>7.9945133333333335E-2</v>
      </c>
      <c r="W179" s="35">
        <v>7.9940284848484852E-2</v>
      </c>
      <c r="X179" s="35">
        <v>7.993543636363637E-2</v>
      </c>
      <c r="Y179" s="35">
        <v>7.9929518072289152E-2</v>
      </c>
      <c r="Z179" s="35">
        <v>7.1868787878787879E-2</v>
      </c>
      <c r="AA179" s="35">
        <v>3.9643939393939391E-2</v>
      </c>
      <c r="AB179" s="35">
        <v>2.0680181818181816E-2</v>
      </c>
      <c r="AC179" s="35">
        <v>1.0557151515151512E-2</v>
      </c>
      <c r="AD179" s="35">
        <v>6.725884848484848E-3</v>
      </c>
      <c r="AE179" s="35">
        <v>3.8554363636363635E-3</v>
      </c>
      <c r="AF179" s="35">
        <v>2.4542242424242422E-3</v>
      </c>
      <c r="AG179" s="35">
        <v>1.7846851739788199E-3</v>
      </c>
      <c r="AH179" s="35">
        <v>1.5091239031770046E-3</v>
      </c>
      <c r="AI179" s="35">
        <v>1.2335626323751892E-3</v>
      </c>
      <c r="AJ179" s="35">
        <v>9.5800136157337388E-4</v>
      </c>
      <c r="AK179" s="35">
        <v>6.8244009077155854E-4</v>
      </c>
      <c r="AL179" s="35">
        <v>4.068788199697432E-4</v>
      </c>
      <c r="AM179" s="35">
        <v>1.4158088956127085E-4</v>
      </c>
      <c r="AN179" s="35">
        <v>1.2260312859304088E-4</v>
      </c>
      <c r="AO179" s="35">
        <v>1.0362536762481095E-4</v>
      </c>
      <c r="AP179" s="35">
        <v>8.4647606656581013E-5</v>
      </c>
      <c r="AQ179" s="35">
        <v>6.5669845688351065E-5</v>
      </c>
      <c r="AR179" s="35">
        <v>4.6692084720121116E-5</v>
      </c>
      <c r="AS179" s="35">
        <v>2.7714323751891167E-5</v>
      </c>
      <c r="AT179" s="35">
        <v>1.1210800000000018E-5</v>
      </c>
      <c r="AU179" s="35">
        <v>8.4556327272727393E-6</v>
      </c>
      <c r="AV179" s="35">
        <v>6.1648836363636427E-6</v>
      </c>
      <c r="AW179" s="35">
        <v>4.6770654545454612E-6</v>
      </c>
      <c r="AX179" s="35">
        <v>3.4589951807228932E-6</v>
      </c>
      <c r="AY179" s="35">
        <v>2.5331518072289123E-6</v>
      </c>
      <c r="AZ179" s="35">
        <v>1.883196969696967E-6</v>
      </c>
      <c r="BA179" s="35">
        <v>1.3301191515151497E-6</v>
      </c>
      <c r="BB179" s="35">
        <v>9.5434945454545274E-7</v>
      </c>
      <c r="BC179" s="35">
        <v>6.4877975757575644E-7</v>
      </c>
      <c r="BD179" s="35">
        <v>4.080100606060595E-7</v>
      </c>
      <c r="BE179" s="35">
        <v>2.4295672727272654E-7</v>
      </c>
      <c r="BF179" s="35">
        <v>1.0697786626505993E-7</v>
      </c>
      <c r="BG179" s="35">
        <v>3.3968167469879312E-8</v>
      </c>
      <c r="BH179" s="35">
        <v>1.2194069381818157E-9</v>
      </c>
      <c r="BI179" s="35">
        <v>1.0424075636363391E-10</v>
      </c>
      <c r="BJ179" s="35">
        <v>2.3449042424242388E-12</v>
      </c>
      <c r="BK179" s="35">
        <v>9.883292121212111E-13</v>
      </c>
      <c r="BL179" s="35">
        <v>5.5882618181818076E-13</v>
      </c>
      <c r="BM179" s="35">
        <v>3.2058957575757547E-13</v>
      </c>
      <c r="BN179" s="35">
        <v>2.0463806060606035E-13</v>
      </c>
      <c r="BO179" s="35">
        <v>1.5804337349397586E-13</v>
      </c>
      <c r="BP179" s="35">
        <v>1.1985163636363637E-13</v>
      </c>
      <c r="BQ179" s="35">
        <v>9.4523757575757575E-14</v>
      </c>
      <c r="BR179" s="35">
        <v>6.9147030303030307E-14</v>
      </c>
      <c r="BS179" s="35">
        <v>4.3743999999999998E-14</v>
      </c>
      <c r="BT179" s="35">
        <v>4.3743999999999998E-14</v>
      </c>
    </row>
    <row r="180" spans="1:72" ht="9.9499999999999993" customHeight="1" thickBot="1" x14ac:dyDescent="0.4">
      <c r="A180" s="84" t="s">
        <v>64</v>
      </c>
      <c r="B180" s="35">
        <v>6.0129267345454443E-2</v>
      </c>
      <c r="C180" s="35">
        <v>1.4673187878787884E-5</v>
      </c>
      <c r="D180" s="35">
        <v>1.9328945454545459E-5</v>
      </c>
      <c r="E180" s="35">
        <v>2.5371703030303035E-5</v>
      </c>
      <c r="F180" s="35">
        <v>3.4684052950075689E-5</v>
      </c>
      <c r="G180" s="35">
        <v>7.5697214826021207E-5</v>
      </c>
      <c r="H180" s="35">
        <v>1.1671037670196674E-4</v>
      </c>
      <c r="I180" s="35">
        <v>1.5772353857791224E-4</v>
      </c>
      <c r="J180" s="35">
        <v>1.9873670045385779E-4</v>
      </c>
      <c r="K180" s="35">
        <v>2.3974986232980331E-4</v>
      </c>
      <c r="L180" s="35">
        <v>2.8076302420574885E-4</v>
      </c>
      <c r="M180" s="35">
        <v>2.8687090015128592E-4</v>
      </c>
      <c r="N180" s="35">
        <v>2.5361749621785173E-4</v>
      </c>
      <c r="O180" s="35">
        <v>2.2036409228441754E-4</v>
      </c>
      <c r="P180" s="35">
        <v>1.8711068835098333E-4</v>
      </c>
      <c r="Q180" s="35">
        <v>1.5385728441754911E-4</v>
      </c>
      <c r="R180" s="35">
        <v>1.206038804841149E-4</v>
      </c>
      <c r="S180" s="35">
        <v>8.7350476550680708E-5</v>
      </c>
      <c r="T180" s="35">
        <v>9.0402163636363648E-5</v>
      </c>
      <c r="U180" s="35">
        <v>9.9514290909090934E-5</v>
      </c>
      <c r="V180" s="35">
        <v>1.0919186666666669E-4</v>
      </c>
      <c r="W180" s="35">
        <v>1.1925363636363639E-4</v>
      </c>
      <c r="X180" s="35">
        <v>1.2961727272727276E-4</v>
      </c>
      <c r="Y180" s="35">
        <v>1.4052162650602409E-4</v>
      </c>
      <c r="Z180" s="35">
        <v>1.3887530303030303E-4</v>
      </c>
      <c r="AA180" s="35">
        <v>9.9416515151515153E-5</v>
      </c>
      <c r="AB180" s="35">
        <v>7.2807545454545459E-5</v>
      </c>
      <c r="AC180" s="35">
        <v>5.4765121212121213E-5</v>
      </c>
      <c r="AD180" s="35">
        <v>4.4727454545454546E-5</v>
      </c>
      <c r="AE180" s="35">
        <v>3.6190727272727275E-5</v>
      </c>
      <c r="AF180" s="35">
        <v>3.0173151515151517E-5</v>
      </c>
      <c r="AG180" s="35">
        <v>2.6363134644478064E-5</v>
      </c>
      <c r="AH180" s="35">
        <v>2.3741803328290473E-5</v>
      </c>
      <c r="AI180" s="35">
        <v>2.112047201210288E-5</v>
      </c>
      <c r="AJ180" s="35">
        <v>1.8499140695915286E-5</v>
      </c>
      <c r="AK180" s="35">
        <v>1.5877809379727693E-5</v>
      </c>
      <c r="AL180" s="35">
        <v>1.3256478063540099E-5</v>
      </c>
      <c r="AM180" s="35">
        <v>1.0707193948562786E-5</v>
      </c>
      <c r="AN180" s="35">
        <v>9.8870426626323773E-6</v>
      </c>
      <c r="AO180" s="35">
        <v>9.0668913767019688E-6</v>
      </c>
      <c r="AP180" s="35">
        <v>8.2467400907715603E-6</v>
      </c>
      <c r="AQ180" s="35">
        <v>7.4265888048411535E-6</v>
      </c>
      <c r="AR180" s="35">
        <v>6.606437518910745E-6</v>
      </c>
      <c r="AS180" s="35">
        <v>5.7862862329803365E-6</v>
      </c>
      <c r="AT180" s="35">
        <v>4.6562333333333355E-6</v>
      </c>
      <c r="AU180" s="35">
        <v>4.2445690909090928E-6</v>
      </c>
      <c r="AV180" s="35">
        <v>3.8531193939393951E-6</v>
      </c>
      <c r="AW180" s="35">
        <v>3.4994224242424258E-6</v>
      </c>
      <c r="AX180" s="35">
        <v>3.1587481927710848E-6</v>
      </c>
      <c r="AY180" s="35">
        <v>2.8321819277108423E-6</v>
      </c>
      <c r="AZ180" s="35">
        <v>2.5120436363636348E-6</v>
      </c>
      <c r="BA180" s="35">
        <v>2.192481818181817E-6</v>
      </c>
      <c r="BB180" s="35">
        <v>1.8688454545454531E-6</v>
      </c>
      <c r="BC180" s="35">
        <v>1.5342418181818166E-6</v>
      </c>
      <c r="BD180" s="35">
        <v>1.1895145454545441E-6</v>
      </c>
      <c r="BE180" s="35">
        <v>8.1214381818181641E-7</v>
      </c>
      <c r="BF180" s="35">
        <v>4.4725127710843246E-7</v>
      </c>
      <c r="BG180" s="35">
        <v>1.4389344578313162E-7</v>
      </c>
      <c r="BH180" s="35">
        <v>6.8903923878787734E-9</v>
      </c>
      <c r="BI180" s="35">
        <v>5.9466450909089389E-10</v>
      </c>
      <c r="BJ180" s="35">
        <v>1.8139927272727249E-11</v>
      </c>
      <c r="BK180" s="35">
        <v>9.2020496969696886E-12</v>
      </c>
      <c r="BL180" s="35">
        <v>5.8176254545454471E-12</v>
      </c>
      <c r="BM180" s="35">
        <v>3.8909903030303006E-12</v>
      </c>
      <c r="BN180" s="35">
        <v>2.8963842424242404E-12</v>
      </c>
      <c r="BO180" s="35">
        <v>2.5018626506024091E-12</v>
      </c>
      <c r="BP180" s="35">
        <v>2.1705454545454545E-12</v>
      </c>
      <c r="BQ180" s="35">
        <v>1.9283636363636362E-12</v>
      </c>
      <c r="BR180" s="35">
        <v>1.5675666666666667E-12</v>
      </c>
      <c r="BS180" s="35">
        <v>1.1428999999999999E-12</v>
      </c>
      <c r="BT180" s="35">
        <v>1.1428999999999999E-12</v>
      </c>
    </row>
    <row r="181" spans="1:72" ht="9.9499999999999993" customHeight="1" thickBot="1" x14ac:dyDescent="0.4">
      <c r="A181" s="84" t="s">
        <v>151</v>
      </c>
      <c r="B181" s="35">
        <v>8.7690545454545296E-5</v>
      </c>
      <c r="C181" s="35">
        <v>3.3316520606060688E-24</v>
      </c>
      <c r="D181" s="35">
        <v>1.0053973272727281E-23</v>
      </c>
      <c r="E181" s="35">
        <v>6.6862775757575854E-23</v>
      </c>
      <c r="F181" s="35">
        <v>1.2978051287443445E-19</v>
      </c>
      <c r="G181" s="35">
        <v>1.7503347988048423E-18</v>
      </c>
      <c r="H181" s="35">
        <v>3.3708890847352502E-18</v>
      </c>
      <c r="I181" s="35">
        <v>4.9914433706656581E-18</v>
      </c>
      <c r="J181" s="35">
        <v>6.6119976565960661E-18</v>
      </c>
      <c r="K181" s="35">
        <v>8.2325519425264733E-18</v>
      </c>
      <c r="L181" s="35">
        <v>9.8531062284568812E-18</v>
      </c>
      <c r="M181" s="35">
        <v>9.9670841301059016E-18</v>
      </c>
      <c r="N181" s="35">
        <v>8.3821567473524972E-18</v>
      </c>
      <c r="O181" s="35">
        <v>6.797229364599092E-18</v>
      </c>
      <c r="P181" s="35">
        <v>5.2123019818456869E-18</v>
      </c>
      <c r="Q181" s="35">
        <v>3.6273745990922825E-18</v>
      </c>
      <c r="R181" s="35">
        <v>2.0424472163388781E-18</v>
      </c>
      <c r="S181" s="35">
        <v>4.5751983358547212E-19</v>
      </c>
      <c r="T181" s="35">
        <v>4.1877872727272777E-19</v>
      </c>
      <c r="U181" s="35">
        <v>6.8431745454545564E-19</v>
      </c>
      <c r="V181" s="35">
        <v>1.1476386666666679E-18</v>
      </c>
      <c r="W181" s="35">
        <v>1.8770515151515174E-18</v>
      </c>
      <c r="X181" s="35">
        <v>2.8155363636363658E-18</v>
      </c>
      <c r="Y181" s="35">
        <v>4.5150855421686769E-18</v>
      </c>
      <c r="Z181" s="35">
        <v>5.4883818181818182E-18</v>
      </c>
      <c r="AA181" s="35">
        <v>4.0571090909090903E-18</v>
      </c>
      <c r="AB181" s="35">
        <v>3.0440545454545453E-18</v>
      </c>
      <c r="AC181" s="35">
        <v>2.3098121212121213E-18</v>
      </c>
      <c r="AD181" s="35">
        <v>1.9053636363636362E-18</v>
      </c>
      <c r="AE181" s="35">
        <v>1.5614181818181817E-18</v>
      </c>
      <c r="AF181" s="35">
        <v>1.3181454545454545E-18</v>
      </c>
      <c r="AG181" s="35">
        <v>1.1641275340393343E-18</v>
      </c>
      <c r="AH181" s="35">
        <v>1.0581698940998488E-18</v>
      </c>
      <c r="AI181" s="35">
        <v>9.5221225416036307E-19</v>
      </c>
      <c r="AJ181" s="35">
        <v>8.4625461422087756E-19</v>
      </c>
      <c r="AK181" s="35">
        <v>7.4029697428139205E-19</v>
      </c>
      <c r="AL181" s="35">
        <v>6.3433933434190644E-19</v>
      </c>
      <c r="AM181" s="35">
        <v>5.3147107413010602E-19</v>
      </c>
      <c r="AN181" s="35">
        <v>5.0274792738275347E-19</v>
      </c>
      <c r="AO181" s="35">
        <v>4.7402478063540102E-19</v>
      </c>
      <c r="AP181" s="35">
        <v>4.4530163388804847E-19</v>
      </c>
      <c r="AQ181" s="35">
        <v>4.1657848714069601E-19</v>
      </c>
      <c r="AR181" s="35">
        <v>3.8785534039334356E-19</v>
      </c>
      <c r="AS181" s="35">
        <v>3.5913219364599106E-19</v>
      </c>
      <c r="AT181" s="35">
        <v>3.2445600000000004E-19</v>
      </c>
      <c r="AU181" s="35">
        <v>3.1348545454545462E-19</v>
      </c>
      <c r="AV181" s="35">
        <v>3.0310890909090915E-19</v>
      </c>
      <c r="AW181" s="35">
        <v>2.932543636363637E-19</v>
      </c>
      <c r="AX181" s="35">
        <v>2.8279216867469882E-19</v>
      </c>
      <c r="AY181" s="35">
        <v>2.7167168674698794E-19</v>
      </c>
      <c r="AZ181" s="35">
        <v>2.5751412121212116E-19</v>
      </c>
      <c r="BA181" s="35">
        <v>2.4156066666666657E-19</v>
      </c>
      <c r="BB181" s="35">
        <v>2.2009399999999988E-19</v>
      </c>
      <c r="BC181" s="35">
        <v>1.9305230303030288E-19</v>
      </c>
      <c r="BD181" s="35">
        <v>1.6086442424242409E-19</v>
      </c>
      <c r="BE181" s="35">
        <v>1.1518838181818161E-19</v>
      </c>
      <c r="BF181" s="35">
        <v>6.7895028915662465E-20</v>
      </c>
      <c r="BG181" s="35">
        <v>2.2013342168674564E-20</v>
      </c>
      <c r="BH181" s="35">
        <v>1.2080474812121188E-21</v>
      </c>
      <c r="BI181" s="35">
        <v>1.0563226909090645E-22</v>
      </c>
      <c r="BJ181" s="35">
        <v>4.5309793939393896E-24</v>
      </c>
      <c r="BK181" s="35">
        <v>2.7993199999999983E-24</v>
      </c>
      <c r="BL181" s="35">
        <v>2.0313199999999986E-24</v>
      </c>
      <c r="BM181" s="35">
        <v>1.6159369696969692E-24</v>
      </c>
      <c r="BN181" s="35">
        <v>1.4259975757575754E-24</v>
      </c>
      <c r="BO181" s="35">
        <v>1.4263807228915662E-24</v>
      </c>
      <c r="BP181" s="35">
        <v>1.4464181818181819E-24</v>
      </c>
      <c r="BQ181" s="35">
        <v>1.4938121212121212E-24</v>
      </c>
      <c r="BR181" s="35">
        <v>1.3880818181818181E-24</v>
      </c>
      <c r="BS181" s="35">
        <v>1.1999E-24</v>
      </c>
      <c r="BT181" s="35">
        <v>1.1999E-24</v>
      </c>
    </row>
    <row r="182" spans="1:72" ht="9.9499999999999993" customHeight="1" thickBot="1" x14ac:dyDescent="0.4">
      <c r="A182" s="84" t="s">
        <v>54</v>
      </c>
      <c r="B182" s="35">
        <v>4.0074545454545433E-10</v>
      </c>
      <c r="C182" s="35">
        <v>3.7581101212121299E-24</v>
      </c>
      <c r="D182" s="35">
        <v>1.1424952545454556E-23</v>
      </c>
      <c r="E182" s="35">
        <v>8.044042424242435E-23</v>
      </c>
      <c r="F182" s="35">
        <v>9.080124195158976E-20</v>
      </c>
      <c r="G182" s="35">
        <v>1.2237566413464456E-18</v>
      </c>
      <c r="H182" s="35">
        <v>2.3567120407413018E-18</v>
      </c>
      <c r="I182" s="35">
        <v>3.4896674401361575E-18</v>
      </c>
      <c r="J182" s="35">
        <v>4.6226228395310139E-18</v>
      </c>
      <c r="K182" s="35">
        <v>5.7555782389258695E-18</v>
      </c>
      <c r="L182" s="35">
        <v>6.8885336383207252E-18</v>
      </c>
      <c r="M182" s="35">
        <v>7.1382136157337386E-18</v>
      </c>
      <c r="N182" s="35">
        <v>6.3918596066565817E-18</v>
      </c>
      <c r="O182" s="35">
        <v>5.6455055975794255E-18</v>
      </c>
      <c r="P182" s="35">
        <v>4.8991515885022694E-18</v>
      </c>
      <c r="Q182" s="35">
        <v>4.1527975794251133E-18</v>
      </c>
      <c r="R182" s="35">
        <v>3.4064435703479571E-18</v>
      </c>
      <c r="S182" s="35">
        <v>2.660089561270801E-18</v>
      </c>
      <c r="T182" s="35">
        <v>5.1343490909090977E-18</v>
      </c>
      <c r="U182" s="35">
        <v>9.143592727272746E-18</v>
      </c>
      <c r="V182" s="35">
        <v>1.6954986666666684E-17</v>
      </c>
      <c r="W182" s="35">
        <v>3.1022157575757619E-17</v>
      </c>
      <c r="X182" s="35">
        <v>5.0004581818181868E-17</v>
      </c>
      <c r="Y182" s="35">
        <v>9.0934548192771127E-17</v>
      </c>
      <c r="Z182" s="35">
        <v>1.2484030303030303E-16</v>
      </c>
      <c r="AA182" s="35">
        <v>1.3116151515151515E-16</v>
      </c>
      <c r="AB182" s="35">
        <v>1.4368272727272728E-16</v>
      </c>
      <c r="AC182" s="35">
        <v>1.6033727272727271E-16</v>
      </c>
      <c r="AD182" s="35">
        <v>1.8733242424242424E-16</v>
      </c>
      <c r="AE182" s="35">
        <v>2.1802090909090907E-16</v>
      </c>
      <c r="AF182" s="35">
        <v>2.5605727272727271E-16</v>
      </c>
      <c r="AG182" s="35">
        <v>3.2116841149773066E-16</v>
      </c>
      <c r="AH182" s="35">
        <v>4.0085827534039327E-16</v>
      </c>
      <c r="AI182" s="35">
        <v>4.8054813918305587E-16</v>
      </c>
      <c r="AJ182" s="35">
        <v>5.6023800302571848E-16</v>
      </c>
      <c r="AK182" s="35">
        <v>6.3992786686838108E-16</v>
      </c>
      <c r="AL182" s="35">
        <v>7.1961773071104368E-16</v>
      </c>
      <c r="AM182" s="35">
        <v>8.0617615733736707E-16</v>
      </c>
      <c r="AN182" s="35">
        <v>1.0575800907715575E-15</v>
      </c>
      <c r="AO182" s="35">
        <v>1.3089840242057481E-15</v>
      </c>
      <c r="AP182" s="35">
        <v>1.5603879576399387E-15</v>
      </c>
      <c r="AQ182" s="35">
        <v>1.8117918910741294E-15</v>
      </c>
      <c r="AR182" s="35">
        <v>2.0631958245083196E-15</v>
      </c>
      <c r="AS182" s="35">
        <v>2.3145997579425102E-15</v>
      </c>
      <c r="AT182" s="35">
        <v>3.1566933333333312E-15</v>
      </c>
      <c r="AU182" s="35">
        <v>3.7575854545454517E-15</v>
      </c>
      <c r="AV182" s="35">
        <v>4.4107733333333293E-15</v>
      </c>
      <c r="AW182" s="35">
        <v>5.202106666666663E-15</v>
      </c>
      <c r="AX182" s="35">
        <v>6.0585831325301185E-15</v>
      </c>
      <c r="AY182" s="35">
        <v>6.985631325301208E-15</v>
      </c>
      <c r="AZ182" s="35">
        <v>7.9574418181818222E-15</v>
      </c>
      <c r="BA182" s="35">
        <v>8.9041612121212159E-15</v>
      </c>
      <c r="BB182" s="35">
        <v>9.6804036363636394E-15</v>
      </c>
      <c r="BC182" s="35">
        <v>1.0041654545454545E-14</v>
      </c>
      <c r="BD182" s="35">
        <v>1.0019836363636364E-14</v>
      </c>
      <c r="BE182" s="35">
        <v>8.2415672727272641E-15</v>
      </c>
      <c r="BF182" s="35">
        <v>5.7950960240963691E-15</v>
      </c>
      <c r="BG182" s="35">
        <v>1.9100779518072181E-15</v>
      </c>
      <c r="BH182" s="35">
        <v>1.3284502642424215E-16</v>
      </c>
      <c r="BI182" s="35">
        <v>1.1729002181817887E-17</v>
      </c>
      <c r="BJ182" s="35">
        <v>6.204236969696965E-19</v>
      </c>
      <c r="BK182" s="35">
        <v>4.2756515151515126E-19</v>
      </c>
      <c r="BL182" s="35">
        <v>3.3677727272727252E-19</v>
      </c>
      <c r="BM182" s="35">
        <v>2.9478939393939391E-19</v>
      </c>
      <c r="BN182" s="35">
        <v>2.8400151515151513E-19</v>
      </c>
      <c r="BO182" s="35">
        <v>3.0853000000000003E-19</v>
      </c>
      <c r="BP182" s="35">
        <v>3.3833909090909092E-19</v>
      </c>
      <c r="BQ182" s="35">
        <v>3.7703606060606063E-19</v>
      </c>
      <c r="BR182" s="35">
        <v>3.7436939393939394E-19</v>
      </c>
      <c r="BS182" s="35">
        <v>3.4942999999999999E-19</v>
      </c>
      <c r="BT182" s="35">
        <v>3.4942999999999999E-19</v>
      </c>
    </row>
    <row r="183" spans="1:72" ht="9.9499999999999993" customHeight="1" thickBot="1" x14ac:dyDescent="0.4">
      <c r="A183" s="84" t="s">
        <v>92</v>
      </c>
      <c r="B183" s="35">
        <v>7.9909272727927725E-9</v>
      </c>
      <c r="C183" s="35">
        <v>1.7059072727272739E-8</v>
      </c>
      <c r="D183" s="35">
        <v>2.8264527272727285E-8</v>
      </c>
      <c r="E183" s="35">
        <v>4.847508484848487E-8</v>
      </c>
      <c r="F183" s="35">
        <v>7.1069242057488659E-8</v>
      </c>
      <c r="G183" s="35">
        <v>8.2772267776096834E-8</v>
      </c>
      <c r="H183" s="35">
        <v>9.4475293494704995E-8</v>
      </c>
      <c r="I183" s="35">
        <v>1.0617831921331316E-7</v>
      </c>
      <c r="J183" s="35">
        <v>1.1788134493192133E-7</v>
      </c>
      <c r="K183" s="35">
        <v>1.2958437065052951E-7</v>
      </c>
      <c r="L183" s="35">
        <v>1.4128739636913767E-7</v>
      </c>
      <c r="M183" s="35">
        <v>6.4985701361573254E-6</v>
      </c>
      <c r="N183" s="35">
        <v>2.0011506596066561E-5</v>
      </c>
      <c r="O183" s="35">
        <v>3.3524443055975791E-5</v>
      </c>
      <c r="P183" s="35">
        <v>4.7037379515885031E-5</v>
      </c>
      <c r="Q183" s="35">
        <v>6.0550315975794264E-5</v>
      </c>
      <c r="R183" s="35">
        <v>7.4063252435703511E-5</v>
      </c>
      <c r="S183" s="35">
        <v>8.7576188895612737E-5</v>
      </c>
      <c r="T183" s="35">
        <v>1.1711934545454553E-4</v>
      </c>
      <c r="U183" s="35">
        <v>1.5363854545454559E-4</v>
      </c>
      <c r="V183" s="35">
        <v>2.0658400000000011E-4</v>
      </c>
      <c r="W183" s="35">
        <v>2.7601721212121229E-4</v>
      </c>
      <c r="X183" s="35">
        <v>3.5840509090909114E-4</v>
      </c>
      <c r="Y183" s="35">
        <v>4.7696060240963868E-4</v>
      </c>
      <c r="Z183" s="35">
        <v>5.8628272727272721E-4</v>
      </c>
      <c r="AA183" s="35">
        <v>6.5717363636363631E-4</v>
      </c>
      <c r="AB183" s="35">
        <v>7.7736636363636357E-4</v>
      </c>
      <c r="AC183" s="35">
        <v>9.3042696969696968E-4</v>
      </c>
      <c r="AD183" s="35">
        <v>1.1632127272727273E-3</v>
      </c>
      <c r="AE183" s="35">
        <v>1.4293181818181818E-3</v>
      </c>
      <c r="AF183" s="35">
        <v>1.7633787878787877E-3</v>
      </c>
      <c r="AG183" s="35">
        <v>2.3179535552193646E-3</v>
      </c>
      <c r="AH183" s="35">
        <v>2.9912667170953096E-3</v>
      </c>
      <c r="AI183" s="35">
        <v>3.664579878971255E-3</v>
      </c>
      <c r="AJ183" s="35">
        <v>4.3378930408472004E-3</v>
      </c>
      <c r="AK183" s="35">
        <v>5.0112062027231454E-3</v>
      </c>
      <c r="AL183" s="35">
        <v>5.6845193645990912E-3</v>
      </c>
      <c r="AM183" s="35">
        <v>6.3814059001512831E-3</v>
      </c>
      <c r="AN183" s="35">
        <v>7.6440534039334315E-3</v>
      </c>
      <c r="AO183" s="35">
        <v>8.9067009077155798E-3</v>
      </c>
      <c r="AP183" s="35">
        <v>1.0169348411497726E-2</v>
      </c>
      <c r="AQ183" s="35">
        <v>1.1431995915279875E-2</v>
      </c>
      <c r="AR183" s="35">
        <v>1.2694643419062023E-2</v>
      </c>
      <c r="AS183" s="35">
        <v>1.395729092284417E-2</v>
      </c>
      <c r="AT183" s="35">
        <v>1.6645199999999995E-2</v>
      </c>
      <c r="AU183" s="35">
        <v>1.7914727272727266E-2</v>
      </c>
      <c r="AV183" s="35">
        <v>1.911835151515151E-2</v>
      </c>
      <c r="AW183" s="35">
        <v>2.0082593939393937E-2</v>
      </c>
      <c r="AX183" s="35">
        <v>2.0830361445783131E-2</v>
      </c>
      <c r="AY183" s="35">
        <v>2.1343614457831329E-2</v>
      </c>
      <c r="AZ183" s="35">
        <v>2.1316727272727272E-2</v>
      </c>
      <c r="BA183" s="35">
        <v>2.1011060606060603E-2</v>
      </c>
      <c r="BB183" s="35">
        <v>1.9923181818181816E-2</v>
      </c>
      <c r="BC183" s="35">
        <v>1.8135666666666658E-2</v>
      </c>
      <c r="BD183" s="35">
        <v>1.5702333333333322E-2</v>
      </c>
      <c r="BE183" s="35">
        <v>1.1572130909090889E-2</v>
      </c>
      <c r="BF183" s="35">
        <v>7.0967814457831117E-3</v>
      </c>
      <c r="BG183" s="35">
        <v>2.2966971084337207E-3</v>
      </c>
      <c r="BH183" s="35">
        <v>1.2215236557575732E-4</v>
      </c>
      <c r="BI183" s="35">
        <v>1.0531589818181557E-5</v>
      </c>
      <c r="BJ183" s="35">
        <v>3.1109927272727231E-7</v>
      </c>
      <c r="BK183" s="35">
        <v>1.5389315151515139E-7</v>
      </c>
      <c r="BL183" s="35">
        <v>9.5405272727272594E-8</v>
      </c>
      <c r="BM183" s="35">
        <v>6.2049763636363588E-8</v>
      </c>
      <c r="BN183" s="35">
        <v>4.4762490909090874E-8</v>
      </c>
      <c r="BO183" s="35">
        <v>3.757827710843373E-8</v>
      </c>
      <c r="BP183" s="35">
        <v>3.1496E-8</v>
      </c>
      <c r="BQ183" s="35">
        <v>2.7002666666666668E-8</v>
      </c>
      <c r="BR183" s="35">
        <v>2.1219575757575757E-8</v>
      </c>
      <c r="BS183" s="35">
        <v>1.4742000000000001E-8</v>
      </c>
      <c r="BT183" s="35">
        <v>1.4742000000000001E-8</v>
      </c>
    </row>
    <row r="184" spans="1:72" ht="9.9499999999999993" customHeight="1" thickBot="1" x14ac:dyDescent="0.4">
      <c r="A184" s="89" t="s">
        <v>146</v>
      </c>
      <c r="B184" s="35">
        <v>6.3382787878787764E-25</v>
      </c>
      <c r="C184" s="35">
        <v>0</v>
      </c>
      <c r="D184" s="35">
        <v>0</v>
      </c>
      <c r="E184" s="35">
        <v>0</v>
      </c>
      <c r="F184" s="35">
        <v>0</v>
      </c>
      <c r="G184" s="35">
        <v>0</v>
      </c>
      <c r="H184" s="35">
        <v>0</v>
      </c>
      <c r="I184" s="35">
        <v>0</v>
      </c>
      <c r="J184" s="35">
        <v>0</v>
      </c>
      <c r="K184" s="35">
        <v>0</v>
      </c>
      <c r="L184" s="35">
        <v>0</v>
      </c>
      <c r="M184" s="35">
        <v>6.3615673222390192E-6</v>
      </c>
      <c r="N184" s="35">
        <v>1.9896816944024199E-5</v>
      </c>
      <c r="O184" s="35">
        <v>3.3432066565809384E-5</v>
      </c>
      <c r="P184" s="35">
        <v>4.6967316187594559E-5</v>
      </c>
      <c r="Q184" s="35">
        <v>6.0502565809379741E-5</v>
      </c>
      <c r="R184" s="35">
        <v>7.4037815431164929E-5</v>
      </c>
      <c r="S184" s="35">
        <v>8.7573065052950111E-5</v>
      </c>
      <c r="T184" s="35">
        <v>1.1711934545454553E-4</v>
      </c>
      <c r="U184" s="35">
        <v>1.5363854545454559E-4</v>
      </c>
      <c r="V184" s="35">
        <v>2.0658400000000011E-4</v>
      </c>
      <c r="W184" s="35">
        <v>1.5186012158514877E-4</v>
      </c>
      <c r="X184" s="35">
        <v>1.253891013005786E-5</v>
      </c>
      <c r="Y184" s="35">
        <v>6.274646536144586E-10</v>
      </c>
      <c r="Z184" s="35">
        <v>3.207672798787879E-5</v>
      </c>
      <c r="AA184" s="35">
        <v>1.6037906513939392E-4</v>
      </c>
      <c r="AB184" s="35">
        <v>2.9105272727272726E-4</v>
      </c>
      <c r="AC184" s="35">
        <v>4.2330727272727267E-4</v>
      </c>
      <c r="AD184" s="35">
        <v>5.8463757575757578E-4</v>
      </c>
      <c r="AE184" s="35">
        <v>7.6366909090909093E-4</v>
      </c>
      <c r="AF184" s="35">
        <v>9.8043272727272733E-4</v>
      </c>
      <c r="AG184" s="35">
        <v>1.3577977307110438E-3</v>
      </c>
      <c r="AH184" s="35">
        <v>1.8216403933434188E-3</v>
      </c>
      <c r="AI184" s="35">
        <v>2.2854830559757939E-3</v>
      </c>
      <c r="AJ184" s="35">
        <v>2.749325718608169E-3</v>
      </c>
      <c r="AK184" s="35">
        <v>3.2131683812405437E-3</v>
      </c>
      <c r="AL184" s="35">
        <v>3.6770110438729187E-3</v>
      </c>
      <c r="AM184" s="35">
        <v>4.1694086232980307E-3</v>
      </c>
      <c r="AN184" s="35">
        <v>5.3471242057488624E-3</v>
      </c>
      <c r="AO184" s="35">
        <v>6.524839788199694E-3</v>
      </c>
      <c r="AP184" s="35">
        <v>7.7025553706505248E-3</v>
      </c>
      <c r="AQ184" s="35">
        <v>8.8802709531013574E-3</v>
      </c>
      <c r="AR184" s="35">
        <v>1.0057986535552187E-2</v>
      </c>
      <c r="AS184" s="35">
        <v>1.1235702118003021E-2</v>
      </c>
      <c r="AT184" s="35">
        <v>1.4569399999999991E-2</v>
      </c>
      <c r="AU184" s="35">
        <v>1.67124909090909E-2</v>
      </c>
      <c r="AV184" s="35">
        <v>1.8990775757575747E-2</v>
      </c>
      <c r="AW184" s="35">
        <v>2.1642896969696956E-2</v>
      </c>
      <c r="AX184" s="35">
        <v>2.4537759036144573E-2</v>
      </c>
      <c r="AY184" s="35">
        <v>2.7695590361445796E-2</v>
      </c>
      <c r="AZ184" s="35">
        <v>3.1413793939393961E-2</v>
      </c>
      <c r="BA184" s="35">
        <v>3.5405327272727292E-2</v>
      </c>
      <c r="BB184" s="35">
        <v>4.0130781818181839E-2</v>
      </c>
      <c r="BC184" s="35">
        <v>4.5510490909090935E-2</v>
      </c>
      <c r="BD184" s="35">
        <v>5.14941272727273E-2</v>
      </c>
      <c r="BE184" s="35">
        <v>5.91070363636364E-2</v>
      </c>
      <c r="BF184" s="35">
        <v>6.6800313253012084E-2</v>
      </c>
      <c r="BG184" s="35">
        <v>7.3915373493975922E-2</v>
      </c>
      <c r="BH184" s="35">
        <v>7.6845078787878787E-2</v>
      </c>
      <c r="BI184" s="35">
        <v>7.6486290909090898E-2</v>
      </c>
      <c r="BJ184" s="35">
        <v>7.5871048484848477E-2</v>
      </c>
      <c r="BK184" s="35">
        <v>7.5194987878787881E-2</v>
      </c>
      <c r="BL184" s="35">
        <v>7.4418018181818188E-2</v>
      </c>
      <c r="BM184" s="35">
        <v>7.3552321212121213E-2</v>
      </c>
      <c r="BN184" s="35">
        <v>7.2629896969696975E-2</v>
      </c>
      <c r="BO184" s="35">
        <v>7.1568228915662654E-2</v>
      </c>
      <c r="BP184" s="35">
        <v>7.0453727272727265E-2</v>
      </c>
      <c r="BQ184" s="35">
        <v>6.9229484848484846E-2</v>
      </c>
      <c r="BR184" s="35">
        <v>6.7913060606060602E-2</v>
      </c>
      <c r="BS184" s="35">
        <v>6.6546999999999995E-2</v>
      </c>
      <c r="BT184" s="35">
        <v>6.6546999999999995E-2</v>
      </c>
    </row>
    <row r="185" spans="1:72" ht="9.9499999999999993" customHeight="1" thickBot="1" x14ac:dyDescent="0.4">
      <c r="A185" s="89" t="s">
        <v>147</v>
      </c>
      <c r="B185" s="35">
        <v>1.694478787878785E-14</v>
      </c>
      <c r="C185" s="35">
        <v>0</v>
      </c>
      <c r="D185" s="35">
        <v>0</v>
      </c>
      <c r="E185" s="35">
        <v>0</v>
      </c>
      <c r="F185" s="35">
        <v>0</v>
      </c>
      <c r="G185" s="35">
        <v>0</v>
      </c>
      <c r="H185" s="35">
        <v>0</v>
      </c>
      <c r="I185" s="35">
        <v>0</v>
      </c>
      <c r="J185" s="35">
        <v>0</v>
      </c>
      <c r="K185" s="35">
        <v>0</v>
      </c>
      <c r="L185" s="35">
        <v>0</v>
      </c>
      <c r="M185" s="35">
        <v>3.8946006051437143E-34</v>
      </c>
      <c r="N185" s="35">
        <v>1.2180984871406957E-33</v>
      </c>
      <c r="O185" s="35">
        <v>2.0467369137670198E-33</v>
      </c>
      <c r="P185" s="35">
        <v>2.875375340393344E-33</v>
      </c>
      <c r="Q185" s="35">
        <v>3.7040137670196684E-33</v>
      </c>
      <c r="R185" s="35">
        <v>4.5326521936459926E-33</v>
      </c>
      <c r="S185" s="35">
        <v>5.3612906202723167E-33</v>
      </c>
      <c r="T185" s="35">
        <v>1.7806717133739437E-27</v>
      </c>
      <c r="U185" s="35">
        <v>3.9449457527040428E-20</v>
      </c>
      <c r="V185" s="35">
        <v>2.2730400091104042E-19</v>
      </c>
      <c r="W185" s="35">
        <v>7.2698183865796663E-12</v>
      </c>
      <c r="X185" s="35">
        <v>2.0251636380543302E-11</v>
      </c>
      <c r="Y185" s="35">
        <v>9.2187680722891685E-9</v>
      </c>
      <c r="Z185" s="35">
        <v>4.3869607187878784E-4</v>
      </c>
      <c r="AA185" s="35">
        <v>2.1934131633939394E-3</v>
      </c>
      <c r="AB185" s="35">
        <v>3.6059545454545454E-3</v>
      </c>
      <c r="AC185" s="35">
        <v>4.7903787878787879E-3</v>
      </c>
      <c r="AD185" s="35">
        <v>5.6786333333333329E-3</v>
      </c>
      <c r="AE185" s="35">
        <v>6.525972727272727E-3</v>
      </c>
      <c r="AF185" s="35">
        <v>7.3142151515151518E-3</v>
      </c>
      <c r="AG185" s="35">
        <v>8.2211113464447805E-3</v>
      </c>
      <c r="AH185" s="35">
        <v>9.1918980332829046E-3</v>
      </c>
      <c r="AI185" s="35">
        <v>1.0162684720121027E-2</v>
      </c>
      <c r="AJ185" s="35">
        <v>1.1133471406959151E-2</v>
      </c>
      <c r="AK185" s="35">
        <v>1.2104258093797275E-2</v>
      </c>
      <c r="AL185" s="35">
        <v>1.3075044780635399E-2</v>
      </c>
      <c r="AM185" s="35">
        <v>1.4083393343419058E-2</v>
      </c>
      <c r="AN185" s="35">
        <v>1.5993226928895609E-2</v>
      </c>
      <c r="AO185" s="35">
        <v>1.7903060514372158E-2</v>
      </c>
      <c r="AP185" s="35">
        <v>1.9812894099848707E-2</v>
      </c>
      <c r="AQ185" s="35">
        <v>2.1722727685325259E-2</v>
      </c>
      <c r="AR185" s="35">
        <v>2.3632561270801808E-2</v>
      </c>
      <c r="AS185" s="35">
        <v>2.5542394856278357E-2</v>
      </c>
      <c r="AT185" s="35">
        <v>3.102673333333332E-2</v>
      </c>
      <c r="AU185" s="35">
        <v>3.4665109090909078E-2</v>
      </c>
      <c r="AV185" s="35">
        <v>3.8582836363636346E-2</v>
      </c>
      <c r="AW185" s="35">
        <v>4.3304654545454527E-2</v>
      </c>
      <c r="AX185" s="35">
        <v>4.8583903614457823E-2</v>
      </c>
      <c r="AY185" s="35">
        <v>5.4467036144578332E-2</v>
      </c>
      <c r="AZ185" s="35">
        <v>6.1673018181818216E-2</v>
      </c>
      <c r="BA185" s="35">
        <v>6.9532975757575805E-2</v>
      </c>
      <c r="BB185" s="35">
        <v>7.9168127272727318E-2</v>
      </c>
      <c r="BC185" s="35">
        <v>9.0381872727272786E-2</v>
      </c>
      <c r="BD185" s="35">
        <v>0.10305278181818188</v>
      </c>
      <c r="BE185" s="35">
        <v>0.11958490909090916</v>
      </c>
      <c r="BF185" s="35">
        <v>0.13644204819277114</v>
      </c>
      <c r="BG185" s="35">
        <v>0.15240590361445785</v>
      </c>
      <c r="BH185" s="35">
        <v>0.15962345454545454</v>
      </c>
      <c r="BI185" s="35">
        <v>0.15996890909090911</v>
      </c>
      <c r="BJ185" s="35">
        <v>0.16</v>
      </c>
      <c r="BK185" s="35">
        <v>0.16</v>
      </c>
      <c r="BL185" s="35">
        <v>0.16</v>
      </c>
      <c r="BM185" s="35">
        <v>0.16</v>
      </c>
      <c r="BN185" s="35">
        <v>0.16</v>
      </c>
      <c r="BO185" s="35">
        <v>0.16</v>
      </c>
      <c r="BP185" s="35">
        <v>0.16</v>
      </c>
      <c r="BQ185" s="35">
        <v>0.16</v>
      </c>
      <c r="BR185" s="35">
        <v>0.16</v>
      </c>
      <c r="BS185" s="35">
        <v>0.16</v>
      </c>
      <c r="BT185" s="35">
        <v>0.16</v>
      </c>
    </row>
    <row r="186" spans="1:72" ht="9.9499999999999993" customHeight="1" thickBot="1" x14ac:dyDescent="0.4">
      <c r="A186" s="89" t="s">
        <v>152</v>
      </c>
      <c r="B186" s="35">
        <v>2.6491284848484799E-19</v>
      </c>
      <c r="C186" s="35">
        <v>0</v>
      </c>
      <c r="D186" s="35">
        <v>0</v>
      </c>
      <c r="E186" s="35">
        <v>0</v>
      </c>
      <c r="F186" s="35">
        <v>0</v>
      </c>
      <c r="G186" s="35">
        <v>0</v>
      </c>
      <c r="H186" s="35">
        <v>0</v>
      </c>
      <c r="I186" s="35">
        <v>0</v>
      </c>
      <c r="J186" s="35">
        <v>0</v>
      </c>
      <c r="K186" s="35">
        <v>0</v>
      </c>
      <c r="L186" s="35">
        <v>0</v>
      </c>
      <c r="M186" s="35">
        <v>1.9512465960665622E-32</v>
      </c>
      <c r="N186" s="35">
        <v>6.1028350983358536E-32</v>
      </c>
      <c r="O186" s="35">
        <v>1.0254423600605145E-31</v>
      </c>
      <c r="P186" s="35">
        <v>1.4406012102874436E-31</v>
      </c>
      <c r="Q186" s="35">
        <v>1.8557600605143727E-31</v>
      </c>
      <c r="R186" s="35">
        <v>2.2709189107413016E-31</v>
      </c>
      <c r="S186" s="35">
        <v>2.6860777609682307E-31</v>
      </c>
      <c r="T186" s="35">
        <v>6.4031040479878951E-26</v>
      </c>
      <c r="U186" s="35">
        <v>1.0359110163054657E-18</v>
      </c>
      <c r="V186" s="35">
        <v>5.9688200327600102E-18</v>
      </c>
      <c r="W186" s="35">
        <v>7.6801459922325762E-11</v>
      </c>
      <c r="X186" s="35">
        <v>2.1394690953487123E-10</v>
      </c>
      <c r="Y186" s="35">
        <v>2.2526693825301233E-7</v>
      </c>
      <c r="Z186" s="35">
        <v>8.0595909309090913E-3</v>
      </c>
      <c r="AA186" s="35">
        <v>4.0296311694545457E-2</v>
      </c>
      <c r="AB186" s="35">
        <v>5.9274272727272731E-2</v>
      </c>
      <c r="AC186" s="35">
        <v>6.9413060606060603E-2</v>
      </c>
      <c r="AD186" s="35">
        <v>7.3250757575757566E-2</v>
      </c>
      <c r="AE186" s="35">
        <v>7.6126272727272723E-2</v>
      </c>
      <c r="AF186" s="35">
        <v>7.7530515151515142E-2</v>
      </c>
      <c r="AG186" s="35">
        <v>7.8201954614220873E-2</v>
      </c>
      <c r="AH186" s="35">
        <v>7.847880786686838E-2</v>
      </c>
      <c r="AI186" s="35">
        <v>7.8755661119515888E-2</v>
      </c>
      <c r="AJ186" s="35">
        <v>7.9032514372163395E-2</v>
      </c>
      <c r="AK186" s="35">
        <v>7.9309367624810889E-2</v>
      </c>
      <c r="AL186" s="35">
        <v>7.9586220877458397E-2</v>
      </c>
      <c r="AM186" s="35">
        <v>7.9852774583963698E-2</v>
      </c>
      <c r="AN186" s="35">
        <v>7.9872139183055982E-2</v>
      </c>
      <c r="AO186" s="35">
        <v>7.9891503782148265E-2</v>
      </c>
      <c r="AP186" s="35">
        <v>7.9910868381240549E-2</v>
      </c>
      <c r="AQ186" s="35">
        <v>7.9930232980332833E-2</v>
      </c>
      <c r="AR186" s="35">
        <v>7.9949597579425116E-2</v>
      </c>
      <c r="AS186" s="35">
        <v>7.99689621785174E-2</v>
      </c>
      <c r="AT186" s="35">
        <v>7.9986066666666675E-2</v>
      </c>
      <c r="AU186" s="35">
        <v>7.9989363636363636E-2</v>
      </c>
      <c r="AV186" s="35">
        <v>7.9992157575757575E-2</v>
      </c>
      <c r="AW186" s="35">
        <v>7.9993369696969699E-2</v>
      </c>
      <c r="AX186" s="35">
        <v>7.9994578313253004E-2</v>
      </c>
      <c r="AY186" s="35">
        <v>7.9995783132530113E-2</v>
      </c>
      <c r="AZ186" s="35">
        <v>7.9996496969696962E-2</v>
      </c>
      <c r="BA186" s="35">
        <v>7.9997103030303024E-2</v>
      </c>
      <c r="BB186" s="35">
        <v>7.9997709090909086E-2</v>
      </c>
      <c r="BC186" s="35">
        <v>7.9998315151515148E-2</v>
      </c>
      <c r="BD186" s="35">
        <v>7.999892121212121E-2</v>
      </c>
      <c r="BE186" s="35">
        <v>7.9999527272727272E-2</v>
      </c>
      <c r="BF186" s="35">
        <v>0.08</v>
      </c>
      <c r="BG186" s="35">
        <v>0.08</v>
      </c>
      <c r="BH186" s="35">
        <v>0.08</v>
      </c>
      <c r="BI186" s="35">
        <v>0.08</v>
      </c>
      <c r="BJ186" s="35">
        <v>0.08</v>
      </c>
      <c r="BK186" s="35">
        <v>0.08</v>
      </c>
      <c r="BL186" s="35">
        <v>0.08</v>
      </c>
      <c r="BM186" s="35">
        <v>0.08</v>
      </c>
      <c r="BN186" s="35">
        <v>0.08</v>
      </c>
      <c r="BO186" s="35">
        <v>0.08</v>
      </c>
      <c r="BP186" s="35">
        <v>0.08</v>
      </c>
      <c r="BQ186" s="35">
        <v>0.08</v>
      </c>
      <c r="BR186" s="35">
        <v>0.08</v>
      </c>
      <c r="BS186" s="35">
        <v>0.08</v>
      </c>
      <c r="BT186" s="35">
        <v>0.08</v>
      </c>
    </row>
    <row r="187" spans="1:72" ht="9.9499999999999993" customHeight="1" thickBot="1" x14ac:dyDescent="0.4">
      <c r="A187" s="89" t="s">
        <v>26</v>
      </c>
      <c r="B187" s="35">
        <v>-18.61</v>
      </c>
      <c r="C187" s="35">
        <v>-18.612303030303028</v>
      </c>
      <c r="D187" s="35">
        <v>-18.618363636363636</v>
      </c>
      <c r="E187" s="35">
        <v>-18.624424242424244</v>
      </c>
      <c r="F187" s="35">
        <v>-18.631089258698939</v>
      </c>
      <c r="G187" s="35">
        <v>-18.644704992435702</v>
      </c>
      <c r="H187" s="35">
        <v>-18.658320726172466</v>
      </c>
      <c r="I187" s="35">
        <v>-18.671936459909226</v>
      </c>
      <c r="J187" s="35">
        <v>-18.685552193645989</v>
      </c>
      <c r="K187" s="35">
        <v>-18.699167927382753</v>
      </c>
      <c r="L187" s="35">
        <v>-18.712783661119516</v>
      </c>
      <c r="M187" s="35">
        <v>-17.388925869894102</v>
      </c>
      <c r="N187" s="35">
        <v>-14.556853252647503</v>
      </c>
      <c r="O187" s="35">
        <v>-11.724780635400908</v>
      </c>
      <c r="P187" s="35">
        <v>-8.8927080181543108</v>
      </c>
      <c r="Q187" s="35">
        <v>-6.0606354009077137</v>
      </c>
      <c r="R187" s="35">
        <v>-3.2285627836611166</v>
      </c>
      <c r="S187" s="35">
        <v>-0.39649016641451951</v>
      </c>
      <c r="T187" s="35">
        <v>1.0078164590000027E-25</v>
      </c>
      <c r="U187" s="35">
        <v>4.3971456232960471E-18</v>
      </c>
      <c r="V187" s="35">
        <v>2.5335933384896044E-17</v>
      </c>
      <c r="W187" s="35">
        <v>-6.4281212121212388</v>
      </c>
      <c r="X187" s="35">
        <v>-17.906909090909117</v>
      </c>
      <c r="Y187" s="35">
        <v>-18.95644578313253</v>
      </c>
      <c r="Z187" s="35">
        <v>-18.976060606060607</v>
      </c>
      <c r="AA187" s="35">
        <v>-19.00030303030303</v>
      </c>
      <c r="AB187" s="35">
        <v>-19.020909090909093</v>
      </c>
      <c r="AC187" s="35">
        <v>-19.039090909090909</v>
      </c>
      <c r="AD187" s="35">
        <v>-19.057272727272728</v>
      </c>
      <c r="AE187" s="35">
        <v>-19.077272727272728</v>
      </c>
      <c r="AF187" s="35">
        <v>-19.101515151515152</v>
      </c>
      <c r="AG187" s="35">
        <v>-19.12376701966717</v>
      </c>
      <c r="AH187" s="35">
        <v>-19.144947049924358</v>
      </c>
      <c r="AI187" s="35">
        <v>-19.166127080181543</v>
      </c>
      <c r="AJ187" s="35">
        <v>-19.187307110438727</v>
      </c>
      <c r="AK187" s="35">
        <v>-19.208487140695915</v>
      </c>
      <c r="AL187" s="35">
        <v>-19.2296671709531</v>
      </c>
      <c r="AM187" s="35">
        <v>-19.250786686838126</v>
      </c>
      <c r="AN187" s="35">
        <v>-19.270453857791225</v>
      </c>
      <c r="AO187" s="35">
        <v>-19.290121028744327</v>
      </c>
      <c r="AP187" s="35">
        <v>-19.309788199697426</v>
      </c>
      <c r="AQ187" s="35">
        <v>-19.329455370650528</v>
      </c>
      <c r="AR187" s="35">
        <v>-19.349122541603631</v>
      </c>
      <c r="AS187" s="35">
        <v>-19.36878971255673</v>
      </c>
      <c r="AT187" s="35">
        <v>-19.414666666666669</v>
      </c>
      <c r="AU187" s="35">
        <v>-19.43418181818182</v>
      </c>
      <c r="AV187" s="35">
        <v>-19.452363636363636</v>
      </c>
      <c r="AW187" s="35">
        <v>-19.470545454545455</v>
      </c>
      <c r="AX187" s="35">
        <v>-19.488674698795183</v>
      </c>
      <c r="AY187" s="35">
        <v>-19.506746987951807</v>
      </c>
      <c r="AZ187" s="35">
        <v>-19.52987878787879</v>
      </c>
      <c r="BA187" s="35">
        <v>-19.553090909090908</v>
      </c>
      <c r="BB187" s="35">
        <v>-19.571272727272728</v>
      </c>
      <c r="BC187" s="35">
        <v>-19.589454545454544</v>
      </c>
      <c r="BD187" s="35">
        <v>-19.607636363636363</v>
      </c>
      <c r="BE187" s="35">
        <v>-19.631090909090908</v>
      </c>
      <c r="BF187" s="35">
        <v>-19.653975903614455</v>
      </c>
      <c r="BG187" s="35">
        <v>-19.672048192771083</v>
      </c>
      <c r="BH187" s="35">
        <v>-19.69018181818182</v>
      </c>
      <c r="BI187" s="35">
        <v>-19.708363636363636</v>
      </c>
      <c r="BJ187" s="35">
        <v>-19.726545454545455</v>
      </c>
      <c r="BK187" s="35">
        <v>-19.746303030303029</v>
      </c>
      <c r="BL187" s="35">
        <v>-19.770545454545456</v>
      </c>
      <c r="BM187" s="35">
        <v>-19.791090909090908</v>
      </c>
      <c r="BN187" s="35">
        <v>-19.809272727272727</v>
      </c>
      <c r="BO187" s="35">
        <v>-19.833132530120483</v>
      </c>
      <c r="BP187" s="35">
        <v>-19.855454545454545</v>
      </c>
      <c r="BQ187" s="35">
        <v>-19.873636363636365</v>
      </c>
      <c r="BR187" s="35">
        <v>-19.891818181818181</v>
      </c>
      <c r="BS187" s="35">
        <v>-19.91</v>
      </c>
      <c r="BT187" s="35">
        <v>-19.91</v>
      </c>
    </row>
    <row r="188" spans="1:72" ht="9.9499999999999993" customHeight="1" thickBot="1" x14ac:dyDescent="0.4">
      <c r="A188" s="89" t="s">
        <v>5</v>
      </c>
      <c r="B188" s="35">
        <v>-46.122969696969719</v>
      </c>
      <c r="C188" s="35">
        <v>-58.274363636363631</v>
      </c>
      <c r="D188" s="35">
        <v>-56.601636363636359</v>
      </c>
      <c r="E188" s="35">
        <v>-55.048363636363632</v>
      </c>
      <c r="F188" s="35">
        <v>-53.531588502269287</v>
      </c>
      <c r="G188" s="35">
        <v>-51.926444780635393</v>
      </c>
      <c r="H188" s="35">
        <v>-50.321301059001506</v>
      </c>
      <c r="I188" s="35">
        <v>-48.716157337367619</v>
      </c>
      <c r="J188" s="35">
        <v>-47.111013615733732</v>
      </c>
      <c r="K188" s="35">
        <v>-45.505869894099845</v>
      </c>
      <c r="L188" s="35">
        <v>-43.900726172465959</v>
      </c>
      <c r="M188" s="35">
        <v>-41.32856278366112</v>
      </c>
      <c r="N188" s="35">
        <v>-37.665930408472008</v>
      </c>
      <c r="O188" s="35">
        <v>-34.003298033282903</v>
      </c>
      <c r="P188" s="35">
        <v>-30.340665658093794</v>
      </c>
      <c r="Q188" s="35">
        <v>-26.678033282904686</v>
      </c>
      <c r="R188" s="35">
        <v>-23.015400907715577</v>
      </c>
      <c r="S188" s="35">
        <v>-19.352768532526468</v>
      </c>
      <c r="T188" s="35">
        <v>-18.855636363636364</v>
      </c>
      <c r="U188" s="35">
        <v>-18.873818181818184</v>
      </c>
      <c r="V188" s="35">
        <v>-18.891999999999999</v>
      </c>
      <c r="W188" s="35">
        <v>-26.53296969696973</v>
      </c>
      <c r="X188" s="35">
        <v>-40.163272727272762</v>
      </c>
      <c r="Y188" s="35">
        <v>-40.940481927710842</v>
      </c>
      <c r="Z188" s="35">
        <v>-40.524545454545454</v>
      </c>
      <c r="AA188" s="35">
        <v>-40.342727272727274</v>
      </c>
      <c r="AB188" s="35">
        <v>-40.17909090909091</v>
      </c>
      <c r="AC188" s="35">
        <v>-40.027575757575761</v>
      </c>
      <c r="AD188" s="35">
        <v>-39.876060606060612</v>
      </c>
      <c r="AE188" s="35">
        <v>-39.726363636363637</v>
      </c>
      <c r="AF188" s="35">
        <v>-39.580909090909095</v>
      </c>
      <c r="AG188" s="35">
        <v>-39.437564296520428</v>
      </c>
      <c r="AH188" s="35">
        <v>-39.295355521936465</v>
      </c>
      <c r="AI188" s="35">
        <v>-39.153146747352501</v>
      </c>
      <c r="AJ188" s="35">
        <v>-39.010937972768538</v>
      </c>
      <c r="AK188" s="35">
        <v>-38.868729198184575</v>
      </c>
      <c r="AL188" s="35">
        <v>-38.726520423600611</v>
      </c>
      <c r="AM188" s="35">
        <v>-38.584069591527992</v>
      </c>
      <c r="AN188" s="35">
        <v>-38.435809379727687</v>
      </c>
      <c r="AO188" s="35">
        <v>-38.287549167927388</v>
      </c>
      <c r="AP188" s="35">
        <v>-38.139288956127082</v>
      </c>
      <c r="AQ188" s="35">
        <v>-37.991028744326776</v>
      </c>
      <c r="AR188" s="35">
        <v>-37.842768532526478</v>
      </c>
      <c r="AS188" s="35">
        <v>-37.694508320726172</v>
      </c>
      <c r="AT188" s="35">
        <v>-37.384666666666668</v>
      </c>
      <c r="AU188" s="35">
        <v>-37.222363636363639</v>
      </c>
      <c r="AV188" s="35">
        <v>-37.058727272727275</v>
      </c>
      <c r="AW188" s="35">
        <v>-36.895090909090911</v>
      </c>
      <c r="AX188" s="35">
        <v>-36.731927710843372</v>
      </c>
      <c r="AY188" s="35">
        <v>-36.569277108433731</v>
      </c>
      <c r="AZ188" s="35">
        <v>-36.410787878787879</v>
      </c>
      <c r="BA188" s="35">
        <v>-36.252181818181818</v>
      </c>
      <c r="BB188" s="35">
        <v>-36.088545454545454</v>
      </c>
      <c r="BC188" s="35">
        <v>-35.928060606060605</v>
      </c>
      <c r="BD188" s="35">
        <v>-35.770484848484848</v>
      </c>
      <c r="BE188" s="35">
        <v>-35.618181818181817</v>
      </c>
      <c r="BF188" s="35">
        <v>-35.462891566265057</v>
      </c>
      <c r="BG188" s="35">
        <v>-35.294216867469878</v>
      </c>
      <c r="BH188" s="35">
        <v>-35.080848484848481</v>
      </c>
      <c r="BI188" s="35">
        <v>-34.832363636363638</v>
      </c>
      <c r="BJ188" s="35">
        <v>-34.594909090909091</v>
      </c>
      <c r="BK188" s="35">
        <v>-34.358545454545457</v>
      </c>
      <c r="BL188" s="35">
        <v>-34.122181818181822</v>
      </c>
      <c r="BM188" s="35">
        <v>-33.885818181818181</v>
      </c>
      <c r="BN188" s="35">
        <v>-33.649454545454546</v>
      </c>
      <c r="BO188" s="35">
        <v>-33.42024096385542</v>
      </c>
      <c r="BP188" s="35">
        <v>-33.192727272727268</v>
      </c>
      <c r="BQ188" s="35">
        <v>-32.968484848484849</v>
      </c>
      <c r="BR188" s="35">
        <v>-32.744242424242422</v>
      </c>
      <c r="BS188" s="35">
        <v>-32.520000000000003</v>
      </c>
      <c r="BT188" s="35">
        <v>-32.520000000000003</v>
      </c>
    </row>
    <row r="189" spans="1:72" ht="9.9499999999999993" customHeight="1" thickBot="1" x14ac:dyDescent="0.4">
      <c r="A189" s="89" t="s">
        <v>6</v>
      </c>
      <c r="B189" s="35">
        <v>-11.211539393939402</v>
      </c>
      <c r="C189" s="35">
        <v>-15.667151515151515</v>
      </c>
      <c r="D189" s="35">
        <v>-15.370181818181816</v>
      </c>
      <c r="E189" s="35">
        <v>-15.099757575757575</v>
      </c>
      <c r="F189" s="35">
        <v>-14.822118003025718</v>
      </c>
      <c r="G189" s="35">
        <v>-14.3485930408472</v>
      </c>
      <c r="H189" s="35">
        <v>-13.875068078668683</v>
      </c>
      <c r="I189" s="35">
        <v>-13.401543116490167</v>
      </c>
      <c r="J189" s="35">
        <v>-12.928018154311649</v>
      </c>
      <c r="K189" s="35">
        <v>-12.454493192133132</v>
      </c>
      <c r="L189" s="35">
        <v>-11.980968229954614</v>
      </c>
      <c r="M189" s="35">
        <v>-14.043736762481085</v>
      </c>
      <c r="N189" s="35">
        <v>-18.966580937972768</v>
      </c>
      <c r="O189" s="35">
        <v>-23.889425113464451</v>
      </c>
      <c r="P189" s="35">
        <v>-28.812269288956134</v>
      </c>
      <c r="Q189" s="35">
        <v>-33.735113464447821</v>
      </c>
      <c r="R189" s="35">
        <v>-38.657957639939497</v>
      </c>
      <c r="S189" s="35">
        <v>-43.580801815431187</v>
      </c>
      <c r="T189" s="35">
        <v>-43.733151515151519</v>
      </c>
      <c r="U189" s="35">
        <v>-43.11781818181818</v>
      </c>
      <c r="V189" s="35">
        <v>-42.536000000000001</v>
      </c>
      <c r="W189" s="35">
        <v>-33.079030303030265</v>
      </c>
      <c r="X189" s="35">
        <v>-16.648727272727236</v>
      </c>
      <c r="Y189" s="35">
        <v>-15.137108433734939</v>
      </c>
      <c r="Z189" s="35">
        <v>-15.073636363636362</v>
      </c>
      <c r="AA189" s="35">
        <v>-14.928181818181818</v>
      </c>
      <c r="AB189" s="35">
        <v>-14.833636363636362</v>
      </c>
      <c r="AC189" s="35">
        <v>-14.773030303030303</v>
      </c>
      <c r="AD189" s="35">
        <v>-14.741212121212122</v>
      </c>
      <c r="AE189" s="35">
        <v>-14.714545454545455</v>
      </c>
      <c r="AF189" s="35">
        <v>-14.696363636363635</v>
      </c>
      <c r="AG189" s="35">
        <v>-14.677216338880484</v>
      </c>
      <c r="AH189" s="35">
        <v>-14.657549167927382</v>
      </c>
      <c r="AI189" s="35">
        <v>-14.637881996974281</v>
      </c>
      <c r="AJ189" s="35">
        <v>-14.61821482602118</v>
      </c>
      <c r="AK189" s="35">
        <v>-14.59854765506808</v>
      </c>
      <c r="AL189" s="35">
        <v>-14.578880484114977</v>
      </c>
      <c r="AM189" s="35">
        <v>-14.558426626323753</v>
      </c>
      <c r="AN189" s="35">
        <v>-14.51909228441755</v>
      </c>
      <c r="AO189" s="35">
        <v>-14.479757942511347</v>
      </c>
      <c r="AP189" s="35">
        <v>-14.440423600605145</v>
      </c>
      <c r="AQ189" s="35">
        <v>-14.401089258698942</v>
      </c>
      <c r="AR189" s="35">
        <v>-14.361754916792739</v>
      </c>
      <c r="AS189" s="35">
        <v>-14.322420574886536</v>
      </c>
      <c r="AT189" s="35">
        <v>-14.213333333333333</v>
      </c>
      <c r="AU189" s="35">
        <v>-14.152727272727272</v>
      </c>
      <c r="AV189" s="35">
        <v>-14.091333333333333</v>
      </c>
      <c r="AW189" s="35">
        <v>-14.024666666666667</v>
      </c>
      <c r="AX189" s="35">
        <v>-13.958192771084338</v>
      </c>
      <c r="AY189" s="35">
        <v>-13.891927710843374</v>
      </c>
      <c r="AZ189" s="35">
        <v>-13.820363636363636</v>
      </c>
      <c r="BA189" s="35">
        <v>-13.747636363636364</v>
      </c>
      <c r="BB189" s="35">
        <v>-13.674909090909091</v>
      </c>
      <c r="BC189" s="35">
        <v>-13.602181818181817</v>
      </c>
      <c r="BD189" s="35">
        <v>-13.529454545454545</v>
      </c>
      <c r="BE189" s="35">
        <v>-13.456727272727273</v>
      </c>
      <c r="BF189" s="35">
        <v>-13.385421686746987</v>
      </c>
      <c r="BG189" s="35">
        <v>-13.319156626506023</v>
      </c>
      <c r="BH189" s="35">
        <v>-13.256060606060606</v>
      </c>
      <c r="BI189" s="35">
        <v>-13.195454545454545</v>
      </c>
      <c r="BJ189" s="35">
        <v>-13.134848484848485</v>
      </c>
      <c r="BK189" s="35">
        <v>-13.074242424242424</v>
      </c>
      <c r="BL189" s="35">
        <v>-13.013636363636364</v>
      </c>
      <c r="BM189" s="35">
        <v>-12.953030303030303</v>
      </c>
      <c r="BN189" s="35">
        <v>-12.892424242424243</v>
      </c>
      <c r="BO189" s="35">
        <v>-12.832168674698796</v>
      </c>
      <c r="BP189" s="35">
        <v>-12.771818181818182</v>
      </c>
      <c r="BQ189" s="35">
        <v>-12.711212121212121</v>
      </c>
      <c r="BR189" s="35">
        <v>-12.646666666666667</v>
      </c>
      <c r="BS189" s="35">
        <v>-12.58</v>
      </c>
      <c r="BT189" s="35">
        <v>-12.58</v>
      </c>
    </row>
    <row r="190" spans="1:72" ht="9.9499999999999993" customHeight="1" thickBot="1" x14ac:dyDescent="0.4">
      <c r="A190" s="89" t="s">
        <v>7</v>
      </c>
      <c r="B190" s="35">
        <v>-31.509515151515135</v>
      </c>
      <c r="C190" s="35">
        <v>-21.627333333333333</v>
      </c>
      <c r="D190" s="35">
        <v>-21.093999999999998</v>
      </c>
      <c r="E190" s="35">
        <v>-20.596060606060604</v>
      </c>
      <c r="F190" s="35">
        <v>-20.142375189107412</v>
      </c>
      <c r="G190" s="35">
        <v>-20.047065052950074</v>
      </c>
      <c r="H190" s="35">
        <v>-19.951754916792737</v>
      </c>
      <c r="I190" s="35">
        <v>-19.8564447806354</v>
      </c>
      <c r="J190" s="35">
        <v>-19.761134644478062</v>
      </c>
      <c r="K190" s="35">
        <v>-19.665824508320725</v>
      </c>
      <c r="L190" s="35">
        <v>-19.570514372163387</v>
      </c>
      <c r="M190" s="35">
        <v>-19.227049924357036</v>
      </c>
      <c r="N190" s="35">
        <v>-18.603751891074129</v>
      </c>
      <c r="O190" s="35">
        <v>-17.980453857791225</v>
      </c>
      <c r="P190" s="35">
        <v>-17.357155824508322</v>
      </c>
      <c r="Q190" s="35">
        <v>-16.733857791225415</v>
      </c>
      <c r="R190" s="35">
        <v>-16.110559757942511</v>
      </c>
      <c r="S190" s="35">
        <v>-15.487261724659605</v>
      </c>
      <c r="T190" s="35">
        <v>-15.353090909090909</v>
      </c>
      <c r="U190" s="35">
        <v>-15.299818181818182</v>
      </c>
      <c r="V190" s="35">
        <v>-15.251333333333333</v>
      </c>
      <c r="W190" s="35">
        <v>-14.154121212121208</v>
      </c>
      <c r="X190" s="35">
        <v>-12.232909090909088</v>
      </c>
      <c r="Y190" s="35">
        <v>-11.868132530120482</v>
      </c>
      <c r="Z190" s="35">
        <v>-11.655454545454546</v>
      </c>
      <c r="AA190" s="35">
        <v>-11.437272727272727</v>
      </c>
      <c r="AB190" s="35">
        <v>-11.23</v>
      </c>
      <c r="AC190" s="35">
        <v>-11.03</v>
      </c>
      <c r="AD190" s="35">
        <v>-10.841515151515152</v>
      </c>
      <c r="AE190" s="35">
        <v>-10.65909090909091</v>
      </c>
      <c r="AF190" s="35">
        <v>-10.48939393939394</v>
      </c>
      <c r="AG190" s="35">
        <v>-10.339334341906202</v>
      </c>
      <c r="AH190" s="35">
        <v>-10.19984871406959</v>
      </c>
      <c r="AI190" s="35">
        <v>-10.06036308623298</v>
      </c>
      <c r="AJ190" s="35">
        <v>-9.9208774583963688</v>
      </c>
      <c r="AK190" s="35">
        <v>-9.7813918305597571</v>
      </c>
      <c r="AL190" s="35">
        <v>-9.6419062027231455</v>
      </c>
      <c r="AM190" s="35">
        <v>-9.5045325264750371</v>
      </c>
      <c r="AN190" s="35">
        <v>-9.4178456883509831</v>
      </c>
      <c r="AO190" s="35">
        <v>-9.3311588502269291</v>
      </c>
      <c r="AP190" s="35">
        <v>-9.2444720121028752</v>
      </c>
      <c r="AQ190" s="35">
        <v>-9.1577851739788194</v>
      </c>
      <c r="AR190" s="35">
        <v>-9.0710983358547654</v>
      </c>
      <c r="AS190" s="35">
        <v>-8.9844114977307115</v>
      </c>
      <c r="AT190" s="35">
        <v>-8.8561333333333323</v>
      </c>
      <c r="AU190" s="35">
        <v>-8.8090181818181819</v>
      </c>
      <c r="AV190" s="35">
        <v>-8.765587878787878</v>
      </c>
      <c r="AW190" s="35">
        <v>-8.7316484848484848</v>
      </c>
      <c r="AX190" s="35">
        <v>-8.7021445783132538</v>
      </c>
      <c r="AY190" s="35">
        <v>-8.67744578313253</v>
      </c>
      <c r="AZ190" s="35">
        <v>-8.6590848484848486</v>
      </c>
      <c r="BA190" s="35">
        <v>-8.6434545454545457</v>
      </c>
      <c r="BB190" s="35">
        <v>-8.634363636363636</v>
      </c>
      <c r="BC190" s="35">
        <v>-8.6284242424242432</v>
      </c>
      <c r="BD190" s="35">
        <v>-8.6253939393939394</v>
      </c>
      <c r="BE190" s="35">
        <v>-8.6260545454545454</v>
      </c>
      <c r="BF190" s="35">
        <v>-8.6304457831325312</v>
      </c>
      <c r="BG190" s="35">
        <v>-8.6461084337349412</v>
      </c>
      <c r="BH190" s="35">
        <v>-8.676757575757577</v>
      </c>
      <c r="BI190" s="35">
        <v>-8.7191818181818181</v>
      </c>
      <c r="BJ190" s="35">
        <v>-8.7621575757575769</v>
      </c>
      <c r="BK190" s="35">
        <v>-8.8056606060606057</v>
      </c>
      <c r="BL190" s="35">
        <v>-8.8505090909090907</v>
      </c>
      <c r="BM190" s="35">
        <v>-8.8957272727272727</v>
      </c>
      <c r="BN190" s="35">
        <v>-8.9411818181818177</v>
      </c>
      <c r="BO190" s="35">
        <v>-8.98810843373494</v>
      </c>
      <c r="BP190" s="35">
        <v>-9.0355454545454545</v>
      </c>
      <c r="BQ190" s="35">
        <v>-9.0840303030303033</v>
      </c>
      <c r="BR190" s="35">
        <v>-9.1336969696969703</v>
      </c>
      <c r="BS190" s="35">
        <v>-9.1839999999999993</v>
      </c>
      <c r="BT190" s="35">
        <v>-9.1839999999999993</v>
      </c>
    </row>
    <row r="191" spans="1:72" ht="9.9499999999999993" customHeight="1" thickBot="1" x14ac:dyDescent="0.4">
      <c r="A191" s="89"/>
    </row>
    <row r="192" spans="1:72" ht="9.9499999999999993" customHeight="1" thickBot="1" x14ac:dyDescent="0.4">
      <c r="A192" s="89"/>
    </row>
    <row r="193" spans="1:72" ht="9.9499999999999993" customHeight="1" thickBot="1" x14ac:dyDescent="0.4">
      <c r="A193" s="89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AG34"/>
  <sheetViews>
    <sheetView topLeftCell="A9" zoomScale="130" zoomScaleNormal="130" workbookViewId="0">
      <pane xSplit="1" topLeftCell="B1" activePane="topRight" state="frozen"/>
      <selection pane="topRight" activeCell="B1" sqref="B1:K23"/>
    </sheetView>
  </sheetViews>
  <sheetFormatPr defaultRowHeight="21" x14ac:dyDescent="0.35"/>
  <cols>
    <col min="1" max="1" width="4.81640625" customWidth="1"/>
  </cols>
  <sheetData>
    <row r="1" spans="1:33" ht="28.5" x14ac:dyDescent="0.45">
      <c r="A1" s="42">
        <v>0</v>
      </c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28"/>
    </row>
    <row r="2" spans="1:33" ht="21.75" customHeight="1" x14ac:dyDescent="0.35">
      <c r="A2" s="43" t="s">
        <v>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</row>
    <row r="3" spans="1:33" x14ac:dyDescent="0.35"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</row>
    <row r="4" spans="1:33" x14ac:dyDescent="0.35"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</row>
    <row r="5" spans="1:33" x14ac:dyDescent="0.35"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</row>
    <row r="6" spans="1:33" x14ac:dyDescent="0.35"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</row>
    <row r="7" spans="1:33" x14ac:dyDescent="0.35"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</row>
    <row r="8" spans="1:33" x14ac:dyDescent="0.35"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</row>
    <row r="9" spans="1:33" x14ac:dyDescent="0.35"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</row>
    <row r="10" spans="1:33" x14ac:dyDescent="0.35"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</row>
    <row r="11" spans="1:33" x14ac:dyDescent="0.35"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</row>
    <row r="12" spans="1:33" x14ac:dyDescent="0.35"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</row>
    <row r="13" spans="1:33" x14ac:dyDescent="0.35"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</row>
    <row r="14" spans="1:33" x14ac:dyDescent="0.35"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</row>
    <row r="15" spans="1:33" x14ac:dyDescent="0.35"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</row>
    <row r="16" spans="1:33" x14ac:dyDescent="0.35">
      <c r="L16" s="136"/>
      <c r="M16" s="136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</row>
    <row r="17" spans="1:33" x14ac:dyDescent="0.35"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</row>
    <row r="18" spans="1:33" x14ac:dyDescent="0.35"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</row>
    <row r="19" spans="1:33" x14ac:dyDescent="0.35"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</row>
    <row r="20" spans="1:33" x14ac:dyDescent="0.35"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136"/>
    </row>
    <row r="21" spans="1:33" x14ac:dyDescent="0.35"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</row>
    <row r="22" spans="1:33" x14ac:dyDescent="0.35">
      <c r="A22" t="e">
        <f>$A$1:$AZ$21</f>
        <v>#VALUE!</v>
      </c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39"/>
      <c r="AF22" s="140"/>
    </row>
    <row r="23" spans="1:33" x14ac:dyDescent="0.35"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28"/>
    </row>
    <row r="24" spans="1:33" x14ac:dyDescent="0.35">
      <c r="C24" s="140"/>
      <c r="D24" s="140"/>
      <c r="E24" s="140"/>
      <c r="F24" s="140"/>
      <c r="G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39"/>
      <c r="AF24" s="140"/>
      <c r="AG24" s="128"/>
    </row>
    <row r="25" spans="1:33" x14ac:dyDescent="0.35">
      <c r="C25" s="140"/>
      <c r="D25" s="140"/>
      <c r="E25" s="140"/>
      <c r="F25" s="140"/>
      <c r="G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28"/>
    </row>
    <row r="26" spans="1:33" x14ac:dyDescent="0.35">
      <c r="C26" s="140"/>
      <c r="D26" s="140"/>
      <c r="E26" s="140"/>
      <c r="F26" s="140"/>
      <c r="G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39"/>
      <c r="AF26" s="140"/>
      <c r="AG26" s="128"/>
    </row>
    <row r="27" spans="1:33" x14ac:dyDescent="0.35">
      <c r="C27" s="140"/>
      <c r="D27" s="140"/>
      <c r="E27" s="140"/>
      <c r="F27" s="140"/>
      <c r="G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28"/>
    </row>
    <row r="28" spans="1:33" x14ac:dyDescent="0.35">
      <c r="AG28" s="128"/>
    </row>
    <row r="29" spans="1:33" x14ac:dyDescent="0.35">
      <c r="AG29" s="128"/>
    </row>
    <row r="30" spans="1:33" x14ac:dyDescent="0.35">
      <c r="AG30" s="128"/>
    </row>
    <row r="31" spans="1:33" x14ac:dyDescent="0.35">
      <c r="AG31" s="128"/>
    </row>
    <row r="32" spans="1:33" x14ac:dyDescent="0.35">
      <c r="AG32" s="128"/>
    </row>
    <row r="33" spans="33:33" x14ac:dyDescent="0.35">
      <c r="AG33" s="128"/>
    </row>
    <row r="34" spans="33:33" x14ac:dyDescent="0.35">
      <c r="AG34" s="128"/>
    </row>
  </sheetData>
  <conditionalFormatting sqref="A1:A21">
    <cfRule type="expression" dxfId="0" priority="3">
      <formula>ISNUMBER(A1)</formula>
    </cfRule>
  </conditionalFormatting>
  <conditionalFormatting sqref="C24:G27 I24:AF27 L1:AF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</vt:i4>
      </vt:variant>
    </vt:vector>
  </HeadingPairs>
  <TitlesOfParts>
    <vt:vector size="24" baseType="lpstr">
      <vt:lpstr>Values</vt:lpstr>
      <vt:lpstr>ALL</vt:lpstr>
      <vt:lpstr>dall</vt:lpstr>
      <vt:lpstr>dall2</vt:lpstr>
      <vt:lpstr>FLUID</vt:lpstr>
      <vt:lpstr>dfluid1</vt:lpstr>
      <vt:lpstr>SOLID</vt:lpstr>
      <vt:lpstr>dsolid</vt:lpstr>
      <vt:lpstr>Лист2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2021-04-18T12:08:31Z</dcterms:modified>
</cp:coreProperties>
</file>