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02347B4A-AA57-4449-8D69-284745AC4D8D}" xr6:coauthVersionLast="46" xr6:coauthVersionMax="46" xr10:uidLastSave="{00000000-0000-0000-0000-000000000000}"/>
  <bookViews>
    <workbookView xWindow="-120" yWindow="-120" windowWidth="29040" windowHeight="15990" activeTab="5" xr2:uid="{0302BE19-1FF7-41F7-880F-6539212B9FEB}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Лист1" sheetId="21" r:id="rId8"/>
    <sheet name="Gibbs-EVAL" sheetId="8" r:id="rId9"/>
    <sheet name="Mass-EVAL" sheetId="14" r:id="rId10"/>
    <sheet name="data" sheetId="7" r:id="rId11"/>
  </sheets>
  <functionGroups builtInGroupCount="19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F95" i="11"/>
  <c r="F84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88" i="11" l="1"/>
  <c r="F89" i="11"/>
  <c r="F91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U116" i="4" s="1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116" i="4" s="1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BF101" i="4"/>
  <c r="BF115" i="4" s="1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A115" i="4" s="1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B114" i="4"/>
  <c r="BJ114" i="4"/>
  <c r="AT115" i="4"/>
  <c r="AM116" i="4"/>
  <c r="AU116" i="4"/>
  <c r="BC116" i="4"/>
  <c r="BC114" i="4"/>
  <c r="BK114" i="4"/>
  <c r="AN116" i="4"/>
  <c r="BL114" i="4"/>
  <c r="BM116" i="4"/>
  <c r="BF116" i="4"/>
  <c r="BN116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5" i="4"/>
  <c r="BN115" i="4"/>
  <c r="AS114" i="4"/>
  <c r="AY115" i="4"/>
  <c r="AZ115" i="4"/>
  <c r="BQ115" i="4"/>
  <c r="BB115" i="4"/>
  <c r="BJ115" i="4"/>
  <c r="BC115" i="4"/>
  <c r="BL115" i="4"/>
  <c r="W116" i="4"/>
  <c r="AE116" i="4"/>
  <c r="H116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K116" i="4"/>
  <c r="K115" i="4"/>
  <c r="AA115" i="4"/>
  <c r="L114" i="4"/>
  <c r="T114" i="4"/>
  <c r="AB115" i="4"/>
  <c r="G115" i="4"/>
  <c r="U115" i="4"/>
  <c r="AG115" i="4"/>
  <c r="I115" i="4"/>
  <c r="AC116" i="4"/>
  <c r="AC114" i="4"/>
  <c r="J115" i="4"/>
  <c r="W115" i="4"/>
  <c r="AI115" i="4"/>
  <c r="AL116" i="4"/>
  <c r="Y115" i="4"/>
  <c r="N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A114" i="4" l="1"/>
  <c r="G114" i="4"/>
  <c r="AB114" i="4"/>
  <c r="L116" i="4"/>
  <c r="L119" i="4" s="1"/>
  <c r="S116" i="4"/>
  <c r="Z114" i="4"/>
  <c r="Z117" i="4" s="1"/>
  <c r="S114" i="4"/>
  <c r="BN114" i="4"/>
  <c r="BN119" i="4" s="1"/>
  <c r="H114" i="4"/>
  <c r="H119" i="4" s="1"/>
  <c r="BK115" i="4"/>
  <c r="BP115" i="4"/>
  <c r="BP118" i="4" s="1"/>
  <c r="AX115" i="4"/>
  <c r="P114" i="4"/>
  <c r="P117" i="4" s="1"/>
  <c r="BD114" i="4"/>
  <c r="BH115" i="4"/>
  <c r="BH118" i="4" s="1"/>
  <c r="AK116" i="4"/>
  <c r="BQ116" i="4"/>
  <c r="BQ118" i="4" s="1"/>
  <c r="Z115" i="4"/>
  <c r="Z118" i="4" s="1"/>
  <c r="U114" i="4"/>
  <c r="U117" i="4" s="1"/>
  <c r="AX114" i="4"/>
  <c r="W114" i="4"/>
  <c r="W119" i="4" s="1"/>
  <c r="AW116" i="4"/>
  <c r="AW118" i="4" s="1"/>
  <c r="BD116" i="4"/>
  <c r="BD118" i="4" s="1"/>
  <c r="V115" i="4"/>
  <c r="BE116" i="4"/>
  <c r="BE118" i="4" s="1"/>
  <c r="AN115" i="4"/>
  <c r="AN118" i="4" s="1"/>
  <c r="T115" i="4"/>
  <c r="J114" i="4"/>
  <c r="J117" i="4" s="1"/>
  <c r="AM115" i="4"/>
  <c r="AM118" i="4" s="1"/>
  <c r="AV115" i="4"/>
  <c r="BO115" i="4"/>
  <c r="BO118" i="4" s="1"/>
  <c r="AC115" i="4"/>
  <c r="AC118" i="4" s="1"/>
  <c r="M115" i="4"/>
  <c r="BE114" i="4"/>
  <c r="AK115" i="4"/>
  <c r="AH115" i="4"/>
  <c r="AM114" i="4"/>
  <c r="N114" i="4"/>
  <c r="AR114" i="4"/>
  <c r="AR119" i="4" s="1"/>
  <c r="G116" i="4"/>
  <c r="V116" i="4"/>
  <c r="AB116" i="4"/>
  <c r="AB118" i="4" s="1"/>
  <c r="AI116" i="4"/>
  <c r="AI118" i="4" s="1"/>
  <c r="AP116" i="4"/>
  <c r="AP118" i="4" s="1"/>
  <c r="S115" i="4"/>
  <c r="S118" i="4" s="1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C119" i="4"/>
  <c r="BJ119" i="4"/>
  <c r="BB119" i="4"/>
  <c r="BO114" i="4"/>
  <c r="R115" i="4"/>
  <c r="BM115" i="4"/>
  <c r="BM118" i="4" s="1"/>
  <c r="AP114" i="4"/>
  <c r="M114" i="4"/>
  <c r="AO114" i="4"/>
  <c r="AF114" i="4"/>
  <c r="Q114" i="4"/>
  <c r="AA116" i="4"/>
  <c r="AH116" i="4"/>
  <c r="AO116" i="4"/>
  <c r="AO118" i="4" s="1"/>
  <c r="I114" i="4"/>
  <c r="I119" i="4" s="1"/>
  <c r="AD114" i="4"/>
  <c r="AN114" i="4"/>
  <c r="O114" i="4"/>
  <c r="AY114" i="4"/>
  <c r="AY119" i="4" s="1"/>
  <c r="Y114" i="4"/>
  <c r="Y119" i="4" s="1"/>
  <c r="BG114" i="4"/>
  <c r="BG119" i="4" s="1"/>
  <c r="AJ114" i="4"/>
  <c r="AW114" i="4"/>
  <c r="AE115" i="4"/>
  <c r="BI114" i="4"/>
  <c r="BI119" i="4" s="1"/>
  <c r="AV116" i="4"/>
  <c r="AL119" i="4"/>
  <c r="BR114" i="4"/>
  <c r="AG114" i="4"/>
  <c r="AG119" i="4" s="1"/>
  <c r="X114" i="4"/>
  <c r="X119" i="4" s="1"/>
  <c r="BA114" i="4"/>
  <c r="BA119" i="4" s="1"/>
  <c r="N116" i="4"/>
  <c r="BA118" i="4"/>
  <c r="AR118" i="4"/>
  <c r="AY118" i="4"/>
  <c r="BF118" i="4"/>
  <c r="AS118" i="4"/>
  <c r="AS117" i="4"/>
  <c r="BC118" i="4"/>
  <c r="BC117" i="4"/>
  <c r="BP117" i="4"/>
  <c r="BJ117" i="4"/>
  <c r="BI118" i="4"/>
  <c r="BH117" i="4"/>
  <c r="BB117" i="4"/>
  <c r="BB118" i="4"/>
  <c r="AZ118" i="4"/>
  <c r="BG118" i="4"/>
  <c r="BN118" i="4"/>
  <c r="AT118" i="4"/>
  <c r="J118" i="4"/>
  <c r="U118" i="4"/>
  <c r="AC117" i="4"/>
  <c r="X118" i="4"/>
  <c r="P118" i="4"/>
  <c r="K118" i="4"/>
  <c r="AG118" i="4"/>
  <c r="H118" i="4"/>
  <c r="Y118" i="4"/>
  <c r="W118" i="4"/>
  <c r="AL117" i="4"/>
  <c r="AL118" i="4"/>
  <c r="I118" i="4"/>
  <c r="F115" i="4"/>
  <c r="F116" i="4"/>
  <c r="F114" i="4"/>
  <c r="L117" i="4" l="1"/>
  <c r="AM119" i="4"/>
  <c r="H117" i="4"/>
  <c r="Z119" i="4"/>
  <c r="L118" i="4"/>
  <c r="U119" i="4"/>
  <c r="AP119" i="4"/>
  <c r="BQ119" i="4"/>
  <c r="AB119" i="4"/>
  <c r="AA119" i="4"/>
  <c r="G117" i="4"/>
  <c r="AN119" i="4"/>
  <c r="AW119" i="4"/>
  <c r="S119" i="4"/>
  <c r="S117" i="4"/>
  <c r="BO119" i="4"/>
  <c r="BD119" i="4"/>
  <c r="BH119" i="4"/>
  <c r="BE119" i="4"/>
  <c r="G118" i="4"/>
  <c r="AC119" i="4"/>
  <c r="BN117" i="4"/>
  <c r="G119" i="4"/>
  <c r="N117" i="4"/>
  <c r="BP119" i="4"/>
  <c r="AK119" i="4"/>
  <c r="V118" i="4"/>
  <c r="AK118" i="4"/>
  <c r="BD117" i="4"/>
  <c r="AR117" i="4"/>
  <c r="AB117" i="4"/>
  <c r="T118" i="4"/>
  <c r="AI117" i="4"/>
  <c r="AK117" i="4"/>
  <c r="J119" i="4"/>
  <c r="P119" i="4"/>
  <c r="W117" i="4"/>
  <c r="AT117" i="4"/>
  <c r="BE117" i="4"/>
  <c r="AM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<sst xmlns="http://schemas.openxmlformats.org/spreadsheetml/2006/main" count="974" uniqueCount="607">
  <si>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</si>
  <si>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</si>
  <si>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</si>
  <si>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</si>
  <si>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</si>
  <si>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</si>
  <si>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</si>
  <si>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</si>
  <si>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</si>
  <si>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</si>
  <si>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</si>
  <si>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</si>
  <si>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</si>
  <si>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</si>
  <si>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</si>
  <si>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</si>
  <si>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</si>
  <si>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</si>
  <si>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</si>
  <si>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</si>
  <si>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</si>
  <si>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</si>
  <si>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</si>
  <si>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</si>
  <si>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</si>
  <si>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</si>
  <si>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</si>
  <si>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</si>
  <si>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</si>
  <si>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</si>
  <si>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</si>
  <si>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</si>
  <si>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</si>
  <si>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</si>
  <si>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</si>
  <si>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</si>
  <si>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</si>
  <si>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</si>
  <si>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</si>
  <si>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</si>
  <si>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</si>
  <si>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</si>
  <si>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</si>
  <si>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</si>
  <si>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</si>
  <si>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</si>
  <si>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</si>
  <si>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</si>
  <si>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</si>
  <si>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</si>
  <si>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Vapor</t>
  </si>
  <si>
    <t>Solution #1</t>
  </si>
  <si>
    <t>(l)Ge</t>
  </si>
  <si>
    <t>*GeSe[l]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</si>
  <si>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</si>
  <si>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</si>
  <si>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</si>
  <si>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</si>
  <si>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</si>
  <si>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p(Se)</t>
  </si>
  <si>
    <t>(l)GaSe</t>
  </si>
  <si>
    <t>H(Ar)</t>
  </si>
  <si>
    <t>Temperature,K</t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</si>
  <si>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</si>
  <si>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</si>
  <si>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</si>
  <si>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(l)GeSe</t>
  </si>
  <si>
    <t>3.9997e-02</t>
  </si>
  <si>
    <t>B(Se)</t>
  </si>
  <si>
    <t>0.0000e+00</t>
  </si>
  <si>
    <t>2.0000e-01</t>
  </si>
  <si>
    <t>-1.862e+01</t>
  </si>
  <si>
    <t>-2.395e+01</t>
  </si>
  <si>
    <t>(2)GeSe[l]</t>
  </si>
  <si>
    <t>B(Ga)</t>
  </si>
  <si>
    <t>B(Ge)</t>
  </si>
  <si>
    <t>(l)Se</t>
  </si>
  <si>
    <t>(2)Sell]</t>
  </si>
  <si>
    <t>339.2</t>
  </si>
  <si>
    <t>-1.863e+01</t>
  </si>
  <si>
    <t>-2.015e+01</t>
  </si>
  <si>
    <t>405.3</t>
  </si>
  <si>
    <t>-1.872e+01</t>
  </si>
  <si>
    <t>-1.952e+01</t>
  </si>
  <si>
    <t>471.4</t>
  </si>
  <si>
    <t>-1.884e+01</t>
  </si>
  <si>
    <t>-1.326e+01</t>
  </si>
  <si>
    <t>537.5</t>
  </si>
  <si>
    <t>-1.897e+01</t>
  </si>
  <si>
    <t>554</t>
  </si>
  <si>
    <t>-1.901e+01</t>
  </si>
  <si>
    <t>570.5</t>
  </si>
  <si>
    <t>-1.904e+01</t>
  </si>
  <si>
    <t>587</t>
  </si>
  <si>
    <t>-1.907e+01</t>
  </si>
  <si>
    <t>603.5</t>
  </si>
  <si>
    <t>-1.911e+01</t>
  </si>
  <si>
    <t>669.6</t>
  </si>
  <si>
    <t>-1.925e+01</t>
  </si>
  <si>
    <t>735.7</t>
  </si>
  <si>
    <t>-1.938e+01</t>
  </si>
  <si>
    <t>2.0001e-01</t>
  </si>
  <si>
    <t>752.2</t>
  </si>
  <si>
    <t>-1.942e+01</t>
  </si>
  <si>
    <t>2.0002e-01</t>
  </si>
  <si>
    <t>768.7</t>
  </si>
  <si>
    <t>-1.945e+01</t>
  </si>
  <si>
    <t>785.2</t>
  </si>
  <si>
    <t>-1.948e+01</t>
  </si>
  <si>
    <t>801.8</t>
  </si>
  <si>
    <t>2.0012e-01</t>
  </si>
  <si>
    <t>867.8</t>
  </si>
  <si>
    <t>-1.965e+01</t>
  </si>
  <si>
    <t>933.9</t>
  </si>
  <si>
    <t>4.0000e-02</t>
  </si>
  <si>
    <t>-1.978e+01</t>
  </si>
  <si>
    <t>-1.299e+01</t>
  </si>
  <si>
    <t>950.4</t>
  </si>
  <si>
    <t>6.1117e-05</t>
  </si>
  <si>
    <t>5.1664e-03</t>
  </si>
  <si>
    <t>-1.982e+01</t>
  </si>
  <si>
    <t>-3.438e+01</t>
  </si>
  <si>
    <t>-1.289e+01</t>
  </si>
  <si>
    <t>-8.756e+00</t>
  </si>
  <si>
    <t>2.0536e-01</t>
  </si>
  <si>
    <t>967</t>
  </si>
  <si>
    <t>7.7862e-05</t>
  </si>
  <si>
    <t>6.4496e-03</t>
  </si>
  <si>
    <t>2.5806e-08</t>
  </si>
  <si>
    <t>1.0614e-01</t>
  </si>
  <si>
    <t>2.4000e-01</t>
  </si>
  <si>
    <t>-1.986e+01</t>
  </si>
  <si>
    <t>-3.400e+01</t>
  </si>
  <si>
    <t>-1.279e+01</t>
  </si>
  <si>
    <t>-8.833e+00</t>
  </si>
  <si>
    <t>2.0667e-01</t>
  </si>
  <si>
    <t>9.7181e-05</t>
  </si>
  <si>
    <t>7.9292e-03</t>
  </si>
  <si>
    <t>4.0699e-08</t>
  </si>
  <si>
    <t>1.0306e-01</t>
  </si>
  <si>
    <t>-1.989e+01</t>
  </si>
  <si>
    <t>-3.362e+01</t>
  </si>
  <si>
    <t>-1.268e+01</t>
  </si>
  <si>
    <t>-8.913e+00</t>
  </si>
  <si>
    <t>2.0818e-01</t>
  </si>
  <si>
    <t>1.1881e-04</t>
  </si>
  <si>
    <t>9.5997e-03</t>
  </si>
  <si>
    <t>9.9608e-02</t>
  </si>
  <si>
    <t>-1.993e+01</t>
  </si>
  <si>
    <t>-3.325e+01</t>
  </si>
  <si>
    <t>-1.258e+01</t>
  </si>
  <si>
    <t>-8.995e+00</t>
  </si>
  <si>
    <t>2.0989e-01</t>
  </si>
  <si>
    <t>Se3</t>
  </si>
  <si>
    <t>Se2</t>
  </si>
  <si>
    <t>(l)GeSe2</t>
  </si>
  <si>
    <t>(l)Ga2Se3</t>
  </si>
  <si>
    <t>(2)Ga2Se3[l]</t>
  </si>
  <si>
    <t>GeSe</t>
  </si>
  <si>
    <t>(l)Ga[l]</t>
  </si>
  <si>
    <t>(l)Ge[l]</t>
  </si>
  <si>
    <t>(DSeEU</t>
  </si>
  <si>
    <t>(DGeSeEU</t>
  </si>
  <si>
    <t>273.1</t>
  </si>
  <si>
    <r>
      <t>Ge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</si>
  <si>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</si>
  <si>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EU</t>
    </r>
  </si>
  <si>
    <t>-1.935e+01</t>
  </si>
  <si>
    <t>-1.887e+01</t>
  </si>
  <si>
    <t>Ge2</t>
  </si>
  <si>
    <t>Ga2Se</t>
  </si>
  <si>
    <t>(l)Ga2Se3[l]</t>
  </si>
  <si>
    <t>(1)Se[l]</t>
  </si>
  <si>
    <t>(1)GeSe[l]</t>
  </si>
  <si>
    <t>Se?</t>
  </si>
  <si>
    <t>(DGaEU</t>
  </si>
  <si>
    <t>1.9048e-25</t>
  </si>
  <si>
    <t>3.7826e-31</t>
  </si>
  <si>
    <t>3.4198e-28</t>
  </si>
  <si>
    <t>1.0355e-19</t>
  </si>
  <si>
    <t>2.4827e-24</t>
  </si>
  <si>
    <t>7.4370e-26</t>
  </si>
  <si>
    <t>2.1120e-33</t>
  </si>
  <si>
    <t>5.9530e-24</t>
  </si>
  <si>
    <t>2.9715e-31</t>
  </si>
  <si>
    <t>6.7690e-30</t>
  </si>
  <si>
    <t>8.3832e-15</t>
  </si>
  <si>
    <t>1.7301e-19</t>
  </si>
  <si>
    <t>1.9322e-17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</si>
  <si>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</si>
  <si>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1.1043e-31</t>
  </si>
  <si>
    <t>7.5161e-28</t>
  </si>
  <si>
    <t>2.4945e-25</t>
  </si>
  <si>
    <t>1.8533e-24</t>
  </si>
  <si>
    <t>6.9567e-22</t>
  </si>
  <si>
    <t>8.4280e-16</t>
  </si>
  <si>
    <t>3.4601e-24</t>
  </si>
  <si>
    <t>9.7364e-28</t>
  </si>
  <si>
    <t>5.3243e-12</t>
  </si>
  <si>
    <t>3.5462e-14</t>
  </si>
  <si>
    <t>2.8453e-12</t>
  </si>
  <si>
    <t>487.9</t>
  </si>
  <si>
    <t>9.9382e-30</t>
  </si>
  <si>
    <t>3.8890e-26</t>
  </si>
  <si>
    <t>9.5352e-24</t>
  </si>
  <si>
    <t>4.8115e-23</t>
  </si>
  <si>
    <t>1.2648e-20</t>
  </si>
  <si>
    <t>7.3140e-15</t>
  </si>
  <si>
    <t>4.2608e-23</t>
  </si>
  <si>
    <t>5.8412e-26</t>
  </si>
  <si>
    <t>1.1881e-10</t>
  </si>
  <si>
    <t>1.1041e-12</t>
  </si>
  <si>
    <t>1.8731e-10</t>
  </si>
  <si>
    <t>504.4</t>
  </si>
  <si>
    <t>6.9093e-28</t>
  </si>
  <si>
    <t>1.6030e-24</t>
  </si>
  <si>
    <t>2.9452e-22</t>
  </si>
  <si>
    <t>1.0294e-21</t>
  </si>
  <si>
    <t>1.9294e-19</t>
  </si>
  <si>
    <t>5.5649e-14</t>
  </si>
  <si>
    <t>4.4740e-22</t>
  </si>
  <si>
    <t>2.0170e-25</t>
  </si>
  <si>
    <t>1.6434e-10</t>
  </si>
  <si>
    <t>2.0968e-12</t>
  </si>
  <si>
    <t>6.9953e-10</t>
  </si>
  <si>
    <t>-1.890e+01</t>
  </si>
  <si>
    <t>520.9</t>
  </si>
  <si>
    <t>3.8038e-26</t>
  </si>
  <si>
    <t>5.3794e-23</t>
  </si>
  <si>
    <t>7.5026e-21</t>
  </si>
  <si>
    <t>1.8491e-20</t>
  </si>
  <si>
    <t>2.5111e-18</t>
  </si>
  <si>
    <t>3.7592e-13</t>
  </si>
  <si>
    <t>4.0673e-21</t>
  </si>
  <si>
    <t>1.1065e-17</t>
  </si>
  <si>
    <t>3.9581e-03</t>
  </si>
  <si>
    <t>6.8329e-05</t>
  </si>
  <si>
    <t>-1.894e+01</t>
  </si>
  <si>
    <t>1.6944e-24</t>
  </si>
  <si>
    <t>1.4980e-21</t>
  </si>
  <si>
    <t>1.6046e-19</t>
  </si>
  <si>
    <t>2.8341e-19</t>
  </si>
  <si>
    <t>2.8298e-17</t>
  </si>
  <si>
    <t>2.2795e-12</t>
  </si>
  <si>
    <t>3.2442e-20</t>
  </si>
  <si>
    <t>1.7403e-17</t>
  </si>
  <si>
    <t>4.7095e-03</t>
  </si>
  <si>
    <t>1.0855e-04</t>
  </si>
  <si>
    <t>6.2236e-23</t>
  </si>
  <si>
    <t>3.5197e-20</t>
  </si>
  <si>
    <t>2.9267e-18</t>
  </si>
  <si>
    <t>3.7594e-18</t>
  </si>
  <si>
    <t>2.7969e-16</t>
  </si>
  <si>
    <t>1.2527e-ll</t>
  </si>
  <si>
    <t>2.2971e-19</t>
  </si>
  <si>
    <t>2.6673e-17</t>
  </si>
  <si>
    <t>5.5716e-03</t>
  </si>
  <si>
    <t>1.6940e-04</t>
  </si>
  <si>
    <t>1.9167e-21</t>
  </si>
  <si>
    <t>7.0811e-19</t>
  </si>
  <si>
    <t>4.6155e-17</t>
  </si>
  <si>
    <t>4.3704e-17</t>
  </si>
  <si>
    <t>2.4525e-15</t>
  </si>
  <si>
    <t>6.2933e-ll</t>
  </si>
  <si>
    <t>1.4589e-18</t>
  </si>
  <si>
    <t>3.9936e-17</t>
  </si>
  <si>
    <t>6.5611e-03</t>
  </si>
  <si>
    <t>2.6026e-04</t>
  </si>
  <si>
    <t>5.0230e-20</t>
  </si>
  <si>
    <t>1.2358e-17</t>
  </si>
  <si>
    <t>6.3710e-16</t>
  </si>
  <si>
    <t>4.5024e-16</t>
  </si>
  <si>
    <t>1.9272e-14</t>
  </si>
  <si>
    <t>2.9118e-10</t>
  </si>
  <si>
    <t>8.3868e-18</t>
  </si>
  <si>
    <t>5.8540e-17</t>
  </si>
  <si>
    <t>7.6992e-03</t>
  </si>
  <si>
    <t>3.9441e-04</t>
  </si>
  <si>
    <t>1.1348e-18</t>
  </si>
  <si>
    <t>1.8925e-16</t>
  </si>
  <si>
    <t>7.7810e-15</t>
  </si>
  <si>
    <t>4.1510e-15</t>
  </si>
  <si>
    <t>1.3693e-13</t>
  </si>
  <si>
    <t>1.2492e-09</t>
  </si>
  <si>
    <t>4.4001e-17</t>
  </si>
  <si>
    <t>8.4188e-17</t>
  </si>
  <si>
    <t>9.0135e-03</t>
  </si>
  <si>
    <t>5.9076e-04</t>
  </si>
  <si>
    <t>(l)GeSe[l]</t>
  </si>
  <si>
    <t>636.6</t>
  </si>
  <si>
    <t>3.8839e-16</t>
  </si>
  <si>
    <t>3.1215e-14</t>
  </si>
  <si>
    <t>8.3470e-13</t>
  </si>
  <si>
    <t>2.6169e-13</t>
  </si>
  <si>
    <t>5.2714e-12</t>
  </si>
  <si>
    <t>1.8760e-08</t>
  </si>
  <si>
    <t>9.4712e-16</t>
  </si>
  <si>
    <t>1.6575e-16</t>
  </si>
  <si>
    <t>1.2335e-02</t>
  </si>
  <si>
    <t>1.2904e-03</t>
  </si>
  <si>
    <t>-1.918e+01</t>
  </si>
  <si>
    <t>653.1</t>
  </si>
  <si>
    <t>6.0012e-15</t>
  </si>
  <si>
    <t>3.4211e-13</t>
  </si>
  <si>
    <t>7.4527e-12</t>
  </si>
  <si>
    <t>1.8163e-12</t>
  </si>
  <si>
    <t>2.8953e-ll</t>
  </si>
  <si>
    <t>6.6337e-08</t>
  </si>
  <si>
    <t>3.9342e-15</t>
  </si>
  <si>
    <t>2.2785e-16</t>
  </si>
  <si>
    <t>1.4471e-02</t>
  </si>
  <si>
    <t>1.8909e-03</t>
  </si>
  <si>
    <t>-1.921e+01</t>
  </si>
  <si>
    <r>
      <t>Se</t>
    </r>
    <r>
      <rPr>
        <vertAlign val="subscript"/>
        <sz val="7.5"/>
        <rFont val="Arial"/>
        <family val="2"/>
        <charset val="204"/>
      </rPr>
      <t>6</t>
    </r>
  </si>
  <si>
    <t>8.3191e-14</t>
  </si>
  <si>
    <t>3.4079e-12</t>
  </si>
  <si>
    <t>6.0852e-ll</t>
  </si>
  <si>
    <t>1.1626e-ll</t>
  </si>
  <si>
    <t>1.4777e-10</t>
  </si>
  <si>
    <t>2.2201e-07</t>
  </si>
  <si>
    <t>1.5291e-14</t>
  </si>
  <si>
    <t>3.0989e-16</t>
  </si>
  <si>
    <t>1.7063e-02</t>
  </si>
  <si>
    <t>2.7657e-03</t>
  </si>
  <si>
    <t>686.1</t>
  </si>
  <si>
    <t>1.0426e-12</t>
  </si>
  <si>
    <t>3.1062e-ll</t>
  </si>
  <si>
    <t>4.5725e-10</t>
  </si>
  <si>
    <t>6.9022e-ll</t>
  </si>
  <si>
    <t>7.0450e-10</t>
  </si>
  <si>
    <t>7.0592e-07</t>
  </si>
  <si>
    <t>5.5875e-14</t>
  </si>
  <si>
    <t>4.1810e-16</t>
  </si>
  <si>
    <t>2.0294e-02</t>
  </si>
  <si>
    <t>4.0541e-03</t>
  </si>
  <si>
    <t>-1.928e+01</t>
  </si>
  <si>
    <t>702.7</t>
  </si>
  <si>
    <t>1.1893e-ll</t>
  </si>
  <si>
    <t>2.6064e-10</t>
  </si>
  <si>
    <t>3.1799e-09</t>
  </si>
  <si>
    <t>3.8205e-10</t>
  </si>
  <si>
    <t>3.1523e-09</t>
  </si>
  <si>
    <t>2.1402e-06</t>
  </si>
  <si>
    <t>1.9279e-13</t>
  </si>
  <si>
    <t>5.6146e-16</t>
  </si>
  <si>
    <t>2.4466e-02</t>
  </si>
  <si>
    <t>5.9880e-03</t>
  </si>
  <si>
    <t>-1.932e+01</t>
  </si>
  <si>
    <t>719.2</t>
  </si>
  <si>
    <t>1.2426e-10</t>
  </si>
  <si>
    <t>2.0243e-09</t>
  </si>
  <si>
    <t>2.0573e-08</t>
  </si>
  <si>
    <t>1.9809e-09</t>
  </si>
  <si>
    <t>1.3295e-08</t>
  </si>
  <si>
    <t>6.2067e-06</t>
  </si>
  <si>
    <t>6.3057e-13</t>
  </si>
  <si>
    <t>7.5396e-16</t>
  </si>
  <si>
    <t>3.0135e-02</t>
  </si>
  <si>
    <t>8.9850e-03</t>
  </si>
  <si>
    <t>1.1958e-09</t>
  </si>
  <si>
    <t>1.4623e-08</t>
  </si>
  <si>
    <t>1.2439e-07</t>
  </si>
  <si>
    <t>9.6611e-09</t>
  </si>
  <si>
    <t>5.3052e-08</t>
  </si>
  <si>
    <t>1.7268e-05</t>
  </si>
  <si>
    <t>1.9621e-12</t>
  </si>
  <si>
    <t>1.0198e-15</t>
  </si>
  <si>
    <t>3.8419e-02</t>
  </si>
  <si>
    <t>1.3880e-02</t>
  </si>
  <si>
    <t>1.0657e-08</t>
  </si>
  <si>
    <t>9.8750e-08</t>
  </si>
  <si>
    <t>7.0619e-07</t>
  </si>
  <si>
    <t>4.4509e-08</t>
  </si>
  <si>
    <t>2.0107e-07</t>
  </si>
  <si>
    <t>4.6218e-05</t>
  </si>
  <si>
    <t>5.8279e-12</t>
  </si>
  <si>
    <t>1.4068e-15</t>
  </si>
  <si>
    <t>5.1914e-02</t>
  </si>
  <si>
    <t>2.2616e-02</t>
  </si>
  <si>
    <t>8.8432e-08</t>
  </si>
  <si>
    <t>6.2620e-07</t>
  </si>
  <si>
    <t>3.7804e-06</t>
  </si>
  <si>
    <t>1.9445e-07</t>
  </si>
  <si>
    <t>7.2633e-07</t>
  </si>
  <si>
    <t>1.1933e-04</t>
  </si>
  <si>
    <t>1.6576e-ll</t>
  </si>
  <si>
    <t>2.0341e-15</t>
  </si>
  <si>
    <t>7.8439e-02</t>
  </si>
  <si>
    <t>4.1016e-02</t>
  </si>
  <si>
    <t>6.8345e-07</t>
  </si>
  <si>
    <t>3.7310e-06</t>
  </si>
  <si>
    <t>1.9100e-05</t>
  </si>
  <si>
    <t>8.0653e-07</t>
  </si>
  <si>
    <t>2.5045e-06</t>
  </si>
  <si>
    <t>2.9761e-04</t>
  </si>
  <si>
    <t>4.5258e-ll</t>
  </si>
  <si>
    <t>3.3571e-15</t>
  </si>
  <si>
    <t>1.5671e-01</t>
  </si>
  <si>
    <t>9.7897e-02</t>
  </si>
  <si>
    <t>6.5407e-07</t>
  </si>
  <si>
    <t>3.7042e-06</t>
  </si>
  <si>
    <t>2.1555e-05</t>
  </si>
  <si>
    <t>1.0029e-06</t>
  </si>
  <si>
    <t>3.4733e-06</t>
  </si>
  <si>
    <t>4.0290e-04</t>
  </si>
  <si>
    <t>8.9008e-ll</t>
  </si>
  <si>
    <t>7.0125e-15</t>
  </si>
  <si>
    <t>2.1378e-01</t>
  </si>
  <si>
    <t>1.1905e-01</t>
  </si>
  <si>
    <t>8.4592e-07</t>
  </si>
  <si>
    <t>5.1527e-06</t>
  </si>
  <si>
    <t>4.4887e-05</t>
  </si>
  <si>
    <t>2.7934e-06</t>
  </si>
  <si>
    <t>1.3522e-05</t>
  </si>
  <si>
    <t>1.3576e-03</t>
  </si>
  <si>
    <t>1.0954e-09</t>
  </si>
  <si>
    <t>6.3960e-14</t>
  </si>
  <si>
    <t>1.1697e-01</t>
  </si>
  <si>
    <t>1.2714e-06</t>
  </si>
  <si>
    <t>8.0264e-06</t>
  </si>
  <si>
    <t>9.6244e-05</t>
  </si>
  <si>
    <t>7.4834e-06</t>
  </si>
  <si>
    <t>4.7014e-05</t>
  </si>
  <si>
    <t>4.0761e-03</t>
  </si>
  <si>
    <t>9.7899e-09</t>
  </si>
  <si>
    <t>4.1278e-13</t>
  </si>
  <si>
    <t>1.1114e-01</t>
  </si>
  <si>
    <t>1.3239e-06</t>
  </si>
  <si>
    <t>8.4906e-06</t>
  </si>
  <si>
    <t>1.1035e-04</t>
  </si>
  <si>
    <t>9.0965e-06</t>
  </si>
  <si>
    <t>1.6053e-08</t>
  </si>
  <si>
    <t>6.4210e-13</t>
  </si>
  <si>
    <t>1.0884e-01</t>
  </si>
  <si>
    <t>1.3401e-06</t>
  </si>
  <si>
    <t>8.7606e-06</t>
  </si>
  <si>
    <t>1.2355e-04</t>
  </si>
  <si>
    <t>1.0818e-05</t>
  </si>
  <si>
    <t>9.9133e-13</t>
  </si>
  <si>
    <t>1.3164e-06</t>
  </si>
  <si>
    <t>8.8043e-06</t>
  </si>
  <si>
    <t>1.3495e-04</t>
  </si>
  <si>
    <t>1.2580e-05</t>
  </si>
  <si>
    <t>1.5205e-12</t>
  </si>
  <si>
    <t>1.2532e-06</t>
  </si>
  <si>
    <t>8.6087e-06</t>
  </si>
  <si>
    <t>1.4368e-04</t>
  </si>
  <si>
    <t>1.4296e-05</t>
  </si>
  <si>
    <t>6.3000e-08</t>
  </si>
  <si>
    <t>2.3188e-12</t>
  </si>
  <si>
    <t>(l)SeElJ</t>
  </si>
  <si>
    <t>-6.492e+01</t>
  </si>
  <si>
    <t>-1.586e+01</t>
  </si>
  <si>
    <t>1.3849e-22</t>
  </si>
  <si>
    <t>-5.311e+01</t>
  </si>
  <si>
    <t>-1.376e+01</t>
  </si>
  <si>
    <t>1.4492e-17</t>
  </si>
  <si>
    <t>-4.249e+01</t>
  </si>
  <si>
    <t>-1.061e+01</t>
  </si>
  <si>
    <t>-1.953e+01</t>
  </si>
  <si>
    <t>3.6782e-13</t>
  </si>
  <si>
    <t>-4.373e+01</t>
  </si>
  <si>
    <t>-1.431e+01</t>
  </si>
  <si>
    <t>9.9484e-ll</t>
  </si>
  <si>
    <t>-4.269e+01</t>
  </si>
  <si>
    <t>-1.422e+01</t>
  </si>
  <si>
    <t>-1.283e+01</t>
  </si>
  <si>
    <t>1.8527e-09</t>
  </si>
  <si>
    <t>-4.174e+01</t>
  </si>
  <si>
    <t>-1.414e+01</t>
  </si>
  <si>
    <t>-1.243e+01</t>
  </si>
  <si>
    <t>2.1556e-09</t>
  </si>
  <si>
    <t>Temperatura,K</t>
  </si>
  <si>
    <t>-4.088e+01</t>
  </si>
  <si>
    <t>-1.408e+01</t>
  </si>
  <si>
    <t>-1.206e+01</t>
  </si>
  <si>
    <t>4.4024e-02</t>
  </si>
  <si>
    <t>-4.057e+01</t>
  </si>
  <si>
    <t>-1.403e+01</t>
  </si>
  <si>
    <t>-1.170e+01</t>
  </si>
  <si>
    <t>4.4818e-02</t>
  </si>
  <si>
    <t>-4.028e+01</t>
  </si>
  <si>
    <t>-1.399e+01</t>
  </si>
  <si>
    <t>-1.136e+01</t>
  </si>
  <si>
    <t>4.5741e-02</t>
  </si>
  <si>
    <t>-4.002e+01</t>
  </si>
  <si>
    <t>-1.397e+01</t>
  </si>
  <si>
    <t>-1.104e+01</t>
  </si>
  <si>
    <t>4.6821e-02</t>
  </si>
  <si>
    <t>-3.977e+01</t>
  </si>
  <si>
    <t>-1.395e+01</t>
  </si>
  <si>
    <t>-1.074e+01</t>
  </si>
  <si>
    <t>4.8093e-02</t>
  </si>
  <si>
    <t>-3.955e+01</t>
  </si>
  <si>
    <t>-1.394e+01</t>
  </si>
  <si>
    <t>-1.045e+01</t>
  </si>
  <si>
    <t>4.9604e-02</t>
  </si>
  <si>
    <t>-3.916e+01</t>
  </si>
  <si>
    <t>-9.910e+00</t>
  </si>
  <si>
    <t>5.3626e-02</t>
  </si>
  <si>
    <t>-3.899e+01</t>
  </si>
  <si>
    <t>-9.656e+00</t>
  </si>
  <si>
    <t>5.6362e-02</t>
  </si>
  <si>
    <t>-3.883e+01</t>
  </si>
  <si>
    <t>-9.414e+00</t>
  </si>
  <si>
    <t>5.9829e-02</t>
  </si>
  <si>
    <t>-3.870e+01</t>
  </si>
  <si>
    <t>-9.180e+00</t>
  </si>
  <si>
    <t>6.4348e-02</t>
  </si>
  <si>
    <t>-3.859e+01</t>
  </si>
  <si>
    <t>-1.402e+01</t>
  </si>
  <si>
    <t>-8.956e+00</t>
  </si>
  <si>
    <t>7.0454e-02</t>
  </si>
  <si>
    <t>-3.850e+01</t>
  </si>
  <si>
    <t>-1.405e+01</t>
  </si>
  <si>
    <t>-8.740e+00</t>
  </si>
  <si>
    <t>7.9122e-02</t>
  </si>
  <si>
    <t>-3.843e+01</t>
  </si>
  <si>
    <t>-8.532e+00</t>
  </si>
  <si>
    <t>9.2311e-02</t>
  </si>
  <si>
    <t>-3.841e+01</t>
  </si>
  <si>
    <t>-1.412e+01</t>
  </si>
  <si>
    <t>-8.331e+00</t>
  </si>
  <si>
    <t>2.0005e-01</t>
  </si>
  <si>
    <t>1.1455e-01</t>
  </si>
  <si>
    <t>-3.846e+01</t>
  </si>
  <si>
    <t>-1.416e+01</t>
  </si>
  <si>
    <t>-8.137e+00</t>
  </si>
  <si>
    <t>1.5949e-01</t>
  </si>
  <si>
    <t>-3.865e+01</t>
  </si>
  <si>
    <t>-1.421e+01</t>
  </si>
  <si>
    <t>-7.950e+00</t>
  </si>
  <si>
    <t>2.0032e-01</t>
  </si>
  <si>
    <t>2.9457e-01</t>
  </si>
  <si>
    <t>-3.823e+01</t>
  </si>
  <si>
    <t>-8.057e+00</t>
  </si>
  <si>
    <t>2.0043e-01</t>
  </si>
  <si>
    <t>3.7281e-01</t>
  </si>
  <si>
    <t>-3.637e+01</t>
  </si>
  <si>
    <t>-1.340e+01</t>
  </si>
  <si>
    <t>-8.399e+00</t>
  </si>
  <si>
    <t>2.0142e-01</t>
  </si>
  <si>
    <t>3.9697e-01</t>
  </si>
  <si>
    <t>9.4085e-09</t>
  </si>
  <si>
    <t>-3.476e+01</t>
  </si>
  <si>
    <t>-8.682e+00</t>
  </si>
  <si>
    <t>2.0424e-01</t>
  </si>
  <si>
    <t>3.9114e-01</t>
  </si>
  <si>
    <t>3.8884e-01</t>
  </si>
  <si>
    <t>3.8614e-01</t>
  </si>
  <si>
    <t>3.8306e-01</t>
  </si>
  <si>
    <t>3.7961e-01</t>
  </si>
  <si>
    <t>*GeSe2</t>
  </si>
  <si>
    <t>*Ga2Se3</t>
  </si>
  <si>
    <t>*Ga2Se3[l]</t>
  </si>
  <si>
    <t>Se8</t>
  </si>
  <si>
    <t>Se5</t>
  </si>
  <si>
    <t>Se4</t>
  </si>
  <si>
    <t>(1)Ga[l]</t>
  </si>
  <si>
    <t>620.1</t>
  </si>
  <si>
    <t>2.2362e-17</t>
  </si>
  <si>
    <t>2.5694e-15</t>
  </si>
  <si>
    <t>8.4896e-14</t>
  </si>
  <si>
    <t>3.4551e-14</t>
  </si>
  <si>
    <t>8.8672e-13</t>
  </si>
  <si>
    <t>4.9989e-09</t>
  </si>
  <si>
    <t>2.1222e-16</t>
  </si>
  <si>
    <t>1.1902e-16</t>
  </si>
  <si>
    <t>1.0541e-02</t>
  </si>
  <si>
    <t>8.7637e-04</t>
  </si>
  <si>
    <t>-1.914e+01</t>
  </si>
  <si>
    <t>983.5</t>
  </si>
  <si>
    <t>1000</t>
  </si>
  <si>
    <t>8.6638e-09</t>
  </si>
  <si>
    <t>9.9670e-09</t>
  </si>
  <si>
    <t>8.0890e-09</t>
  </si>
  <si>
    <t>Convergence</t>
  </si>
  <si>
    <t>5.3555e-10</t>
  </si>
  <si>
    <t>1.0027e-09</t>
  </si>
  <si>
    <t>4.5126e-09</t>
  </si>
  <si>
    <t>1.4112e-09</t>
  </si>
  <si>
    <t>7.6205e-09</t>
  </si>
  <si>
    <t>4.4110e-09</t>
  </si>
  <si>
    <t>1.0617e-08</t>
  </si>
  <si>
    <t>9.5030e-09</t>
  </si>
  <si>
    <t>9.4870e-09</t>
  </si>
  <si>
    <t>9.0749e-09</t>
  </si>
  <si>
    <t>8.3851e-09</t>
  </si>
  <si>
    <t>9.7806e-09</t>
  </si>
  <si>
    <t>-3.934e+01</t>
  </si>
  <si>
    <t>-1.017e+01</t>
  </si>
  <si>
    <t>5.1418e-02</t>
  </si>
  <si>
    <t>9.6871e-09</t>
  </si>
  <si>
    <t>8.8104e-09</t>
  </si>
  <si>
    <t>7.9182e-09</t>
  </si>
  <si>
    <t>9.7598e-09</t>
  </si>
  <si>
    <t>6.4988e-09</t>
  </si>
  <si>
    <t>8.2157e-09</t>
  </si>
  <si>
    <t>7.5256e-09</t>
  </si>
  <si>
    <t>5.8954e-09</t>
  </si>
  <si>
    <t>9.5663e-09</t>
  </si>
  <si>
    <t>8.6408e-09</t>
  </si>
  <si>
    <t>9.9661e-09</t>
  </si>
  <si>
    <t>9.2531e-09</t>
  </si>
  <si>
    <t>7.2187e-09</t>
  </si>
  <si>
    <t>9.7803e-09</t>
  </si>
  <si>
    <t>Se6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</si>
</sst>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200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31" fillId="0" borderId="31" xfId="9" applyNumberFormat="1" applyFont="1" applyFill="1" applyBorder="1" applyAlignment="1" applyProtection="1">
      <alignment horizontal="center" vertical="top"/>
    </xf>
    <xf numFmtId="0" fontId="31" fillId="0" borderId="31" xfId="9" applyNumberFormat="1" applyFont="1" applyFill="1" applyBorder="1" applyAlignment="1" applyProtection="1">
      <alignment horizontal="right" vertical="top"/>
    </xf>
    <xf numFmtId="11" fontId="31" fillId="0" borderId="31" xfId="9" applyNumberFormat="1" applyFont="1" applyFill="1" applyBorder="1" applyAlignment="1" applyProtection="1">
      <alignment horizontal="center" vertical="top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31" xfId="11" applyNumberFormat="1" applyFont="1" applyFill="1" applyBorder="1" applyAlignment="1" applyProtection="1">
      <alignment horizontal="left" vertical="top" indent="3"/>
    </xf>
    <xf numFmtId="0" fontId="31" fillId="0" borderId="31" xfId="11" applyNumberFormat="1" applyFont="1" applyFill="1" applyBorder="1" applyAlignment="1" applyProtection="1">
      <alignment horizontal="right" vertical="top"/>
    </xf>
    <xf numFmtId="0" fontId="31" fillId="0" borderId="31" xfId="11" applyNumberFormat="1" applyFont="1" applyFill="1" applyBorder="1" applyAlignment="1" applyProtection="1">
      <alignment horizontal="justify" vertical="top"/>
    </xf>
    <xf numFmtId="0" fontId="31" fillId="0" borderId="31" xfId="11" applyNumberFormat="1" applyFont="1" applyFill="1" applyBorder="1" applyAlignment="1" applyProtection="1">
      <alignment horizontal="left" vertical="top" indent="4"/>
    </xf>
    <xf numFmtId="11" fontId="31" fillId="0" borderId="24" xfId="11" applyNumberFormat="1" applyFont="1" applyFill="1" applyBorder="1" applyAlignment="1" applyProtection="1">
      <alignment horizontal="center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center" vertical="top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center"/>
    </xf>
    <xf numFmtId="11" fontId="31" fillId="0" borderId="31" xfId="11" applyNumberFormat="1" applyFont="1" applyFill="1" applyBorder="1" applyAlignment="1" applyProtection="1">
      <alignment horizontal="justify"/>
    </xf>
    <xf numFmtId="11" fontId="31" fillId="0" borderId="10" xfId="11" applyNumberFormat="1" applyFont="1" applyFill="1" applyBorder="1" applyAlignment="1" applyProtection="1">
      <alignment horizontal="center" vertical="top"/>
    </xf>
    <xf numFmtId="11" fontId="31" fillId="0" borderId="10" xfId="11" applyNumberFormat="1" applyFont="1" applyFill="1" applyBorder="1" applyAlignment="1" applyProtection="1">
      <alignment horizontal="justify" vertical="top"/>
    </xf>
    <xf numFmtId="0" fontId="31" fillId="0" borderId="31" xfId="12" applyNumberFormat="1" applyFont="1" applyFill="1" applyBorder="1" applyAlignment="1" applyProtection="1">
      <alignment horizontal="left" vertical="top"/>
    </xf>
    <xf numFmtId="0" fontId="31" fillId="0" borderId="10" xfId="12" applyNumberFormat="1" applyFont="1" applyFill="1" applyBorder="1" applyAlignment="1" applyProtection="1">
      <alignment horizontal="justify" vertical="top" wrapText="1"/>
    </xf>
    <xf numFmtId="0" fontId="31" fillId="0" borderId="24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justify"/>
    </xf>
    <xf numFmtId="0" fontId="31" fillId="0" borderId="10" xfId="12" applyNumberFormat="1" applyFont="1" applyFill="1" applyBorder="1" applyAlignment="1" applyProtection="1">
      <alignment horizontal="left" vertical="top"/>
    </xf>
    <xf numFmtId="0" fontId="31" fillId="0" borderId="25" xfId="12" applyNumberFormat="1" applyFont="1" applyFill="1" applyBorder="1" applyAlignment="1" applyProtection="1">
      <alignment horizontal="right"/>
    </xf>
    <xf numFmtId="0" fontId="31" fillId="0" borderId="34" xfId="12" applyNumberFormat="1" applyFont="1" applyFill="1" applyBorder="1" applyAlignment="1" applyProtection="1">
      <alignment horizontal="left" vertical="top" wrapText="1" indent="2"/>
    </xf>
    <xf numFmtId="0" fontId="31" fillId="0" borderId="31" xfId="12" applyNumberFormat="1" applyFont="1" applyFill="1" applyBorder="1" applyAlignment="1" applyProtection="1">
      <alignment horizontal="center"/>
    </xf>
    <xf numFmtId="0" fontId="31" fillId="0" borderId="31" xfId="12" applyNumberFormat="1" applyFont="1" applyFill="1" applyBorder="1" applyAlignment="1" applyProtection="1">
      <alignment horizontal="left" vertical="top" indent="3"/>
    </xf>
    <xf numFmtId="0" fontId="31" fillId="0" borderId="31" xfId="12" applyNumberFormat="1" applyFont="1" applyFill="1" applyBorder="1" applyAlignment="1" applyProtection="1">
      <alignment horizontal="right" vertical="top"/>
    </xf>
    <xf numFmtId="0" fontId="31" fillId="0" borderId="31" xfId="12" applyNumberFormat="1" applyFont="1" applyFill="1" applyBorder="1" applyAlignment="1" applyProtection="1">
      <alignment horizontal="right"/>
    </xf>
    <xf numFmtId="0" fontId="31" fillId="0" borderId="31" xfId="12" applyNumberFormat="1" applyFont="1" applyFill="1" applyBorder="1" applyAlignment="1" applyProtection="1">
      <alignment horizontal="left" indent="4"/>
    </xf>
    <xf numFmtId="0" fontId="31" fillId="0" borderId="31" xfId="12" applyNumberFormat="1" applyFont="1" applyFill="1" applyBorder="1" applyAlignment="1" applyProtection="1">
      <alignment horizontal="left" indent="3"/>
    </xf>
    <xf numFmtId="11" fontId="31" fillId="0" borderId="25" xfId="12" applyNumberFormat="1" applyFont="1" applyFill="1" applyBorder="1" applyAlignment="1" applyProtection="1">
      <alignment horizontal="right"/>
    </xf>
    <xf numFmtId="11" fontId="31" fillId="0" borderId="35" xfId="12" applyNumberFormat="1" applyFont="1" applyFill="1" applyBorder="1" applyAlignment="1" applyProtection="1">
      <alignment horizontal="justify"/>
    </xf>
    <xf numFmtId="11" fontId="31" fillId="0" borderId="24" xfId="12" applyNumberFormat="1" applyFont="1" applyFill="1" applyBorder="1" applyAlignment="1" applyProtection="1">
      <alignment horizontal="center"/>
    </xf>
    <xf numFmtId="11" fontId="31" fillId="0" borderId="24" xfId="12" applyNumberFormat="1" applyFont="1" applyFill="1" applyBorder="1" applyAlignment="1" applyProtection="1">
      <alignment horizontal="justify"/>
    </xf>
    <xf numFmtId="11" fontId="31" fillId="0" borderId="36" xfId="12" applyNumberFormat="1" applyFont="1" applyFill="1" applyBorder="1" applyAlignment="1" applyProtection="1">
      <alignment horizontal="right"/>
    </xf>
    <xf numFmtId="11" fontId="31" fillId="0" borderId="26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center" vertical="top"/>
    </xf>
    <xf numFmtId="11" fontId="31" fillId="0" borderId="31" xfId="12" applyNumberFormat="1" applyFont="1" applyFill="1" applyBorder="1" applyAlignment="1" applyProtection="1">
      <alignment horizontal="justify"/>
    </xf>
    <xf numFmtId="11" fontId="31" fillId="0" borderId="31" xfId="12" applyNumberFormat="1" applyFont="1" applyFill="1" applyBorder="1" applyAlignment="1" applyProtection="1">
      <alignment horizontal="center"/>
    </xf>
    <xf numFmtId="11" fontId="31" fillId="0" borderId="36" xfId="12" applyNumberFormat="1" applyFont="1" applyFill="1" applyBorder="1" applyAlignment="1" applyProtection="1">
      <alignment horizontal="right" vertical="top"/>
    </xf>
    <xf numFmtId="11" fontId="31" fillId="0" borderId="26" xfId="12" applyNumberFormat="1" applyFont="1" applyFill="1" applyBorder="1" applyAlignment="1" applyProtection="1">
      <alignment horizontal="justify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6" xfId="12" applyNumberFormat="1" applyFont="1" applyFill="1" applyBorder="1" applyAlignment="1" applyProtection="1">
      <alignment horizontal="justify"/>
    </xf>
    <xf numFmtId="11" fontId="31" fillId="0" borderId="36" xfId="12" applyNumberFormat="1" applyFont="1" applyFill="1" applyBorder="1" applyAlignment="1" applyProtection="1">
      <alignment horizontal="justify" vertical="top"/>
    </xf>
    <xf numFmtId="11" fontId="31" fillId="0" borderId="11" xfId="12" applyNumberFormat="1" applyFont="1" applyFill="1" applyBorder="1" applyAlignment="1" applyProtection="1">
      <alignment horizontal="right" vertical="top"/>
    </xf>
    <xf numFmtId="11" fontId="31" fillId="0" borderId="34" xfId="12" applyNumberFormat="1" applyFont="1" applyFill="1" applyBorder="1" applyAlignment="1" applyProtection="1">
      <alignment horizontal="justify" vertical="top"/>
    </xf>
    <xf numFmtId="11" fontId="31" fillId="0" borderId="10" xfId="12" applyNumberFormat="1" applyFont="1" applyFill="1" applyBorder="1" applyAlignment="1" applyProtection="1">
      <alignment horizontal="center" vertical="top"/>
    </xf>
    <xf numFmtId="11" fontId="31" fillId="0" borderId="10" xfId="12" applyNumberFormat="1" applyFont="1" applyFill="1" applyBorder="1" applyAlignment="1" applyProtection="1">
      <alignment horizontal="justify" vertical="top"/>
    </xf>
    <xf numFmtId="0" fontId="31" fillId="0" borderId="26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center" vertical="top"/>
    </xf>
    <xf numFmtId="0" fontId="31" fillId="0" borderId="31" xfId="10" applyNumberFormat="1" applyFont="1" applyFill="1" applyBorder="1" applyAlignment="1" applyProtection="1">
      <alignment horizontal="right" vertical="top"/>
    </xf>
    <xf numFmtId="0" fontId="31" fillId="0" borderId="34" xfId="10" applyNumberFormat="1" applyFont="1" applyFill="1" applyBorder="1" applyAlignment="1" applyProtection="1">
      <alignment horizontal="left" vertical="top"/>
    </xf>
    <xf numFmtId="0" fontId="31" fillId="0" borderId="35" xfId="10" applyNumberFormat="1" applyFont="1" applyFill="1" applyBorder="1" applyAlignment="1" applyProtection="1">
      <alignment horizontal="left"/>
    </xf>
    <xf numFmtId="0" fontId="31" fillId="0" borderId="26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left" vertical="top" indent="3"/>
    </xf>
    <xf numFmtId="0" fontId="31" fillId="0" borderId="26" xfId="9" applyNumberFormat="1" applyFont="1" applyFill="1" applyBorder="1" applyAlignment="1" applyProtection="1">
      <alignment horizontal="left" vertical="top"/>
    </xf>
    <xf numFmtId="0" fontId="31" fillId="0" borderId="34" xfId="9" applyNumberFormat="1" applyFont="1" applyFill="1" applyBorder="1" applyAlignment="1" applyProtection="1">
      <alignment horizontal="left" vertical="top"/>
    </xf>
    <xf numFmtId="0" fontId="31" fillId="0" borderId="10" xfId="9" applyNumberFormat="1" applyFont="1" applyFill="1" applyBorder="1" applyAlignment="1" applyProtection="1">
      <alignment horizontal="center" vertical="top"/>
    </xf>
    <xf numFmtId="0" fontId="31" fillId="0" borderId="35" xfId="9" applyNumberFormat="1" applyFont="1" applyFill="1" applyBorder="1" applyAlignment="1" applyProtection="1">
      <alignment horizontal="left"/>
    </xf>
    <xf numFmtId="0" fontId="31" fillId="0" borderId="24" xfId="9" applyNumberFormat="1" applyFont="1" applyFill="1" applyBorder="1" applyAlignment="1" applyProtection="1">
      <alignment horizontal="center"/>
    </xf>
    <xf numFmtId="0" fontId="31" fillId="0" borderId="24" xfId="9" applyNumberFormat="1" applyFont="1" applyFill="1" applyBorder="1" applyAlignment="1" applyProtection="1">
      <alignment horizontal="justify"/>
    </xf>
    <xf numFmtId="0" fontId="31" fillId="0" borderId="26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center"/>
    </xf>
    <xf numFmtId="0" fontId="31" fillId="0" borderId="31" xfId="9" applyNumberFormat="1" applyFont="1" applyFill="1" applyBorder="1" applyAlignment="1" applyProtection="1">
      <alignment horizontal="justify"/>
    </xf>
    <xf numFmtId="0" fontId="31" fillId="0" borderId="31" xfId="9" applyNumberFormat="1" applyFont="1" applyFill="1" applyBorder="1" applyAlignment="1" applyProtection="1">
      <alignment horizontal="justify" vertical="top"/>
    </xf>
    <xf numFmtId="0" fontId="31" fillId="0" borderId="10" xfId="9" applyNumberFormat="1" applyFont="1" applyFill="1" applyBorder="1" applyAlignment="1" applyProtection="1">
      <alignment horizontal="justify" vertical="top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10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24" xfId="11" applyNumberFormat="1" applyFont="1" applyFill="1" applyBorder="1" applyAlignment="1" applyProtection="1">
      <alignment horizontal="justify"/>
    </xf>
    <xf numFmtId="0" fontId="31" fillId="0" borderId="31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justify"/>
    </xf>
    <xf numFmtId="0" fontId="31" fillId="0" borderId="24" xfId="11" applyNumberFormat="1" applyFont="1" applyFill="1" applyBorder="1" applyAlignment="1" applyProtection="1">
      <alignment vertical="top" wrapText="1"/>
    </xf>
    <xf numFmtId="0" fontId="31" fillId="0" borderId="31" xfId="9" applyNumberFormat="1" applyFont="1" applyFill="1" applyBorder="1" applyAlignment="1" applyProtection="1">
      <alignment horizontal="left" vertical="top" indent="4"/>
    </xf>
    <xf numFmtId="11" fontId="31" fillId="0" borderId="24" xfId="11" applyNumberFormat="1" applyFont="1" applyFill="1" applyBorder="1" applyAlignment="1" applyProtection="1">
      <alignment horizontal="left"/>
    </xf>
    <xf numFmtId="11" fontId="31" fillId="0" borderId="31" xfId="11" applyNumberFormat="1" applyFont="1" applyFill="1" applyBorder="1" applyAlignment="1" applyProtection="1">
      <alignment horizontal="left"/>
    </xf>
    <xf numFmtId="11" fontId="31" fillId="0" borderId="31" xfId="11" applyNumberFormat="1" applyFont="1" applyFill="1" applyBorder="1" applyAlignment="1" applyProtection="1">
      <alignment horizontal="left" vertical="top"/>
    </xf>
    <xf numFmtId="11" fontId="31" fillId="0" borderId="10" xfId="11" applyNumberFormat="1" applyFont="1" applyFill="1" applyBorder="1" applyAlignment="1" applyProtection="1">
      <alignment horizontal="left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3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2" xr:uid="{727D2162-1F8D-491E-A1CE-98EF9CF917A2}"/>
    <cellStyle name="Обычный_dfluid1" xfId="10" xr:uid="{AB236CEF-867D-4E19-BDF9-CFFABB19E250}"/>
    <cellStyle name="Обычный_dsolid" xfId="11" xr:uid="{5ACCF6EB-5BA3-432C-816F-5019C339153B}"/>
    <cellStyle name="Обычный_Лист1" xfId="9" xr:uid="{558E9AFF-95A1-4CD5-A784-F1AA712F998D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>
                  <c:v>950.4</c:v>
                </c:pt>
                <c:pt idx="23">
                  <c:v>967</c:v>
                </c:pt>
                <c:pt idx="24">
                  <c:v>983.5</c:v>
                </c:pt>
                <c:pt idx="25">
                  <c:v>1000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-198.831035122</c:v>
                </c:pt>
                <c:pt idx="1">
                  <c:v>-201.04971510299998</c:v>
                </c:pt>
                <c:pt idx="2">
                  <c:v>-203.36921393949999</c:v>
                </c:pt>
                <c:pt idx="3">
                  <c:v>-205.71110649600001</c:v>
                </c:pt>
                <c:pt idx="4">
                  <c:v>-219.04134525000001</c:v>
                </c:pt>
                <c:pt idx="5">
                  <c:v>-221.723586321</c:v>
                </c:pt>
                <c:pt idx="6">
                  <c:v>-232.19661643750001</c:v>
                </c:pt>
                <c:pt idx="7">
                  <c:v>-234.87182066999998</c:v>
                </c:pt>
                <c:pt idx="8">
                  <c:v>-237.78775739250003</c:v>
                </c:pt>
                <c:pt idx="9">
                  <c:v>-241.08593939500003</c:v>
                </c:pt>
                <c:pt idx="10">
                  <c:v>-244.43380053500005</c:v>
                </c:pt>
                <c:pt idx="11">
                  <c:v>-258.59038196879999</c:v>
                </c:pt>
                <c:pt idx="12">
                  <c:v>-273.45744685070002</c:v>
                </c:pt>
                <c:pt idx="13">
                  <c:v>-277.33060756900005</c:v>
                </c:pt>
                <c:pt idx="14">
                  <c:v>-281.27080144920001</c:v>
                </c:pt>
                <c:pt idx="15">
                  <c:v>-285.26696743480005</c:v>
                </c:pt>
                <c:pt idx="16">
                  <c:v>-289.36007938180001</c:v>
                </c:pt>
                <c:pt idx="17">
                  <c:v>-306.60312959600003</c:v>
                </c:pt>
                <c:pt idx="18">
                  <c:v>-311.18370515760006</c:v>
                </c:pt>
                <c:pt idx="19">
                  <c:v>-315.82084814280006</c:v>
                </c:pt>
                <c:pt idx="20">
                  <c:v>-320.61350886179997</c:v>
                </c:pt>
                <c:pt idx="21">
                  <c:v>-325.66039040699997</c:v>
                </c:pt>
                <c:pt idx="22">
                  <c:v>-330.79774368960005</c:v>
                </c:pt>
                <c:pt idx="23">
                  <c:v>-335.99131740400003</c:v>
                </c:pt>
                <c:pt idx="24">
                  <c:v>-341.09743754450005</c:v>
                </c:pt>
                <c:pt idx="25">
                  <c:v>-346.32664000000005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2.9875999999999999E-31</c:v>
                </c:pt>
                <c:pt idx="5">
                  <c:v>3.4561999999999999E-24</c:v>
                </c:pt>
                <c:pt idx="6">
                  <c:v>3.2119999999999999E-20</c:v>
                </c:pt>
                <c:pt idx="7">
                  <c:v>2.2615999999999998E-19</c:v>
                </c:pt>
                <c:pt idx="8">
                  <c:v>1.444E-18</c:v>
                </c:pt>
                <c:pt idx="9">
                  <c:v>8.2746999999999996E-18</c:v>
                </c:pt>
                <c:pt idx="10">
                  <c:v>4.2983999999999999E-17</c:v>
                </c:pt>
                <c:pt idx="11">
                  <c:v>1.332E-14</c:v>
                </c:pt>
                <c:pt idx="12">
                  <c:v>1.2869000000000001E-12</c:v>
                </c:pt>
                <c:pt idx="13">
                  <c:v>3.4522000000000002E-12</c:v>
                </c:pt>
                <c:pt idx="14">
                  <c:v>8.7608000000000004E-12</c:v>
                </c:pt>
                <c:pt idx="15">
                  <c:v>2.1106999999999999E-11</c:v>
                </c:pt>
                <c:pt idx="16">
                  <c:v>4.8443000000000003E-11</c:v>
                </c:pt>
                <c:pt idx="17">
                  <c:v>8.8537000000000001E-10</c:v>
                </c:pt>
                <c:pt idx="18">
                  <c:v>1.6768E-9</c:v>
                </c:pt>
                <c:pt idx="19">
                  <c:v>3.0884999999999998E-9</c:v>
                </c:pt>
                <c:pt idx="20">
                  <c:v>5.5638000000000002E-9</c:v>
                </c:pt>
                <c:pt idx="21">
                  <c:v>9.7573999999999994E-9</c:v>
                </c:pt>
                <c:pt idx="22">
                  <c:v>1.6052E-8</c:v>
                </c:pt>
                <c:pt idx="23">
                  <c:v>2.5806E-8</c:v>
                </c:pt>
                <c:pt idx="24">
                  <c:v>4.0698999999999999E-8</c:v>
                </c:pt>
                <c:pt idx="25">
                  <c:v>6.2998999999999994E-8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0.12001000000000001</c:v>
                </c:pt>
                <c:pt idx="2">
                  <c:v>0.12001000000000001</c:v>
                </c:pt>
                <c:pt idx="3">
                  <c:v>0.12002</c:v>
                </c:pt>
                <c:pt idx="4">
                  <c:v>0.12025</c:v>
                </c:pt>
                <c:pt idx="5">
                  <c:v>0.11992999999999999</c:v>
                </c:pt>
                <c:pt idx="6">
                  <c:v>0.11940000000000001</c:v>
                </c:pt>
                <c:pt idx="7">
                  <c:v>0.11906</c:v>
                </c:pt>
                <c:pt idx="8">
                  <c:v>0.11852</c:v>
                </c:pt>
                <c:pt idx="9">
                  <c:v>0.11778</c:v>
                </c:pt>
                <c:pt idx="10">
                  <c:v>0.11677</c:v>
                </c:pt>
                <c:pt idx="11">
                  <c:v>0.1084</c:v>
                </c:pt>
                <c:pt idx="12">
                  <c:v>8.9733999999999994E-2</c:v>
                </c:pt>
                <c:pt idx="13">
                  <c:v>8.3349000000000006E-2</c:v>
                </c:pt>
                <c:pt idx="14">
                  <c:v>7.6425000000000007E-2</c:v>
                </c:pt>
                <c:pt idx="15">
                  <c:v>6.9093000000000002E-2</c:v>
                </c:pt>
                <c:pt idx="16">
                  <c:v>6.1504000000000003E-2</c:v>
                </c:pt>
                <c:pt idx="17">
                  <c:v>3.1299E-2</c:v>
                </c:pt>
                <c:pt idx="18">
                  <c:v>2.4094999999999998E-2</c:v>
                </c:pt>
                <c:pt idx="19">
                  <c:v>1.677E-2</c:v>
                </c:pt>
                <c:pt idx="20">
                  <c:v>8.6532999999999992E-3</c:v>
                </c:pt>
                <c:pt idx="21">
                  <c:v>6.0833000000000003E-4</c:v>
                </c:pt>
                <c:pt idx="22">
                  <c:v>9.0620999999999996E-7</c:v>
                </c:pt>
                <c:pt idx="23">
                  <c:v>5.6653999999999999E-8</c:v>
                </c:pt>
                <c:pt idx="24">
                  <c:v>2.0313999999999999E-8</c:v>
                </c:pt>
                <c:pt idx="25">
                  <c:v>1.0169E-8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2.1464E-33</c:v>
                      </c:pt>
                      <c:pt idx="5">
                        <c:v>6.9334999999999997E-22</c:v>
                      </c:pt>
                      <c:pt idx="6">
                        <c:v>2.7462999999999999E-17</c:v>
                      </c:pt>
                      <c:pt idx="7">
                        <c:v>2.6690999999999998E-16</c:v>
                      </c:pt>
                      <c:pt idx="8">
                        <c:v>2.3784000000000002E-15</c:v>
                      </c:pt>
                      <c:pt idx="9">
                        <c:v>1.8510000000000001E-14</c:v>
                      </c:pt>
                      <c:pt idx="10">
                        <c:v>1.2764999999999999E-13</c:v>
                      </c:pt>
                      <c:pt idx="11">
                        <c:v>9.7689000000000005E-11</c:v>
                      </c:pt>
                      <c:pt idx="12">
                        <c:v>1.4970999999999999E-8</c:v>
                      </c:pt>
                      <c:pt idx="13">
                        <c:v>4.1805000000000003E-8</c:v>
                      </c:pt>
                      <c:pt idx="14">
                        <c:v>1.0733E-7</c:v>
                      </c:pt>
                      <c:pt idx="15">
                        <c:v>2.5469000000000001E-7</c:v>
                      </c:pt>
                      <c:pt idx="16">
                        <c:v>5.6169999999999995E-7</c:v>
                      </c:pt>
                      <c:pt idx="17">
                        <c:v>7.1768999999999998E-6</c:v>
                      </c:pt>
                      <c:pt idx="18">
                        <c:v>1.1993E-5</c:v>
                      </c:pt>
                      <c:pt idx="19">
                        <c:v>1.9361999999999999E-5</c:v>
                      </c:pt>
                      <c:pt idx="20">
                        <c:v>3.0601000000000001E-5</c:v>
                      </c:pt>
                      <c:pt idx="21">
                        <c:v>4.6560999999999997E-5</c:v>
                      </c:pt>
                      <c:pt idx="22">
                        <c:v>6.1117000000000005E-5</c:v>
                      </c:pt>
                      <c:pt idx="23">
                        <c:v>7.7861999999999994E-5</c:v>
                      </c:pt>
                      <c:pt idx="24">
                        <c:v>9.7181000000000003E-5</c:v>
                      </c:pt>
                      <c:pt idx="25">
                        <c:v>1.1881E-4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2.5048E-34</c:v>
                      </c:pt>
                      <c:pt idx="1">
                        <c:v>4.6295000000000001E-32</c:v>
                      </c:pt>
                      <c:pt idx="2">
                        <c:v>5.0051999999999997E-30</c:v>
                      </c:pt>
                      <c:pt idx="3">
                        <c:v>3.4221000000000002E-28</c:v>
                      </c:pt>
                      <c:pt idx="4">
                        <c:v>6.0175999999999999E-24</c:v>
                      </c:pt>
                      <c:pt idx="5">
                        <c:v>8.4091999999999997E-16</c:v>
                      </c:pt>
                      <c:pt idx="6">
                        <c:v>2.2343999999999998E-12</c:v>
                      </c:pt>
                      <c:pt idx="7">
                        <c:v>1.2142999999999999E-11</c:v>
                      </c:pt>
                      <c:pt idx="8">
                        <c:v>6.1658000000000006E-11</c:v>
                      </c:pt>
                      <c:pt idx="9">
                        <c:v>2.8344999999999999E-10</c:v>
                      </c:pt>
                      <c:pt idx="10">
                        <c:v>1.1921000000000001E-9</c:v>
                      </c:pt>
                      <c:pt idx="11">
                        <c:v>1.6848000000000001E-7</c:v>
                      </c:pt>
                      <c:pt idx="12">
                        <c:v>7.4289000000000001E-6</c:v>
                      </c:pt>
                      <c:pt idx="13">
                        <c:v>1.6220000000000001E-5</c:v>
                      </c:pt>
                      <c:pt idx="14">
                        <c:v>3.3349000000000002E-5</c:v>
                      </c:pt>
                      <c:pt idx="15">
                        <c:v>6.4811E-5</c:v>
                      </c:pt>
                      <c:pt idx="16">
                        <c:v>1.1953E-4</c:v>
                      </c:pt>
                      <c:pt idx="17">
                        <c:v>8.8922999999999997E-4</c:v>
                      </c:pt>
                      <c:pt idx="18">
                        <c:v>1.3435999999999999E-3</c:v>
                      </c:pt>
                      <c:pt idx="19">
                        <c:v>1.9796000000000002E-3</c:v>
                      </c:pt>
                      <c:pt idx="20">
                        <c:v>2.8700000000000002E-3</c:v>
                      </c:pt>
                      <c:pt idx="21">
                        <c:v>4.0496000000000004E-3</c:v>
                      </c:pt>
                      <c:pt idx="22">
                        <c:v>5.1663999999999998E-3</c:v>
                      </c:pt>
                      <c:pt idx="23">
                        <c:v>6.4495999999999998E-3</c:v>
                      </c:pt>
                      <c:pt idx="24">
                        <c:v>7.9292000000000008E-3</c:v>
                      </c:pt>
                      <c:pt idx="25">
                        <c:v>9.5996999999999992E-3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0.11999</c:v>
                      </c:pt>
                      <c:pt idx="1">
                        <c:v>0.11999</c:v>
                      </c:pt>
                      <c:pt idx="2">
                        <c:v>0.11999</c:v>
                      </c:pt>
                      <c:pt idx="3">
                        <c:v>0.11998</c:v>
                      </c:pt>
                      <c:pt idx="4">
                        <c:v>0.11960999999999999</c:v>
                      </c:pt>
                      <c:pt idx="5">
                        <c:v>0.12006</c:v>
                      </c:pt>
                      <c:pt idx="6">
                        <c:v>0.1206</c:v>
                      </c:pt>
                      <c:pt idx="7">
                        <c:v>0.12093</c:v>
                      </c:pt>
                      <c:pt idx="8">
                        <c:v>0.11974</c:v>
                      </c:pt>
                      <c:pt idx="9">
                        <c:v>0.11937</c:v>
                      </c:pt>
                      <c:pt idx="10">
                        <c:v>0.11953</c:v>
                      </c:pt>
                      <c:pt idx="11">
                        <c:v>0.12444</c:v>
                      </c:pt>
                      <c:pt idx="12">
                        <c:v>0.13680999999999999</c:v>
                      </c:pt>
                      <c:pt idx="13">
                        <c:v>0.14069999999999999</c:v>
                      </c:pt>
                      <c:pt idx="14">
                        <c:v>0.14454</c:v>
                      </c:pt>
                      <c:pt idx="15">
                        <c:v>0.14804</c:v>
                      </c:pt>
                      <c:pt idx="16">
                        <c:v>0.15082000000000001</c:v>
                      </c:pt>
                      <c:pt idx="17">
                        <c:v>0.14260999999999999</c:v>
                      </c:pt>
                      <c:pt idx="18">
                        <c:v>0.12989999999999999</c:v>
                      </c:pt>
                      <c:pt idx="19">
                        <c:v>0.10715</c:v>
                      </c:pt>
                      <c:pt idx="20">
                        <c:v>6.5394999999999995E-2</c:v>
                      </c:pt>
                      <c:pt idx="21">
                        <c:v>5.4596999999999996E-3</c:v>
                      </c:pt>
                      <c:pt idx="22">
                        <c:v>1.0057E-5</c:v>
                      </c:pt>
                      <c:pt idx="23">
                        <c:v>7.7909999999999998E-7</c:v>
                      </c:pt>
                      <c:pt idx="24">
                        <c:v>3.4589999999999999E-7</c:v>
                      </c:pt>
                      <c:pt idx="25">
                        <c:v>2.1435000000000001E-7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1.2291E-6</c:v>
                      </c:pt>
                      <c:pt idx="1">
                        <c:v>2.1314E-6</c:v>
                      </c:pt>
                      <c:pt idx="2">
                        <c:v>3.4898E-6</c:v>
                      </c:pt>
                      <c:pt idx="3">
                        <c:v>5.4422000000000002E-6</c:v>
                      </c:pt>
                      <c:pt idx="4">
                        <c:v>1.3877E-4</c:v>
                      </c:pt>
                      <c:pt idx="5">
                        <c:v>4.0168999999999996E-6</c:v>
                      </c:pt>
                      <c:pt idx="6">
                        <c:v>6.2609999999999999E-6</c:v>
                      </c:pt>
                      <c:pt idx="7">
                        <c:v>6.8245999999999998E-6</c:v>
                      </c:pt>
                      <c:pt idx="8">
                        <c:v>7.1937000000000003E-6</c:v>
                      </c:pt>
                      <c:pt idx="9">
                        <c:v>7.6320000000000008E-6</c:v>
                      </c:pt>
                      <c:pt idx="10">
                        <c:v>8.1203000000000008E-6</c:v>
                      </c:pt>
                      <c:pt idx="11">
                        <c:v>1.0832999999999999E-5</c:v>
                      </c:pt>
                      <c:pt idx="12">
                        <c:v>1.6566E-5</c:v>
                      </c:pt>
                      <c:pt idx="13">
                        <c:v>1.8876999999999999E-5</c:v>
                      </c:pt>
                      <c:pt idx="14">
                        <c:v>2.1665999999999999E-5</c:v>
                      </c:pt>
                      <c:pt idx="15">
                        <c:v>2.4984999999999999E-5</c:v>
                      </c:pt>
                      <c:pt idx="16">
                        <c:v>2.8861E-5</c:v>
                      </c:pt>
                      <c:pt idx="17">
                        <c:v>4.7515000000000002E-5</c:v>
                      </c:pt>
                      <c:pt idx="18">
                        <c:v>5.0086000000000001E-5</c:v>
                      </c:pt>
                      <c:pt idx="19">
                        <c:v>4.7793999999999997E-5</c:v>
                      </c:pt>
                      <c:pt idx="20">
                        <c:v>3.3608000000000001E-5</c:v>
                      </c:pt>
                      <c:pt idx="21">
                        <c:v>3.2401999999999999E-6</c:v>
                      </c:pt>
                      <c:pt idx="22">
                        <c:v>7.1654000000000001E-9</c:v>
                      </c:pt>
                      <c:pt idx="23">
                        <c:v>6.6658999999999997E-10</c:v>
                      </c:pt>
                      <c:pt idx="24">
                        <c:v>3.5465000000000001E-10</c:v>
                      </c:pt>
                      <c:pt idx="25">
                        <c:v>2.6292000000000001E-10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3.9996999999999998E-2</c:v>
                      </c:pt>
                      <c:pt idx="1">
                        <c:v>3.9995000000000003E-2</c:v>
                      </c:pt>
                      <c:pt idx="2">
                        <c:v>3.9992E-2</c:v>
                      </c:pt>
                      <c:pt idx="3">
                        <c:v>3.9988000000000003E-2</c:v>
                      </c:pt>
                      <c:pt idx="4">
                        <c:v>3.9884000000000003E-2</c:v>
                      </c:pt>
                      <c:pt idx="5">
                        <c:v>3.9967999999999997E-2</c:v>
                      </c:pt>
                      <c:pt idx="6">
                        <c:v>3.9942999999999999E-2</c:v>
                      </c:pt>
                      <c:pt idx="7">
                        <c:v>3.9868000000000001E-2</c:v>
                      </c:pt>
                      <c:pt idx="8">
                        <c:v>1.5413E-2</c:v>
                      </c:pt>
                      <c:pt idx="9">
                        <c:v>6.5848E-3</c:v>
                      </c:pt>
                      <c:pt idx="10">
                        <c:v>3.0379000000000001E-3</c:v>
                      </c:pt>
                      <c:pt idx="11">
                        <c:v>2.262E-4</c:v>
                      </c:pt>
                      <c:pt idx="12">
                        <c:v>2.8634000000000001E-5</c:v>
                      </c:pt>
                      <c:pt idx="13">
                        <c:v>1.8023E-5</c:v>
                      </c:pt>
                      <c:pt idx="14">
                        <c:v>1.1507E-5</c:v>
                      </c:pt>
                      <c:pt idx="15">
                        <c:v>7.4236999999999998E-6</c:v>
                      </c:pt>
                      <c:pt idx="16">
                        <c:v>4.8180000000000003E-6</c:v>
                      </c:pt>
                      <c:pt idx="17">
                        <c:v>7.9319000000000002E-7</c:v>
                      </c:pt>
                      <c:pt idx="18">
                        <c:v>4.6208000000000002E-7</c:v>
                      </c:pt>
                      <c:pt idx="19">
                        <c:v>2.3799999999999999E-7</c:v>
                      </c:pt>
                      <c:pt idx="20">
                        <c:v>8.6626999999999999E-8</c:v>
                      </c:pt>
                      <c:pt idx="21">
                        <c:v>4.4232999999999998E-9</c:v>
                      </c:pt>
                      <c:pt idx="22">
                        <c:v>6.9202999999999999E-12</c:v>
                      </c:pt>
                      <c:pt idx="23">
                        <c:v>4.7166000000000003E-13</c:v>
                      </c:pt>
                      <c:pt idx="24">
                        <c:v>1.8596E-13</c:v>
                      </c:pt>
                      <c:pt idx="25">
                        <c:v>1.0322E-13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5.8621000000000002E-6</c:v>
                      </c:pt>
                      <c:pt idx="1">
                        <c:v>9.8557999999999997E-6</c:v>
                      </c:pt>
                      <c:pt idx="2">
                        <c:v>1.5722999999999998E-5</c:v>
                      </c:pt>
                      <c:pt idx="3">
                        <c:v>2.3985000000000002E-5</c:v>
                      </c:pt>
                      <c:pt idx="4">
                        <c:v>2.3111E-4</c:v>
                      </c:pt>
                      <c:pt idx="5">
                        <c:v>6.3149000000000001E-5</c:v>
                      </c:pt>
                      <c:pt idx="6">
                        <c:v>1.1344E-4</c:v>
                      </c:pt>
                      <c:pt idx="7">
                        <c:v>1.2790999999999999E-4</c:v>
                      </c:pt>
                      <c:pt idx="8">
                        <c:v>8.4245000000000004E-5</c:v>
                      </c:pt>
                      <c:pt idx="9">
                        <c:v>5.9836000000000001E-5</c:v>
                      </c:pt>
                      <c:pt idx="10">
                        <c:v>4.4477000000000001E-5</c:v>
                      </c:pt>
                      <c:pt idx="11">
                        <c:v>1.7461000000000001E-5</c:v>
                      </c:pt>
                      <c:pt idx="12">
                        <c:v>9.0988E-6</c:v>
                      </c:pt>
                      <c:pt idx="13">
                        <c:v>7.9853999999999998E-6</c:v>
                      </c:pt>
                      <c:pt idx="14">
                        <c:v>7.0697999999999996E-6</c:v>
                      </c:pt>
                      <c:pt idx="15">
                        <c:v>6.2964999999999998E-6</c:v>
                      </c:pt>
                      <c:pt idx="16">
                        <c:v>5.6226000000000002E-6</c:v>
                      </c:pt>
                      <c:pt idx="17">
                        <c:v>3.2866E-6</c:v>
                      </c:pt>
                      <c:pt idx="18">
                        <c:v>2.6487000000000002E-6</c:v>
                      </c:pt>
                      <c:pt idx="19">
                        <c:v>1.9097999999999999E-6</c:v>
                      </c:pt>
                      <c:pt idx="20">
                        <c:v>9.9444E-7</c:v>
                      </c:pt>
                      <c:pt idx="21">
                        <c:v>7.2367000000000002E-8</c:v>
                      </c:pt>
                      <c:pt idx="22">
                        <c:v>1.4201000000000001E-10</c:v>
                      </c:pt>
                      <c:pt idx="23">
                        <c:v>1.1914E-11</c:v>
                      </c:pt>
                      <c:pt idx="24">
                        <c:v>5.7365E-12</c:v>
                      </c:pt>
                      <c:pt idx="25">
                        <c:v>3.8605999999999999E-12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5.5202E-9</c:v>
                      </c:pt>
                      <c:pt idx="1">
                        <c:v>1.4932999999999999E-8</c:v>
                      </c:pt>
                      <c:pt idx="2">
                        <c:v>3.6500000000000003E-8</c:v>
                      </c:pt>
                      <c:pt idx="3">
                        <c:v>8.1804999999999997E-8</c:v>
                      </c:pt>
                      <c:pt idx="4">
                        <c:v>1.7170999999999999E-7</c:v>
                      </c:pt>
                      <c:pt idx="5">
                        <c:v>1.0437000000000001E-4</c:v>
                      </c:pt>
                      <c:pt idx="6">
                        <c:v>6.6472999999999999E-4</c:v>
                      </c:pt>
                      <c:pt idx="7">
                        <c:v>1.0116999999999999E-3</c:v>
                      </c:pt>
                      <c:pt idx="8">
                        <c:v>1.3860000000000001E-3</c:v>
                      </c:pt>
                      <c:pt idx="9">
                        <c:v>1.9632E-3</c:v>
                      </c:pt>
                      <c:pt idx="10">
                        <c:v>2.7813E-3</c:v>
                      </c:pt>
                      <c:pt idx="11">
                        <c:v>9.6472999999999993E-3</c:v>
                      </c:pt>
                      <c:pt idx="12">
                        <c:v>2.4428999999999999E-2</c:v>
                      </c:pt>
                      <c:pt idx="13">
                        <c:v>2.9234E-2</c:v>
                      </c:pt>
                      <c:pt idx="14">
                        <c:v>3.4245999999999999E-2</c:v>
                      </c:pt>
                      <c:pt idx="15">
                        <c:v>3.9260000000000003E-2</c:v>
                      </c:pt>
                      <c:pt idx="16">
                        <c:v>4.4026999999999997E-2</c:v>
                      </c:pt>
                      <c:pt idx="17">
                        <c:v>5.3595999999999998E-2</c:v>
                      </c:pt>
                      <c:pt idx="18">
                        <c:v>5.0795E-2</c:v>
                      </c:pt>
                      <c:pt idx="19">
                        <c:v>4.3397999999999999E-2</c:v>
                      </c:pt>
                      <c:pt idx="20">
                        <c:v>2.7452000000000001E-2</c:v>
                      </c:pt>
                      <c:pt idx="21">
                        <c:v>2.3958999999999999E-3</c:v>
                      </c:pt>
                      <c:pt idx="22">
                        <c:v>4.5723000000000003E-6</c:v>
                      </c:pt>
                      <c:pt idx="23">
                        <c:v>3.6436000000000001E-7</c:v>
                      </c:pt>
                      <c:pt idx="24">
                        <c:v>1.6539E-7</c:v>
                      </c:pt>
                      <c:pt idx="25">
                        <c:v>1.0414E-7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1.7151E-12</c:v>
                      </c:pt>
                      <c:pt idx="7">
                        <c:v>2.6888000000000001E-7</c:v>
                      </c:pt>
                      <c:pt idx="8">
                        <c:v>1.4540000000000001E-4</c:v>
                      </c:pt>
                      <c:pt idx="9">
                        <c:v>2.9550000000000003E-4</c:v>
                      </c:pt>
                      <c:pt idx="10">
                        <c:v>4.7821000000000002E-4</c:v>
                      </c:pt>
                      <c:pt idx="11">
                        <c:v>1.9683999999999999E-3</c:v>
                      </c:pt>
                      <c:pt idx="12">
                        <c:v>5.8434999999999997E-3</c:v>
                      </c:pt>
                      <c:pt idx="13">
                        <c:v>7.4061999999999999E-3</c:v>
                      </c:pt>
                      <c:pt idx="14">
                        <c:v>9.2861000000000003E-3</c:v>
                      </c:pt>
                      <c:pt idx="15">
                        <c:v>1.1542E-2</c:v>
                      </c:pt>
                      <c:pt idx="16">
                        <c:v>1.4253999999999999E-2</c:v>
                      </c:pt>
                      <c:pt idx="17">
                        <c:v>3.3259999999999998E-2</c:v>
                      </c:pt>
                      <c:pt idx="18">
                        <c:v>4.2283000000000001E-2</c:v>
                      </c:pt>
                      <c:pt idx="19">
                        <c:v>5.5618000000000001E-2</c:v>
                      </c:pt>
                      <c:pt idx="20">
                        <c:v>7.7715999999999993E-2</c:v>
                      </c:pt>
                      <c:pt idx="21">
                        <c:v>0.1082</c:v>
                      </c:pt>
                      <c:pt idx="22">
                        <c:v>0.10883</c:v>
                      </c:pt>
                      <c:pt idx="23">
                        <c:v>0.10614</c:v>
                      </c:pt>
                      <c:pt idx="24">
                        <c:v>0.10306</c:v>
                      </c:pt>
                      <c:pt idx="25">
                        <c:v>9.9608000000000002E-2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3.0494000000000001E-36</c:v>
                      </c:pt>
                      <c:pt idx="6">
                        <c:v>3.2285999999999997E-11</c:v>
                      </c:pt>
                      <c:pt idx="7">
                        <c:v>3.8655999999999999E-6</c:v>
                      </c:pt>
                      <c:pt idx="8">
                        <c:v>1.7378999999999999E-3</c:v>
                      </c:pt>
                      <c:pt idx="9">
                        <c:v>2.8397000000000001E-3</c:v>
                      </c:pt>
                      <c:pt idx="10">
                        <c:v>3.6865999999999999E-3</c:v>
                      </c:pt>
                      <c:pt idx="11">
                        <c:v>7.1465000000000001E-3</c:v>
                      </c:pt>
                      <c:pt idx="12">
                        <c:v>1.3438E-2</c:v>
                      </c:pt>
                      <c:pt idx="13">
                        <c:v>1.5935999999999999E-2</c:v>
                      </c:pt>
                      <c:pt idx="14">
                        <c:v>1.9015000000000001E-2</c:v>
                      </c:pt>
                      <c:pt idx="15">
                        <c:v>2.2842999999999999E-2</c:v>
                      </c:pt>
                      <c:pt idx="16">
                        <c:v>2.7644999999999999E-2</c:v>
                      </c:pt>
                      <c:pt idx="17">
                        <c:v>6.6046999999999995E-2</c:v>
                      </c:pt>
                      <c:pt idx="18">
                        <c:v>8.5956000000000005E-2</c:v>
                      </c:pt>
                      <c:pt idx="19">
                        <c:v>0.11602999999999999</c:v>
                      </c:pt>
                      <c:pt idx="20">
                        <c:v>0.16592000000000001</c:v>
                      </c:pt>
                      <c:pt idx="21">
                        <c:v>0.23393</c:v>
                      </c:pt>
                      <c:pt idx="22">
                        <c:v>0.23999000000000001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2.6328999999999998E-10</c:v>
                      </c:pt>
                      <c:pt idx="7">
                        <c:v>6.8217000000000001E-5</c:v>
                      </c:pt>
                      <c:pt idx="8">
                        <c:v>2.4544E-2</c:v>
                      </c:pt>
                      <c:pt idx="9">
                        <c:v>3.3384999999999998E-2</c:v>
                      </c:pt>
                      <c:pt idx="10">
                        <c:v>3.6939E-2</c:v>
                      </c:pt>
                      <c:pt idx="11">
                        <c:v>3.9765000000000002E-2</c:v>
                      </c:pt>
                      <c:pt idx="12">
                        <c:v>3.9967000000000003E-2</c:v>
                      </c:pt>
                      <c:pt idx="13">
                        <c:v>3.9978E-2</c:v>
                      </c:pt>
                      <c:pt idx="14">
                        <c:v>3.9985E-2</c:v>
                      </c:pt>
                      <c:pt idx="15">
                        <c:v>3.9988999999999997E-2</c:v>
                      </c:pt>
                      <c:pt idx="16">
                        <c:v>3.9992E-2</c:v>
                      </c:pt>
                      <c:pt idx="17">
                        <c:v>3.9997999999999999E-2</c:v>
                      </c:pt>
                      <c:pt idx="18">
                        <c:v>3.9997999999999999E-2</c:v>
                      </c:pt>
                      <c:pt idx="19">
                        <c:v>3.9999E-2</c:v>
                      </c:pt>
                      <c:pt idx="20">
                        <c:v>3.9999E-2</c:v>
                      </c:pt>
                      <c:pt idx="21">
                        <c:v>0.04</c:v>
                      </c:pt>
                      <c:pt idx="22">
                        <c:v>0.04</c:v>
                      </c:pt>
                      <c:pt idx="23">
                        <c:v>0.04</c:v>
                      </c:pt>
                      <c:pt idx="24">
                        <c:v>0.04</c:v>
                      </c:pt>
                      <c:pt idx="25">
                        <c:v>0.04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-18.61</c:v>
                      </c:pt>
                      <c:pt idx="1">
                        <c:v>-18.61</c:v>
                      </c:pt>
                      <c:pt idx="2">
                        <c:v>-18.62</c:v>
                      </c:pt>
                      <c:pt idx="3">
                        <c:v>-18.63</c:v>
                      </c:pt>
                      <c:pt idx="4">
                        <c:v>-18.72</c:v>
                      </c:pt>
                      <c:pt idx="5">
                        <c:v>-18.84</c:v>
                      </c:pt>
                      <c:pt idx="6">
                        <c:v>-18.97</c:v>
                      </c:pt>
                      <c:pt idx="7">
                        <c:v>-19.010000000000002</c:v>
                      </c:pt>
                      <c:pt idx="8">
                        <c:v>-19.04</c:v>
                      </c:pt>
                      <c:pt idx="9">
                        <c:v>-19.07</c:v>
                      </c:pt>
                      <c:pt idx="10">
                        <c:v>-19.11</c:v>
                      </c:pt>
                      <c:pt idx="11">
                        <c:v>-19.25</c:v>
                      </c:pt>
                      <c:pt idx="12">
                        <c:v>-19.38</c:v>
                      </c:pt>
                      <c:pt idx="13">
                        <c:v>-19.420000000000002</c:v>
                      </c:pt>
                      <c:pt idx="14">
                        <c:v>-19.45</c:v>
                      </c:pt>
                      <c:pt idx="15">
                        <c:v>-19.48</c:v>
                      </c:pt>
                      <c:pt idx="16">
                        <c:v>-19.510000000000002</c:v>
                      </c:pt>
                      <c:pt idx="17">
                        <c:v>-19.649999999999999</c:v>
                      </c:pt>
                      <c:pt idx="18">
                        <c:v>-19.68</c:v>
                      </c:pt>
                      <c:pt idx="19">
                        <c:v>-19.71</c:v>
                      </c:pt>
                      <c:pt idx="20">
                        <c:v>-19.75</c:v>
                      </c:pt>
                      <c:pt idx="21">
                        <c:v>-19.78</c:v>
                      </c:pt>
                      <c:pt idx="22">
                        <c:v>-19.82</c:v>
                      </c:pt>
                      <c:pt idx="23">
                        <c:v>-19.86</c:v>
                      </c:pt>
                      <c:pt idx="24">
                        <c:v>-19.89</c:v>
                      </c:pt>
                      <c:pt idx="25">
                        <c:v>-19.93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-62.42</c:v>
                      </c:pt>
                      <c:pt idx="1">
                        <c:v>-59.34</c:v>
                      </c:pt>
                      <c:pt idx="2">
                        <c:v>-56.57</c:v>
                      </c:pt>
                      <c:pt idx="3">
                        <c:v>-54.09</c:v>
                      </c:pt>
                      <c:pt idx="4">
                        <c:v>-43.47</c:v>
                      </c:pt>
                      <c:pt idx="5">
                        <c:v>-44.7</c:v>
                      </c:pt>
                      <c:pt idx="6">
                        <c:v>-41</c:v>
                      </c:pt>
                      <c:pt idx="7">
                        <c:v>-40.229999999999997</c:v>
                      </c:pt>
                      <c:pt idx="8">
                        <c:v>-39.96</c:v>
                      </c:pt>
                      <c:pt idx="9">
                        <c:v>-39.71</c:v>
                      </c:pt>
                      <c:pt idx="10">
                        <c:v>-39.46</c:v>
                      </c:pt>
                      <c:pt idx="11">
                        <c:v>-38.53</c:v>
                      </c:pt>
                      <c:pt idx="12">
                        <c:v>-37.58</c:v>
                      </c:pt>
                      <c:pt idx="13">
                        <c:v>-37.33</c:v>
                      </c:pt>
                      <c:pt idx="14">
                        <c:v>-37.08</c:v>
                      </c:pt>
                      <c:pt idx="15">
                        <c:v>-36.82</c:v>
                      </c:pt>
                      <c:pt idx="16">
                        <c:v>-36.56</c:v>
                      </c:pt>
                      <c:pt idx="17">
                        <c:v>-35.53</c:v>
                      </c:pt>
                      <c:pt idx="18">
                        <c:v>-35.299999999999997</c:v>
                      </c:pt>
                      <c:pt idx="19">
                        <c:v>-35.090000000000003</c:v>
                      </c:pt>
                      <c:pt idx="20">
                        <c:v>-34.909999999999997</c:v>
                      </c:pt>
                      <c:pt idx="21">
                        <c:v>-34.74</c:v>
                      </c:pt>
                      <c:pt idx="22">
                        <c:v>-34.380000000000003</c:v>
                      </c:pt>
                      <c:pt idx="23">
                        <c:v>-34</c:v>
                      </c:pt>
                      <c:pt idx="24">
                        <c:v>-33.619999999999997</c:v>
                      </c:pt>
                      <c:pt idx="25">
                        <c:v>-33.25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-16.079999999999998</c:v>
                      </c:pt>
                      <c:pt idx="1">
                        <c:v>-15.53</c:v>
                      </c:pt>
                      <c:pt idx="2">
                        <c:v>-15.04</c:v>
                      </c:pt>
                      <c:pt idx="3">
                        <c:v>-14.61</c:v>
                      </c:pt>
                      <c:pt idx="4">
                        <c:v>-11.47</c:v>
                      </c:pt>
                      <c:pt idx="5">
                        <c:v>-15.15</c:v>
                      </c:pt>
                      <c:pt idx="6">
                        <c:v>-14.87</c:v>
                      </c:pt>
                      <c:pt idx="7">
                        <c:v>-14.82</c:v>
                      </c:pt>
                      <c:pt idx="8">
                        <c:v>-14.71</c:v>
                      </c:pt>
                      <c:pt idx="9">
                        <c:v>-14.66</c:v>
                      </c:pt>
                      <c:pt idx="10">
                        <c:v>-14.62</c:v>
                      </c:pt>
                      <c:pt idx="11">
                        <c:v>-14.5</c:v>
                      </c:pt>
                      <c:pt idx="12">
                        <c:v>-14.27</c:v>
                      </c:pt>
                      <c:pt idx="13">
                        <c:v>-14.19</c:v>
                      </c:pt>
                      <c:pt idx="14">
                        <c:v>-14.1</c:v>
                      </c:pt>
                      <c:pt idx="15">
                        <c:v>-14</c:v>
                      </c:pt>
                      <c:pt idx="16">
                        <c:v>-13.89</c:v>
                      </c:pt>
                      <c:pt idx="17">
                        <c:v>-13.43</c:v>
                      </c:pt>
                      <c:pt idx="18">
                        <c:v>-13.31</c:v>
                      </c:pt>
                      <c:pt idx="19">
                        <c:v>-13.19</c:v>
                      </c:pt>
                      <c:pt idx="20">
                        <c:v>-13.08</c:v>
                      </c:pt>
                      <c:pt idx="21">
                        <c:v>-12.99</c:v>
                      </c:pt>
                      <c:pt idx="22">
                        <c:v>-12.89</c:v>
                      </c:pt>
                      <c:pt idx="23">
                        <c:v>-12.79</c:v>
                      </c:pt>
                      <c:pt idx="24">
                        <c:v>-12.68</c:v>
                      </c:pt>
                      <c:pt idx="25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-22.83</c:v>
                      </c:pt>
                      <c:pt idx="1">
                        <c:v>-21.83</c:v>
                      </c:pt>
                      <c:pt idx="2">
                        <c:v>-20.95</c:v>
                      </c:pt>
                      <c:pt idx="3">
                        <c:v>-20.149999999999999</c:v>
                      </c:pt>
                      <c:pt idx="4">
                        <c:v>-19.52</c:v>
                      </c:pt>
                      <c:pt idx="5">
                        <c:v>-13.26</c:v>
                      </c:pt>
                      <c:pt idx="6">
                        <c:v>-11.71</c:v>
                      </c:pt>
                      <c:pt idx="7">
                        <c:v>-11.38</c:v>
                      </c:pt>
                      <c:pt idx="8">
                        <c:v>-11.05</c:v>
                      </c:pt>
                      <c:pt idx="9">
                        <c:v>-10.75</c:v>
                      </c:pt>
                      <c:pt idx="10">
                        <c:v>-10.47</c:v>
                      </c:pt>
                      <c:pt idx="11">
                        <c:v>-9.5519999999999996</c:v>
                      </c:pt>
                      <c:pt idx="12">
                        <c:v>-8.9540000000000006</c:v>
                      </c:pt>
                      <c:pt idx="13">
                        <c:v>-8.8550000000000004</c:v>
                      </c:pt>
                      <c:pt idx="14">
                        <c:v>-8.7739999999999991</c:v>
                      </c:pt>
                      <c:pt idx="15">
                        <c:v>-8.7110000000000003</c:v>
                      </c:pt>
                      <c:pt idx="16">
                        <c:v>-8.6639999999999997</c:v>
                      </c:pt>
                      <c:pt idx="17">
                        <c:v>-8.61</c:v>
                      </c:pt>
                      <c:pt idx="18">
                        <c:v>-8.6210000000000004</c:v>
                      </c:pt>
                      <c:pt idx="19">
                        <c:v>-8.6379999999999999</c:v>
                      </c:pt>
                      <c:pt idx="20">
                        <c:v>-8.6579999999999995</c:v>
                      </c:pt>
                      <c:pt idx="21">
                        <c:v>-8.6850000000000005</c:v>
                      </c:pt>
                      <c:pt idx="22">
                        <c:v>-8.7560000000000002</c:v>
                      </c:pt>
                      <c:pt idx="23">
                        <c:v>-8.8330000000000002</c:v>
                      </c:pt>
                      <c:pt idx="24">
                        <c:v>-8.9130000000000003</c:v>
                      </c:pt>
                      <c:pt idx="25">
                        <c:v>-8.9949999999999992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42455,39747</c:v>
                  </c:pt>
                  <c:pt idx="2">
                    <c:v>40901,13534</c:v>
                  </c:pt>
                  <c:pt idx="3">
                    <c:v>39525,38444</c:v>
                  </c:pt>
                  <c:pt idx="4">
                    <c:v>38330,98491</c:v>
                  </c:pt>
                  <c:pt idx="5">
                    <c:v>31319,44859</c:v>
                  </c:pt>
                  <c:pt idx="6">
                    <c:v>38287,46896</c:v>
                  </c:pt>
                  <c:pt idx="7">
                    <c:v>37855,83526</c:v>
                  </c:pt>
                  <c:pt idx="8">
                    <c:v>37849,21741</c:v>
                  </c:pt>
                  <c:pt idx="9">
                    <c:v>38573,00903</c:v>
                  </c:pt>
                  <c:pt idx="10">
                    <c:v>39308,29884</c:v>
                  </c:pt>
                  <c:pt idx="11">
                    <c:v>40032,53869</c:v>
                  </c:pt>
                  <c:pt idx="12">
                    <c:v>42860,05448</c:v>
                  </c:pt>
                  <c:pt idx="13">
                    <c:v>45367,56604</c:v>
                  </c:pt>
                  <c:pt idx="14">
                    <c:v>45933,77936</c:v>
                  </c:pt>
                  <c:pt idx="15">
                    <c:v>46472,7818</c:v>
                  </c:pt>
                  <c:pt idx="16">
                    <c:v>46974,73772</c:v>
                  </c:pt>
                  <c:pt idx="17">
                    <c:v>47465,3627</c:v>
                  </c:pt>
                  <c:pt idx="18">
                    <c:v>49283,07701</c:v>
                  </c:pt>
                  <c:pt idx="19">
                    <c:v>49757,53085</c:v>
                  </c:pt>
                  <c:pt idx="20">
                    <c:v>50255,88777</c:v>
                  </c:pt>
                  <c:pt idx="21">
                    <c:v>50819,6863</c:v>
                  </c:pt>
                  <c:pt idx="22">
                    <c:v>51382,53104</c:v>
                  </c:pt>
                  <c:pt idx="23">
                    <c:v>51523,92571</c:v>
                  </c:pt>
                  <c:pt idx="24">
                    <c:v>51607,95082</c:v>
                  </c:pt>
                  <c:pt idx="25">
                    <c:v>51655,26918</c:v>
                  </c:pt>
                  <c:pt idx="26">
                    <c:v>51721,52585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290</c:v>
                  </c:pt>
                  <c:pt idx="2">
                    <c:v>306</c:v>
                  </c:pt>
                  <c:pt idx="3">
                    <c:v>323</c:v>
                  </c:pt>
                  <c:pt idx="4">
                    <c:v>339</c:v>
                  </c:pt>
                  <c:pt idx="5">
                    <c:v>405</c:v>
                  </c:pt>
                  <c:pt idx="6">
                    <c:v>471</c:v>
                  </c:pt>
                  <c:pt idx="7">
                    <c:v>538</c:v>
                  </c:pt>
                  <c:pt idx="8">
                    <c:v>554</c:v>
                  </c:pt>
                  <c:pt idx="9">
                    <c:v>571</c:v>
                  </c:pt>
                  <c:pt idx="10">
                    <c:v>587</c:v>
                  </c:pt>
                  <c:pt idx="11">
                    <c:v>604</c:v>
                  </c:pt>
                  <c:pt idx="12">
                    <c:v>670</c:v>
                  </c:pt>
                  <c:pt idx="13">
                    <c:v>736</c:v>
                  </c:pt>
                  <c:pt idx="14">
                    <c:v>752</c:v>
                  </c:pt>
                  <c:pt idx="15">
                    <c:v>769</c:v>
                  </c:pt>
                  <c:pt idx="16">
                    <c:v>785</c:v>
                  </c:pt>
                  <c:pt idx="17">
                    <c:v>802</c:v>
                  </c:pt>
                  <c:pt idx="18">
                    <c:v>868</c:v>
                  </c:pt>
                  <c:pt idx="19">
                    <c:v>884</c:v>
                  </c:pt>
                  <c:pt idx="20">
                    <c:v>901</c:v>
                  </c:pt>
                  <c:pt idx="21">
                    <c:v>917</c:v>
                  </c:pt>
                  <c:pt idx="22">
                    <c:v>934</c:v>
                  </c:pt>
                  <c:pt idx="23">
                    <c:v>950</c:v>
                  </c:pt>
                  <c:pt idx="24">
                    <c:v>967</c:v>
                  </c:pt>
                  <c:pt idx="25">
                    <c:v>984</c:v>
                  </c:pt>
                  <c:pt idx="26">
                    <c:v>1000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42455,39747</c:v>
                  </c:pt>
                  <c:pt idx="2">
                    <c:v>40901,13534</c:v>
                  </c:pt>
                  <c:pt idx="3">
                    <c:v>39525,38444</c:v>
                  </c:pt>
                  <c:pt idx="4">
                    <c:v>38330,98491</c:v>
                  </c:pt>
                  <c:pt idx="5">
                    <c:v>31319,44859</c:v>
                  </c:pt>
                  <c:pt idx="6">
                    <c:v>38287,46896</c:v>
                  </c:pt>
                  <c:pt idx="7">
                    <c:v>37855,83526</c:v>
                  </c:pt>
                  <c:pt idx="8">
                    <c:v>37849,21741</c:v>
                  </c:pt>
                  <c:pt idx="9">
                    <c:v>38573,00903</c:v>
                  </c:pt>
                  <c:pt idx="10">
                    <c:v>39308,29884</c:v>
                  </c:pt>
                  <c:pt idx="11">
                    <c:v>40032,53869</c:v>
                  </c:pt>
                  <c:pt idx="12">
                    <c:v>42860,05448</c:v>
                  </c:pt>
                  <c:pt idx="13">
                    <c:v>45367,56604</c:v>
                  </c:pt>
                  <c:pt idx="14">
                    <c:v>45933,77936</c:v>
                  </c:pt>
                  <c:pt idx="15">
                    <c:v>46472,7818</c:v>
                  </c:pt>
                  <c:pt idx="16">
                    <c:v>46974,73772</c:v>
                  </c:pt>
                  <c:pt idx="17">
                    <c:v>47465,3627</c:v>
                  </c:pt>
                  <c:pt idx="18">
                    <c:v>49283,07701</c:v>
                  </c:pt>
                  <c:pt idx="19">
                    <c:v>49757,53085</c:v>
                  </c:pt>
                  <c:pt idx="20">
                    <c:v>50255,88777</c:v>
                  </c:pt>
                  <c:pt idx="21">
                    <c:v>50819,6863</c:v>
                  </c:pt>
                  <c:pt idx="22">
                    <c:v>51382,53104</c:v>
                  </c:pt>
                  <c:pt idx="23">
                    <c:v>51523,92571</c:v>
                  </c:pt>
                  <c:pt idx="24">
                    <c:v>51607,95082</c:v>
                  </c:pt>
                  <c:pt idx="25">
                    <c:v>51655,26918</c:v>
                  </c:pt>
                  <c:pt idx="26">
                    <c:v>51721,52585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290</c:v>
                  </c:pt>
                  <c:pt idx="2">
                    <c:v>306</c:v>
                  </c:pt>
                  <c:pt idx="3">
                    <c:v>323</c:v>
                  </c:pt>
                  <c:pt idx="4">
                    <c:v>339</c:v>
                  </c:pt>
                  <c:pt idx="5">
                    <c:v>405</c:v>
                  </c:pt>
                  <c:pt idx="6">
                    <c:v>471</c:v>
                  </c:pt>
                  <c:pt idx="7">
                    <c:v>538</c:v>
                  </c:pt>
                  <c:pt idx="8">
                    <c:v>554</c:v>
                  </c:pt>
                  <c:pt idx="9">
                    <c:v>571</c:v>
                  </c:pt>
                  <c:pt idx="10">
                    <c:v>587</c:v>
                  </c:pt>
                  <c:pt idx="11">
                    <c:v>604</c:v>
                  </c:pt>
                  <c:pt idx="12">
                    <c:v>670</c:v>
                  </c:pt>
                  <c:pt idx="13">
                    <c:v>736</c:v>
                  </c:pt>
                  <c:pt idx="14">
                    <c:v>752</c:v>
                  </c:pt>
                  <c:pt idx="15">
                    <c:v>769</c:v>
                  </c:pt>
                  <c:pt idx="16">
                    <c:v>785</c:v>
                  </c:pt>
                  <c:pt idx="17">
                    <c:v>802</c:v>
                  </c:pt>
                  <c:pt idx="18">
                    <c:v>868</c:v>
                  </c:pt>
                  <c:pt idx="19">
                    <c:v>884</c:v>
                  </c:pt>
                  <c:pt idx="20">
                    <c:v>901</c:v>
                  </c:pt>
                  <c:pt idx="21">
                    <c:v>917</c:v>
                  </c:pt>
                  <c:pt idx="22">
                    <c:v>934</c:v>
                  </c:pt>
                  <c:pt idx="23">
                    <c:v>950</c:v>
                  </c:pt>
                  <c:pt idx="24">
                    <c:v>967</c:v>
                  </c:pt>
                  <c:pt idx="25">
                    <c:v>984</c:v>
                  </c:pt>
                  <c:pt idx="26">
                    <c:v>1000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42455,39747</c:v>
                  </c:pt>
                  <c:pt idx="2">
                    <c:v>40901,13534</c:v>
                  </c:pt>
                  <c:pt idx="3">
                    <c:v>39525,38444</c:v>
                  </c:pt>
                  <c:pt idx="4">
                    <c:v>38330,98491</c:v>
                  </c:pt>
                  <c:pt idx="5">
                    <c:v>31319,44859</c:v>
                  </c:pt>
                  <c:pt idx="6">
                    <c:v>38287,46896</c:v>
                  </c:pt>
                  <c:pt idx="7">
                    <c:v>37855,83526</c:v>
                  </c:pt>
                  <c:pt idx="8">
                    <c:v>37849,21741</c:v>
                  </c:pt>
                  <c:pt idx="9">
                    <c:v>38573,00903</c:v>
                  </c:pt>
                  <c:pt idx="10">
                    <c:v>39308,29884</c:v>
                  </c:pt>
                  <c:pt idx="11">
                    <c:v>40032,53869</c:v>
                  </c:pt>
                  <c:pt idx="12">
                    <c:v>42860,05448</c:v>
                  </c:pt>
                  <c:pt idx="13">
                    <c:v>45367,56604</c:v>
                  </c:pt>
                  <c:pt idx="14">
                    <c:v>45933,77936</c:v>
                  </c:pt>
                  <c:pt idx="15">
                    <c:v>46472,7818</c:v>
                  </c:pt>
                  <c:pt idx="16">
                    <c:v>46974,73772</c:v>
                  </c:pt>
                  <c:pt idx="17">
                    <c:v>47465,3627</c:v>
                  </c:pt>
                  <c:pt idx="18">
                    <c:v>49283,07701</c:v>
                  </c:pt>
                  <c:pt idx="19">
                    <c:v>49757,53085</c:v>
                  </c:pt>
                  <c:pt idx="20">
                    <c:v>50255,88777</c:v>
                  </c:pt>
                  <c:pt idx="21">
                    <c:v>50819,6863</c:v>
                  </c:pt>
                  <c:pt idx="22">
                    <c:v>51382,53104</c:v>
                  </c:pt>
                  <c:pt idx="23">
                    <c:v>51523,92571</c:v>
                  </c:pt>
                  <c:pt idx="24">
                    <c:v>51607,95082</c:v>
                  </c:pt>
                  <c:pt idx="25">
                    <c:v>51655,26918</c:v>
                  </c:pt>
                  <c:pt idx="26">
                    <c:v>51721,52585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290</c:v>
                  </c:pt>
                  <c:pt idx="2">
                    <c:v>306</c:v>
                  </c:pt>
                  <c:pt idx="3">
                    <c:v>323</c:v>
                  </c:pt>
                  <c:pt idx="4">
                    <c:v>339</c:v>
                  </c:pt>
                  <c:pt idx="5">
                    <c:v>405</c:v>
                  </c:pt>
                  <c:pt idx="6">
                    <c:v>471</c:v>
                  </c:pt>
                  <c:pt idx="7">
                    <c:v>538</c:v>
                  </c:pt>
                  <c:pt idx="8">
                    <c:v>554</c:v>
                  </c:pt>
                  <c:pt idx="9">
                    <c:v>571</c:v>
                  </c:pt>
                  <c:pt idx="10">
                    <c:v>587</c:v>
                  </c:pt>
                  <c:pt idx="11">
                    <c:v>604</c:v>
                  </c:pt>
                  <c:pt idx="12">
                    <c:v>670</c:v>
                  </c:pt>
                  <c:pt idx="13">
                    <c:v>736</c:v>
                  </c:pt>
                  <c:pt idx="14">
                    <c:v>752</c:v>
                  </c:pt>
                  <c:pt idx="15">
                    <c:v>769</c:v>
                  </c:pt>
                  <c:pt idx="16">
                    <c:v>785</c:v>
                  </c:pt>
                  <c:pt idx="17">
                    <c:v>802</c:v>
                  </c:pt>
                  <c:pt idx="18">
                    <c:v>868</c:v>
                  </c:pt>
                  <c:pt idx="19">
                    <c:v>884</c:v>
                  </c:pt>
                  <c:pt idx="20">
                    <c:v>901</c:v>
                  </c:pt>
                  <c:pt idx="21">
                    <c:v>917</c:v>
                  </c:pt>
                  <c:pt idx="22">
                    <c:v>934</c:v>
                  </c:pt>
                  <c:pt idx="23">
                    <c:v>950</c:v>
                  </c:pt>
                  <c:pt idx="24">
                    <c:v>967</c:v>
                  </c:pt>
                  <c:pt idx="25">
                    <c:v>984</c:v>
                  </c:pt>
                  <c:pt idx="26">
                    <c:v>1000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42455,39747</c:v>
                  </c:pt>
                  <c:pt idx="2">
                    <c:v>40901,13534</c:v>
                  </c:pt>
                  <c:pt idx="3">
                    <c:v>39525,38444</c:v>
                  </c:pt>
                  <c:pt idx="4">
                    <c:v>38330,98491</c:v>
                  </c:pt>
                  <c:pt idx="5">
                    <c:v>31319,44859</c:v>
                  </c:pt>
                  <c:pt idx="6">
                    <c:v>38287,46896</c:v>
                  </c:pt>
                  <c:pt idx="7">
                    <c:v>37855,83526</c:v>
                  </c:pt>
                  <c:pt idx="8">
                    <c:v>37849,21741</c:v>
                  </c:pt>
                  <c:pt idx="9">
                    <c:v>38573,00903</c:v>
                  </c:pt>
                  <c:pt idx="10">
                    <c:v>39308,29884</c:v>
                  </c:pt>
                  <c:pt idx="11">
                    <c:v>40032,53869</c:v>
                  </c:pt>
                  <c:pt idx="12">
                    <c:v>42860,05448</c:v>
                  </c:pt>
                  <c:pt idx="13">
                    <c:v>45367,56604</c:v>
                  </c:pt>
                  <c:pt idx="14">
                    <c:v>45933,77936</c:v>
                  </c:pt>
                  <c:pt idx="15">
                    <c:v>46472,7818</c:v>
                  </c:pt>
                  <c:pt idx="16">
                    <c:v>46974,73772</c:v>
                  </c:pt>
                  <c:pt idx="17">
                    <c:v>47465,3627</c:v>
                  </c:pt>
                  <c:pt idx="18">
                    <c:v>49283,07701</c:v>
                  </c:pt>
                  <c:pt idx="19">
                    <c:v>49757,53085</c:v>
                  </c:pt>
                  <c:pt idx="20">
                    <c:v>50255,88777</c:v>
                  </c:pt>
                  <c:pt idx="21">
                    <c:v>50819,6863</c:v>
                  </c:pt>
                  <c:pt idx="22">
                    <c:v>51382,53104</c:v>
                  </c:pt>
                  <c:pt idx="23">
                    <c:v>51523,92571</c:v>
                  </c:pt>
                  <c:pt idx="24">
                    <c:v>51607,95082</c:v>
                  </c:pt>
                  <c:pt idx="25">
                    <c:v>51655,26918</c:v>
                  </c:pt>
                  <c:pt idx="26">
                    <c:v>51721,52585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290</c:v>
                  </c:pt>
                  <c:pt idx="2">
                    <c:v>306</c:v>
                  </c:pt>
                  <c:pt idx="3">
                    <c:v>323</c:v>
                  </c:pt>
                  <c:pt idx="4">
                    <c:v>339</c:v>
                  </c:pt>
                  <c:pt idx="5">
                    <c:v>405</c:v>
                  </c:pt>
                  <c:pt idx="6">
                    <c:v>471</c:v>
                  </c:pt>
                  <c:pt idx="7">
                    <c:v>538</c:v>
                  </c:pt>
                  <c:pt idx="8">
                    <c:v>554</c:v>
                  </c:pt>
                  <c:pt idx="9">
                    <c:v>571</c:v>
                  </c:pt>
                  <c:pt idx="10">
                    <c:v>587</c:v>
                  </c:pt>
                  <c:pt idx="11">
                    <c:v>604</c:v>
                  </c:pt>
                  <c:pt idx="12">
                    <c:v>670</c:v>
                  </c:pt>
                  <c:pt idx="13">
                    <c:v>736</c:v>
                  </c:pt>
                  <c:pt idx="14">
                    <c:v>752</c:v>
                  </c:pt>
                  <c:pt idx="15">
                    <c:v>769</c:v>
                  </c:pt>
                  <c:pt idx="16">
                    <c:v>785</c:v>
                  </c:pt>
                  <c:pt idx="17">
                    <c:v>802</c:v>
                  </c:pt>
                  <c:pt idx="18">
                    <c:v>868</c:v>
                  </c:pt>
                  <c:pt idx="19">
                    <c:v>884</c:v>
                  </c:pt>
                  <c:pt idx="20">
                    <c:v>901</c:v>
                  </c:pt>
                  <c:pt idx="21">
                    <c:v>917</c:v>
                  </c:pt>
                  <c:pt idx="22">
                    <c:v>934</c:v>
                  </c:pt>
                  <c:pt idx="23">
                    <c:v>950</c:v>
                  </c:pt>
                  <c:pt idx="24">
                    <c:v>967</c:v>
                  </c:pt>
                  <c:pt idx="25">
                    <c:v>984</c:v>
                  </c:pt>
                  <c:pt idx="26">
                    <c:v>1000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42455,39747</c:v>
                  </c:pt>
                  <c:pt idx="2">
                    <c:v>40901,13534</c:v>
                  </c:pt>
                  <c:pt idx="3">
                    <c:v>39525,38444</c:v>
                  </c:pt>
                  <c:pt idx="4">
                    <c:v>38330,98491</c:v>
                  </c:pt>
                  <c:pt idx="5">
                    <c:v>31319,44859</c:v>
                  </c:pt>
                  <c:pt idx="6">
                    <c:v>38287,46896</c:v>
                  </c:pt>
                  <c:pt idx="7">
                    <c:v>37855,83526</c:v>
                  </c:pt>
                  <c:pt idx="8">
                    <c:v>37849,21741</c:v>
                  </c:pt>
                  <c:pt idx="9">
                    <c:v>38573,00903</c:v>
                  </c:pt>
                  <c:pt idx="10">
                    <c:v>39308,29884</c:v>
                  </c:pt>
                  <c:pt idx="11">
                    <c:v>40032,53869</c:v>
                  </c:pt>
                  <c:pt idx="12">
                    <c:v>42860,05448</c:v>
                  </c:pt>
                  <c:pt idx="13">
                    <c:v>45367,56604</c:v>
                  </c:pt>
                  <c:pt idx="14">
                    <c:v>45933,77936</c:v>
                  </c:pt>
                  <c:pt idx="15">
                    <c:v>46472,7818</c:v>
                  </c:pt>
                  <c:pt idx="16">
                    <c:v>46974,73772</c:v>
                  </c:pt>
                  <c:pt idx="17">
                    <c:v>47465,3627</c:v>
                  </c:pt>
                  <c:pt idx="18">
                    <c:v>49283,07701</c:v>
                  </c:pt>
                  <c:pt idx="19">
                    <c:v>49757,53085</c:v>
                  </c:pt>
                  <c:pt idx="20">
                    <c:v>50255,88777</c:v>
                  </c:pt>
                  <c:pt idx="21">
                    <c:v>50819,6863</c:v>
                  </c:pt>
                  <c:pt idx="22">
                    <c:v>51382,53104</c:v>
                  </c:pt>
                  <c:pt idx="23">
                    <c:v>51523,92571</c:v>
                  </c:pt>
                  <c:pt idx="24">
                    <c:v>51607,95082</c:v>
                  </c:pt>
                  <c:pt idx="25">
                    <c:v>51655,26918</c:v>
                  </c:pt>
                  <c:pt idx="26">
                    <c:v>51721,52585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290</c:v>
                  </c:pt>
                  <c:pt idx="2">
                    <c:v>306</c:v>
                  </c:pt>
                  <c:pt idx="3">
                    <c:v>323</c:v>
                  </c:pt>
                  <c:pt idx="4">
                    <c:v>339</c:v>
                  </c:pt>
                  <c:pt idx="5">
                    <c:v>405</c:v>
                  </c:pt>
                  <c:pt idx="6">
                    <c:v>471</c:v>
                  </c:pt>
                  <c:pt idx="7">
                    <c:v>538</c:v>
                  </c:pt>
                  <c:pt idx="8">
                    <c:v>554</c:v>
                  </c:pt>
                  <c:pt idx="9">
                    <c:v>571</c:v>
                  </c:pt>
                  <c:pt idx="10">
                    <c:v>587</c:v>
                  </c:pt>
                  <c:pt idx="11">
                    <c:v>604</c:v>
                  </c:pt>
                  <c:pt idx="12">
                    <c:v>670</c:v>
                  </c:pt>
                  <c:pt idx="13">
                    <c:v>736</c:v>
                  </c:pt>
                  <c:pt idx="14">
                    <c:v>752</c:v>
                  </c:pt>
                  <c:pt idx="15">
                    <c:v>769</c:v>
                  </c:pt>
                  <c:pt idx="16">
                    <c:v>785</c:v>
                  </c:pt>
                  <c:pt idx="17">
                    <c:v>802</c:v>
                  </c:pt>
                  <c:pt idx="18">
                    <c:v>868</c:v>
                  </c:pt>
                  <c:pt idx="19">
                    <c:v>884</c:v>
                  </c:pt>
                  <c:pt idx="20">
                    <c:v>901</c:v>
                  </c:pt>
                  <c:pt idx="21">
                    <c:v>917</c:v>
                  </c:pt>
                  <c:pt idx="22">
                    <c:v>934</c:v>
                  </c:pt>
                  <c:pt idx="23">
                    <c:v>950</c:v>
                  </c:pt>
                  <c:pt idx="24">
                    <c:v>967</c:v>
                  </c:pt>
                  <c:pt idx="25">
                    <c:v>984</c:v>
                  </c:pt>
                  <c:pt idx="26">
                    <c:v>1000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42455,39747</c:v>
                  </c:pt>
                  <c:pt idx="2">
                    <c:v>40901,13534</c:v>
                  </c:pt>
                  <c:pt idx="3">
                    <c:v>39525,38444</c:v>
                  </c:pt>
                  <c:pt idx="4">
                    <c:v>38330,98491</c:v>
                  </c:pt>
                  <c:pt idx="5">
                    <c:v>31319,44859</c:v>
                  </c:pt>
                  <c:pt idx="6">
                    <c:v>38287,46896</c:v>
                  </c:pt>
                  <c:pt idx="7">
                    <c:v>37855,83526</c:v>
                  </c:pt>
                  <c:pt idx="8">
                    <c:v>37849,21741</c:v>
                  </c:pt>
                  <c:pt idx="9">
                    <c:v>38573,00903</c:v>
                  </c:pt>
                  <c:pt idx="10">
                    <c:v>39308,29884</c:v>
                  </c:pt>
                  <c:pt idx="11">
                    <c:v>40032,53869</c:v>
                  </c:pt>
                  <c:pt idx="12">
                    <c:v>42860,05448</c:v>
                  </c:pt>
                  <c:pt idx="13">
                    <c:v>45367,56604</c:v>
                  </c:pt>
                  <c:pt idx="14">
                    <c:v>45933,77936</c:v>
                  </c:pt>
                  <c:pt idx="15">
                    <c:v>46472,7818</c:v>
                  </c:pt>
                  <c:pt idx="16">
                    <c:v>46974,73772</c:v>
                  </c:pt>
                  <c:pt idx="17">
                    <c:v>47465,3627</c:v>
                  </c:pt>
                  <c:pt idx="18">
                    <c:v>49283,07701</c:v>
                  </c:pt>
                  <c:pt idx="19">
                    <c:v>49757,53085</c:v>
                  </c:pt>
                  <c:pt idx="20">
                    <c:v>50255,88777</c:v>
                  </c:pt>
                  <c:pt idx="21">
                    <c:v>50819,6863</c:v>
                  </c:pt>
                  <c:pt idx="22">
                    <c:v>51382,53104</c:v>
                  </c:pt>
                  <c:pt idx="23">
                    <c:v>51523,92571</c:v>
                  </c:pt>
                  <c:pt idx="24">
                    <c:v>51607,95082</c:v>
                  </c:pt>
                  <c:pt idx="25">
                    <c:v>51655,26918</c:v>
                  </c:pt>
                  <c:pt idx="26">
                    <c:v>51721,52585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290</c:v>
                  </c:pt>
                  <c:pt idx="2">
                    <c:v>306</c:v>
                  </c:pt>
                  <c:pt idx="3">
                    <c:v>323</c:v>
                  </c:pt>
                  <c:pt idx="4">
                    <c:v>339</c:v>
                  </c:pt>
                  <c:pt idx="5">
                    <c:v>405</c:v>
                  </c:pt>
                  <c:pt idx="6">
                    <c:v>471</c:v>
                  </c:pt>
                  <c:pt idx="7">
                    <c:v>538</c:v>
                  </c:pt>
                  <c:pt idx="8">
                    <c:v>554</c:v>
                  </c:pt>
                  <c:pt idx="9">
                    <c:v>571</c:v>
                  </c:pt>
                  <c:pt idx="10">
                    <c:v>587</c:v>
                  </c:pt>
                  <c:pt idx="11">
                    <c:v>604</c:v>
                  </c:pt>
                  <c:pt idx="12">
                    <c:v>670</c:v>
                  </c:pt>
                  <c:pt idx="13">
                    <c:v>736</c:v>
                  </c:pt>
                  <c:pt idx="14">
                    <c:v>752</c:v>
                  </c:pt>
                  <c:pt idx="15">
                    <c:v>769</c:v>
                  </c:pt>
                  <c:pt idx="16">
                    <c:v>785</c:v>
                  </c:pt>
                  <c:pt idx="17">
                    <c:v>802</c:v>
                  </c:pt>
                  <c:pt idx="18">
                    <c:v>868</c:v>
                  </c:pt>
                  <c:pt idx="19">
                    <c:v>884</c:v>
                  </c:pt>
                  <c:pt idx="20">
                    <c:v>901</c:v>
                  </c:pt>
                  <c:pt idx="21">
                    <c:v>917</c:v>
                  </c:pt>
                  <c:pt idx="22">
                    <c:v>934</c:v>
                  </c:pt>
                  <c:pt idx="23">
                    <c:v>950</c:v>
                  </c:pt>
                  <c:pt idx="24">
                    <c:v>967</c:v>
                  </c:pt>
                  <c:pt idx="25">
                    <c:v>984</c:v>
                  </c:pt>
                  <c:pt idx="26">
                    <c:v>1000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42418,04238</c:v>
                  </c:pt>
                  <c:pt idx="2">
                    <c:v>40861,65267</c:v>
                  </c:pt>
                  <c:pt idx="3">
                    <c:v>39483,75184</c:v>
                  </c:pt>
                  <c:pt idx="4">
                    <c:v>38287,20009</c:v>
                  </c:pt>
                  <c:pt idx="5">
                    <c:v>31266,87867</c:v>
                  </c:pt>
                  <c:pt idx="6">
                    <c:v>38225,93351</c:v>
                  </c:pt>
                  <c:pt idx="7">
                    <c:v>37785,18713</c:v>
                  </c:pt>
                  <c:pt idx="8">
                    <c:v>37776,247</c:v>
                  </c:pt>
                  <c:pt idx="9">
                    <c:v>38497,74673</c:v>
                  </c:pt>
                  <c:pt idx="10">
                    <c:v>39230,73779</c:v>
                  </c:pt>
                  <c:pt idx="11">
                    <c:v>39952,63022</c:v>
                  </c:pt>
                  <c:pt idx="12">
                    <c:v>42770,74428</c:v>
                  </c:pt>
                  <c:pt idx="13">
                    <c:v>45268,77685</c:v>
                  </c:pt>
                  <c:pt idx="14">
                    <c:v>45832,56609</c:v>
                  </c:pt>
                  <c:pt idx="15">
                    <c:v>46369,18857</c:v>
                  </c:pt>
                  <c:pt idx="16">
                    <c:v>46868,75767</c:v>
                  </c:pt>
                  <c:pt idx="17">
                    <c:v>47356,97544</c:v>
                  </c:pt>
                  <c:pt idx="18">
                    <c:v>49164,9261</c:v>
                  </c:pt>
                  <c:pt idx="19">
                    <c:v>49636,93601</c:v>
                  </c:pt>
                  <c:pt idx="20">
                    <c:v>50132,85576</c:v>
                  </c:pt>
                  <c:pt idx="21">
                    <c:v>50694,1467</c:v>
                  </c:pt>
                  <c:pt idx="22">
                    <c:v>51254,53942</c:v>
                  </c:pt>
                  <c:pt idx="23">
                    <c:v>51393,40934</c:v>
                  </c:pt>
                  <c:pt idx="24">
                    <c:v>51474,8868</c:v>
                  </c:pt>
                  <c:pt idx="25">
                    <c:v>51519,73024</c:v>
                  </c:pt>
                  <c:pt idx="26">
                    <c:v>51583,43584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-37,35508766</c:v>
                  </c:pt>
                  <c:pt idx="2">
                    <c:v>-39,48266428</c:v>
                  </c:pt>
                  <c:pt idx="3">
                    <c:v>-41,63259998</c:v>
                  </c:pt>
                  <c:pt idx="4">
                    <c:v>-43,78482216</c:v>
                  </c:pt>
                  <c:pt idx="5">
                    <c:v>-52,56992286</c:v>
                  </c:pt>
                  <c:pt idx="6">
                    <c:v>-61,53544821</c:v>
                  </c:pt>
                  <c:pt idx="7">
                    <c:v>-70,64813328</c:v>
                  </c:pt>
                  <c:pt idx="8">
                    <c:v>-72,97040778</c:v>
                  </c:pt>
                  <c:pt idx="9">
                    <c:v>-75,2622997</c:v>
                  </c:pt>
                  <c:pt idx="10">
                    <c:v>-77,56105109</c:v>
                  </c:pt>
                  <c:pt idx="11">
                    <c:v>-79,90847694</c:v>
                  </c:pt>
                  <c:pt idx="12">
                    <c:v>-89,31020175</c:v>
                  </c:pt>
                  <c:pt idx="13">
                    <c:v>-98,78918905</c:v>
                  </c:pt>
                  <c:pt idx="14">
                    <c:v>-101,2132677</c:v>
                  </c:pt>
                  <c:pt idx="15">
                    <c:v>-103,5932309</c:v>
                  </c:pt>
                  <c:pt idx="16">
                    <c:v>-105,9800537</c:v>
                  </c:pt>
                  <c:pt idx="17">
                    <c:v>-108,3872539</c:v>
                  </c:pt>
                  <c:pt idx="18">
                    <c:v>-118,150916</c:v>
                  </c:pt>
                  <c:pt idx="19">
                    <c:v>-120,5948388</c:v>
                  </c:pt>
                  <c:pt idx="20">
                    <c:v>-123,0320062</c:v>
                  </c:pt>
                  <c:pt idx="21">
                    <c:v>-125,5395977</c:v>
                  </c:pt>
                  <c:pt idx="22">
                    <c:v>-127,9916281</c:v>
                  </c:pt>
                  <c:pt idx="23">
                    <c:v>-130,5163695</c:v>
                  </c:pt>
                  <c:pt idx="24">
                    <c:v>-133,0640185</c:v>
                  </c:pt>
                  <c:pt idx="25">
                    <c:v>-135,538938</c:v>
                  </c:pt>
                  <c:pt idx="26">
                    <c:v>-138,0900071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42455,39747</c:v>
                  </c:pt>
                  <c:pt idx="2">
                    <c:v>40901,13534</c:v>
                  </c:pt>
                  <c:pt idx="3">
                    <c:v>39525,38444</c:v>
                  </c:pt>
                  <c:pt idx="4">
                    <c:v>38330,98491</c:v>
                  </c:pt>
                  <c:pt idx="5">
                    <c:v>31319,44859</c:v>
                  </c:pt>
                  <c:pt idx="6">
                    <c:v>38287,46896</c:v>
                  </c:pt>
                  <c:pt idx="7">
                    <c:v>37855,83526</c:v>
                  </c:pt>
                  <c:pt idx="8">
                    <c:v>37849,21741</c:v>
                  </c:pt>
                  <c:pt idx="9">
                    <c:v>38573,00903</c:v>
                  </c:pt>
                  <c:pt idx="10">
                    <c:v>39308,29884</c:v>
                  </c:pt>
                  <c:pt idx="11">
                    <c:v>40032,53869</c:v>
                  </c:pt>
                  <c:pt idx="12">
                    <c:v>42860,05448</c:v>
                  </c:pt>
                  <c:pt idx="13">
                    <c:v>45367,56604</c:v>
                  </c:pt>
                  <c:pt idx="14">
                    <c:v>45933,77936</c:v>
                  </c:pt>
                  <c:pt idx="15">
                    <c:v>46472,7818</c:v>
                  </c:pt>
                  <c:pt idx="16">
                    <c:v>46974,73772</c:v>
                  </c:pt>
                  <c:pt idx="17">
                    <c:v>47465,3627</c:v>
                  </c:pt>
                  <c:pt idx="18">
                    <c:v>49283,07701</c:v>
                  </c:pt>
                  <c:pt idx="19">
                    <c:v>49757,53085</c:v>
                  </c:pt>
                  <c:pt idx="20">
                    <c:v>50255,88777</c:v>
                  </c:pt>
                  <c:pt idx="21">
                    <c:v>50819,6863</c:v>
                  </c:pt>
                  <c:pt idx="22">
                    <c:v>51382,53104</c:v>
                  </c:pt>
                  <c:pt idx="23">
                    <c:v>51523,92571</c:v>
                  </c:pt>
                  <c:pt idx="24">
                    <c:v>51607,95082</c:v>
                  </c:pt>
                  <c:pt idx="25">
                    <c:v>51655,26918</c:v>
                  </c:pt>
                  <c:pt idx="26">
                    <c:v>51721,52585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290</c:v>
                  </c:pt>
                  <c:pt idx="2">
                    <c:v>306</c:v>
                  </c:pt>
                  <c:pt idx="3">
                    <c:v>323</c:v>
                  </c:pt>
                  <c:pt idx="4">
                    <c:v>339</c:v>
                  </c:pt>
                  <c:pt idx="5">
                    <c:v>405</c:v>
                  </c:pt>
                  <c:pt idx="6">
                    <c:v>471</c:v>
                  </c:pt>
                  <c:pt idx="7">
                    <c:v>538</c:v>
                  </c:pt>
                  <c:pt idx="8">
                    <c:v>554</c:v>
                  </c:pt>
                  <c:pt idx="9">
                    <c:v>571</c:v>
                  </c:pt>
                  <c:pt idx="10">
                    <c:v>587</c:v>
                  </c:pt>
                  <c:pt idx="11">
                    <c:v>604</c:v>
                  </c:pt>
                  <c:pt idx="12">
                    <c:v>670</c:v>
                  </c:pt>
                  <c:pt idx="13">
                    <c:v>736</c:v>
                  </c:pt>
                  <c:pt idx="14">
                    <c:v>752</c:v>
                  </c:pt>
                  <c:pt idx="15">
                    <c:v>769</c:v>
                  </c:pt>
                  <c:pt idx="16">
                    <c:v>785</c:v>
                  </c:pt>
                  <c:pt idx="17">
                    <c:v>802</c:v>
                  </c:pt>
                  <c:pt idx="18">
                    <c:v>868</c:v>
                  </c:pt>
                  <c:pt idx="19">
                    <c:v>884</c:v>
                  </c:pt>
                  <c:pt idx="20">
                    <c:v>901</c:v>
                  </c:pt>
                  <c:pt idx="21">
                    <c:v>917</c:v>
                  </c:pt>
                  <c:pt idx="22">
                    <c:v>934</c:v>
                  </c:pt>
                  <c:pt idx="23">
                    <c:v>950</c:v>
                  </c:pt>
                  <c:pt idx="24">
                    <c:v>967</c:v>
                  </c:pt>
                  <c:pt idx="25">
                    <c:v>984</c:v>
                  </c:pt>
                  <c:pt idx="26">
                    <c:v>1000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0.12001000000000001</c:v>
                </c:pt>
                <c:pt idx="2">
                  <c:v>0.12001000000000001</c:v>
                </c:pt>
                <c:pt idx="3">
                  <c:v>0.12002</c:v>
                </c:pt>
                <c:pt idx="4">
                  <c:v>0.12025</c:v>
                </c:pt>
                <c:pt idx="5">
                  <c:v>0.11992999999999999</c:v>
                </c:pt>
                <c:pt idx="6">
                  <c:v>0.11940000000000001</c:v>
                </c:pt>
                <c:pt idx="7">
                  <c:v>0.11906</c:v>
                </c:pt>
                <c:pt idx="8">
                  <c:v>0.11852</c:v>
                </c:pt>
                <c:pt idx="9">
                  <c:v>0.11778</c:v>
                </c:pt>
                <c:pt idx="10">
                  <c:v>0.11677</c:v>
                </c:pt>
                <c:pt idx="11">
                  <c:v>0.1084</c:v>
                </c:pt>
                <c:pt idx="12">
                  <c:v>8.9733999999999994E-2</c:v>
                </c:pt>
                <c:pt idx="13">
                  <c:v>8.3349000000000006E-2</c:v>
                </c:pt>
                <c:pt idx="14">
                  <c:v>7.6425000000000007E-2</c:v>
                </c:pt>
                <c:pt idx="15">
                  <c:v>6.9093000000000002E-2</c:v>
                </c:pt>
                <c:pt idx="16">
                  <c:v>6.1504000000000003E-2</c:v>
                </c:pt>
                <c:pt idx="17">
                  <c:v>3.1299E-2</c:v>
                </c:pt>
                <c:pt idx="18">
                  <c:v>2.4094999999999998E-2</c:v>
                </c:pt>
                <c:pt idx="19">
                  <c:v>1.677E-2</c:v>
                </c:pt>
                <c:pt idx="20">
                  <c:v>8.6532999999999992E-3</c:v>
                </c:pt>
                <c:pt idx="21">
                  <c:v>6.0833000000000003E-4</c:v>
                </c:pt>
                <c:pt idx="22">
                  <c:v>9.0620999999999996E-7</c:v>
                </c:pt>
                <c:pt idx="23">
                  <c:v>5.6653999999999999E-8</c:v>
                </c:pt>
                <c:pt idx="24">
                  <c:v>2.0313999999999999E-8</c:v>
                </c:pt>
                <c:pt idx="25">
                  <c:v>1.0169E-8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0.11999</c:v>
                </c:pt>
                <c:pt idx="1">
                  <c:v>0.11999</c:v>
                </c:pt>
                <c:pt idx="2">
                  <c:v>0.11999</c:v>
                </c:pt>
                <c:pt idx="3">
                  <c:v>0.11998</c:v>
                </c:pt>
                <c:pt idx="4">
                  <c:v>0.11960999999999999</c:v>
                </c:pt>
                <c:pt idx="5">
                  <c:v>0.12006</c:v>
                </c:pt>
                <c:pt idx="6">
                  <c:v>0.1206</c:v>
                </c:pt>
                <c:pt idx="7">
                  <c:v>0.12093</c:v>
                </c:pt>
                <c:pt idx="8">
                  <c:v>0.11974</c:v>
                </c:pt>
                <c:pt idx="9">
                  <c:v>0.11937</c:v>
                </c:pt>
                <c:pt idx="10">
                  <c:v>0.11953</c:v>
                </c:pt>
                <c:pt idx="11">
                  <c:v>0.12444</c:v>
                </c:pt>
                <c:pt idx="12">
                  <c:v>0.13680999999999999</c:v>
                </c:pt>
                <c:pt idx="13">
                  <c:v>0.14069999999999999</c:v>
                </c:pt>
                <c:pt idx="14">
                  <c:v>0.14454</c:v>
                </c:pt>
                <c:pt idx="15">
                  <c:v>0.14804</c:v>
                </c:pt>
                <c:pt idx="16">
                  <c:v>0.15082000000000001</c:v>
                </c:pt>
                <c:pt idx="17">
                  <c:v>0.14260999999999999</c:v>
                </c:pt>
                <c:pt idx="18">
                  <c:v>0.12989999999999999</c:v>
                </c:pt>
                <c:pt idx="19">
                  <c:v>0.10715</c:v>
                </c:pt>
                <c:pt idx="20">
                  <c:v>6.5394999999999995E-2</c:v>
                </c:pt>
                <c:pt idx="21">
                  <c:v>5.4596999999999996E-3</c:v>
                </c:pt>
                <c:pt idx="22">
                  <c:v>1.0057E-5</c:v>
                </c:pt>
                <c:pt idx="23">
                  <c:v>7.7909999999999998E-7</c:v>
                </c:pt>
                <c:pt idx="24">
                  <c:v>3.4589999999999999E-7</c:v>
                </c:pt>
                <c:pt idx="25">
                  <c:v>2.1435000000000001E-7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1.2291E-6</c:v>
                </c:pt>
                <c:pt idx="1">
                  <c:v>2.1314E-6</c:v>
                </c:pt>
                <c:pt idx="2">
                  <c:v>3.4898E-6</c:v>
                </c:pt>
                <c:pt idx="3">
                  <c:v>5.4422000000000002E-6</c:v>
                </c:pt>
                <c:pt idx="4">
                  <c:v>1.3877E-4</c:v>
                </c:pt>
                <c:pt idx="5">
                  <c:v>4.0168999999999996E-6</c:v>
                </c:pt>
                <c:pt idx="6">
                  <c:v>6.2609999999999999E-6</c:v>
                </c:pt>
                <c:pt idx="7">
                  <c:v>6.8245999999999998E-6</c:v>
                </c:pt>
                <c:pt idx="8">
                  <c:v>7.1937000000000003E-6</c:v>
                </c:pt>
                <c:pt idx="9">
                  <c:v>7.6320000000000008E-6</c:v>
                </c:pt>
                <c:pt idx="10">
                  <c:v>8.1203000000000008E-6</c:v>
                </c:pt>
                <c:pt idx="11">
                  <c:v>1.0832999999999999E-5</c:v>
                </c:pt>
                <c:pt idx="12">
                  <c:v>1.6566E-5</c:v>
                </c:pt>
                <c:pt idx="13">
                  <c:v>1.8876999999999999E-5</c:v>
                </c:pt>
                <c:pt idx="14">
                  <c:v>2.1665999999999999E-5</c:v>
                </c:pt>
                <c:pt idx="15">
                  <c:v>2.4984999999999999E-5</c:v>
                </c:pt>
                <c:pt idx="16">
                  <c:v>2.8861E-5</c:v>
                </c:pt>
                <c:pt idx="17">
                  <c:v>4.7515000000000002E-5</c:v>
                </c:pt>
                <c:pt idx="18">
                  <c:v>5.0086000000000001E-5</c:v>
                </c:pt>
                <c:pt idx="19">
                  <c:v>4.7793999999999997E-5</c:v>
                </c:pt>
                <c:pt idx="20">
                  <c:v>3.3608000000000001E-5</c:v>
                </c:pt>
                <c:pt idx="21">
                  <c:v>3.2401999999999999E-6</c:v>
                </c:pt>
                <c:pt idx="22">
                  <c:v>7.1654000000000001E-9</c:v>
                </c:pt>
                <c:pt idx="23">
                  <c:v>6.6658999999999997E-10</c:v>
                </c:pt>
                <c:pt idx="24">
                  <c:v>3.5465000000000001E-10</c:v>
                </c:pt>
                <c:pt idx="25">
                  <c:v>2.6292000000000001E-10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3.9996999999999998E-2</c:v>
                </c:pt>
                <c:pt idx="1">
                  <c:v>3.9995000000000003E-2</c:v>
                </c:pt>
                <c:pt idx="2">
                  <c:v>3.9992E-2</c:v>
                </c:pt>
                <c:pt idx="3">
                  <c:v>3.9988000000000003E-2</c:v>
                </c:pt>
                <c:pt idx="4">
                  <c:v>3.9884000000000003E-2</c:v>
                </c:pt>
                <c:pt idx="5">
                  <c:v>3.9967999999999997E-2</c:v>
                </c:pt>
                <c:pt idx="6">
                  <c:v>3.9942999999999999E-2</c:v>
                </c:pt>
                <c:pt idx="7">
                  <c:v>3.9868000000000001E-2</c:v>
                </c:pt>
                <c:pt idx="8">
                  <c:v>1.5413E-2</c:v>
                </c:pt>
                <c:pt idx="9">
                  <c:v>6.5848E-3</c:v>
                </c:pt>
                <c:pt idx="10">
                  <c:v>3.0379000000000001E-3</c:v>
                </c:pt>
                <c:pt idx="11">
                  <c:v>2.262E-4</c:v>
                </c:pt>
                <c:pt idx="12">
                  <c:v>2.8634000000000001E-5</c:v>
                </c:pt>
                <c:pt idx="13">
                  <c:v>1.8023E-5</c:v>
                </c:pt>
                <c:pt idx="14">
                  <c:v>1.1507E-5</c:v>
                </c:pt>
                <c:pt idx="15">
                  <c:v>7.4236999999999998E-6</c:v>
                </c:pt>
                <c:pt idx="16">
                  <c:v>4.8180000000000003E-6</c:v>
                </c:pt>
                <c:pt idx="17">
                  <c:v>7.9319000000000002E-7</c:v>
                </c:pt>
                <c:pt idx="18">
                  <c:v>4.6208000000000002E-7</c:v>
                </c:pt>
                <c:pt idx="19">
                  <c:v>2.3799999999999999E-7</c:v>
                </c:pt>
                <c:pt idx="20">
                  <c:v>8.6626999999999999E-8</c:v>
                </c:pt>
                <c:pt idx="21">
                  <c:v>4.4232999999999998E-9</c:v>
                </c:pt>
                <c:pt idx="22">
                  <c:v>6.9202999999999999E-12</c:v>
                </c:pt>
                <c:pt idx="23">
                  <c:v>4.7166000000000003E-13</c:v>
                </c:pt>
                <c:pt idx="24">
                  <c:v>1.8596E-13</c:v>
                </c:pt>
                <c:pt idx="25">
                  <c:v>1.0322E-13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5.8621000000000002E-6</c:v>
                </c:pt>
                <c:pt idx="1">
                  <c:v>9.8557999999999997E-6</c:v>
                </c:pt>
                <c:pt idx="2">
                  <c:v>1.5722999999999998E-5</c:v>
                </c:pt>
                <c:pt idx="3">
                  <c:v>2.3985000000000002E-5</c:v>
                </c:pt>
                <c:pt idx="4">
                  <c:v>2.3111E-4</c:v>
                </c:pt>
                <c:pt idx="5">
                  <c:v>6.3149000000000001E-5</c:v>
                </c:pt>
                <c:pt idx="6">
                  <c:v>1.1344E-4</c:v>
                </c:pt>
                <c:pt idx="7">
                  <c:v>1.2790999999999999E-4</c:v>
                </c:pt>
                <c:pt idx="8">
                  <c:v>8.4245000000000004E-5</c:v>
                </c:pt>
                <c:pt idx="9">
                  <c:v>5.9836000000000001E-5</c:v>
                </c:pt>
                <c:pt idx="10">
                  <c:v>4.4477000000000001E-5</c:v>
                </c:pt>
                <c:pt idx="11">
                  <c:v>1.7461000000000001E-5</c:v>
                </c:pt>
                <c:pt idx="12">
                  <c:v>9.0988E-6</c:v>
                </c:pt>
                <c:pt idx="13">
                  <c:v>7.9853999999999998E-6</c:v>
                </c:pt>
                <c:pt idx="14">
                  <c:v>7.0697999999999996E-6</c:v>
                </c:pt>
                <c:pt idx="15">
                  <c:v>6.2964999999999998E-6</c:v>
                </c:pt>
                <c:pt idx="16">
                  <c:v>5.6226000000000002E-6</c:v>
                </c:pt>
                <c:pt idx="17">
                  <c:v>3.2866E-6</c:v>
                </c:pt>
                <c:pt idx="18">
                  <c:v>2.6487000000000002E-6</c:v>
                </c:pt>
                <c:pt idx="19">
                  <c:v>1.9097999999999999E-6</c:v>
                </c:pt>
                <c:pt idx="20">
                  <c:v>9.9444E-7</c:v>
                </c:pt>
                <c:pt idx="21">
                  <c:v>7.2367000000000002E-8</c:v>
                </c:pt>
                <c:pt idx="22">
                  <c:v>1.4201000000000001E-10</c:v>
                </c:pt>
                <c:pt idx="23">
                  <c:v>1.1914E-11</c:v>
                </c:pt>
                <c:pt idx="24">
                  <c:v>5.7365E-12</c:v>
                </c:pt>
                <c:pt idx="25">
                  <c:v>3.8605999999999999E-12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5.5202E-9</c:v>
                </c:pt>
                <c:pt idx="1">
                  <c:v>1.4932999999999999E-8</c:v>
                </c:pt>
                <c:pt idx="2">
                  <c:v>3.6500000000000003E-8</c:v>
                </c:pt>
                <c:pt idx="3">
                  <c:v>8.1804999999999997E-8</c:v>
                </c:pt>
                <c:pt idx="4">
                  <c:v>1.7170999999999999E-7</c:v>
                </c:pt>
                <c:pt idx="5">
                  <c:v>1.0437000000000001E-4</c:v>
                </c:pt>
                <c:pt idx="6">
                  <c:v>6.6472999999999999E-4</c:v>
                </c:pt>
                <c:pt idx="7">
                  <c:v>1.0116999999999999E-3</c:v>
                </c:pt>
                <c:pt idx="8">
                  <c:v>1.3860000000000001E-3</c:v>
                </c:pt>
                <c:pt idx="9">
                  <c:v>1.9632E-3</c:v>
                </c:pt>
                <c:pt idx="10">
                  <c:v>2.7813E-3</c:v>
                </c:pt>
                <c:pt idx="11">
                  <c:v>9.6472999999999993E-3</c:v>
                </c:pt>
                <c:pt idx="12">
                  <c:v>2.4428999999999999E-2</c:v>
                </c:pt>
                <c:pt idx="13">
                  <c:v>2.9234E-2</c:v>
                </c:pt>
                <c:pt idx="14">
                  <c:v>3.4245999999999999E-2</c:v>
                </c:pt>
                <c:pt idx="15">
                  <c:v>3.9260000000000003E-2</c:v>
                </c:pt>
                <c:pt idx="16">
                  <c:v>4.4026999999999997E-2</c:v>
                </c:pt>
                <c:pt idx="17">
                  <c:v>5.3595999999999998E-2</c:v>
                </c:pt>
                <c:pt idx="18">
                  <c:v>5.0795E-2</c:v>
                </c:pt>
                <c:pt idx="19">
                  <c:v>4.3397999999999999E-2</c:v>
                </c:pt>
                <c:pt idx="20">
                  <c:v>2.7452000000000001E-2</c:v>
                </c:pt>
                <c:pt idx="21">
                  <c:v>2.3958999999999999E-3</c:v>
                </c:pt>
                <c:pt idx="22">
                  <c:v>4.5723000000000003E-6</c:v>
                </c:pt>
                <c:pt idx="23">
                  <c:v>3.6436000000000001E-7</c:v>
                </c:pt>
                <c:pt idx="24">
                  <c:v>1.6539E-7</c:v>
                </c:pt>
                <c:pt idx="25">
                  <c:v>1.0414E-7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(2)Sell]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1.7151E-12</c:v>
                </c:pt>
                <c:pt idx="7">
                  <c:v>2.6888000000000001E-7</c:v>
                </c:pt>
                <c:pt idx="8">
                  <c:v>1.4540000000000001E-4</c:v>
                </c:pt>
                <c:pt idx="9">
                  <c:v>2.9550000000000003E-4</c:v>
                </c:pt>
                <c:pt idx="10">
                  <c:v>4.7821000000000002E-4</c:v>
                </c:pt>
                <c:pt idx="11">
                  <c:v>1.9683999999999999E-3</c:v>
                </c:pt>
                <c:pt idx="12">
                  <c:v>5.8434999999999997E-3</c:v>
                </c:pt>
                <c:pt idx="13">
                  <c:v>7.4061999999999999E-3</c:v>
                </c:pt>
                <c:pt idx="14">
                  <c:v>9.2861000000000003E-3</c:v>
                </c:pt>
                <c:pt idx="15">
                  <c:v>1.1542E-2</c:v>
                </c:pt>
                <c:pt idx="16">
                  <c:v>1.4253999999999999E-2</c:v>
                </c:pt>
                <c:pt idx="17">
                  <c:v>3.3259999999999998E-2</c:v>
                </c:pt>
                <c:pt idx="18">
                  <c:v>4.2283000000000001E-2</c:v>
                </c:pt>
                <c:pt idx="19">
                  <c:v>5.5618000000000001E-2</c:v>
                </c:pt>
                <c:pt idx="20">
                  <c:v>7.7715999999999993E-2</c:v>
                </c:pt>
                <c:pt idx="21">
                  <c:v>0.1082</c:v>
                </c:pt>
                <c:pt idx="22">
                  <c:v>0.10883</c:v>
                </c:pt>
                <c:pt idx="23">
                  <c:v>0.10614</c:v>
                </c:pt>
                <c:pt idx="24">
                  <c:v>0.10306</c:v>
                </c:pt>
                <c:pt idx="25">
                  <c:v>9.9608000000000002E-2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(2)GeSe[l]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3.0494000000000001E-36</c:v>
                </c:pt>
                <c:pt idx="6">
                  <c:v>3.2285999999999997E-11</c:v>
                </c:pt>
                <c:pt idx="7">
                  <c:v>3.8655999999999999E-6</c:v>
                </c:pt>
                <c:pt idx="8">
                  <c:v>1.7378999999999999E-3</c:v>
                </c:pt>
                <c:pt idx="9">
                  <c:v>2.8397000000000001E-3</c:v>
                </c:pt>
                <c:pt idx="10">
                  <c:v>3.6865999999999999E-3</c:v>
                </c:pt>
                <c:pt idx="11">
                  <c:v>7.1465000000000001E-3</c:v>
                </c:pt>
                <c:pt idx="12">
                  <c:v>1.3438E-2</c:v>
                </c:pt>
                <c:pt idx="13">
                  <c:v>1.5935999999999999E-2</c:v>
                </c:pt>
                <c:pt idx="14">
                  <c:v>1.9015000000000001E-2</c:v>
                </c:pt>
                <c:pt idx="15">
                  <c:v>2.2842999999999999E-2</c:v>
                </c:pt>
                <c:pt idx="16">
                  <c:v>2.7644999999999999E-2</c:v>
                </c:pt>
                <c:pt idx="17">
                  <c:v>6.6046999999999995E-2</c:v>
                </c:pt>
                <c:pt idx="18">
                  <c:v>8.5956000000000005E-2</c:v>
                </c:pt>
                <c:pt idx="19">
                  <c:v>0.11602999999999999</c:v>
                </c:pt>
                <c:pt idx="20">
                  <c:v>0.16592000000000001</c:v>
                </c:pt>
                <c:pt idx="21">
                  <c:v>0.23393</c:v>
                </c:pt>
                <c:pt idx="22">
                  <c:v>0.23999000000000001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(2)Ga2Se3[l]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2.6328999999999998E-10</c:v>
                </c:pt>
                <c:pt idx="7">
                  <c:v>6.8217000000000001E-5</c:v>
                </c:pt>
                <c:pt idx="8">
                  <c:v>2.4544E-2</c:v>
                </c:pt>
                <c:pt idx="9">
                  <c:v>3.3384999999999998E-2</c:v>
                </c:pt>
                <c:pt idx="10">
                  <c:v>3.6939E-2</c:v>
                </c:pt>
                <c:pt idx="11">
                  <c:v>3.9765000000000002E-2</c:v>
                </c:pt>
                <c:pt idx="12">
                  <c:v>3.9967000000000003E-2</c:v>
                </c:pt>
                <c:pt idx="13">
                  <c:v>3.9978E-2</c:v>
                </c:pt>
                <c:pt idx="14">
                  <c:v>3.9985E-2</c:v>
                </c:pt>
                <c:pt idx="15">
                  <c:v>3.9988999999999997E-2</c:v>
                </c:pt>
                <c:pt idx="16">
                  <c:v>3.9992E-2</c:v>
                </c:pt>
                <c:pt idx="17">
                  <c:v>3.9997999999999999E-2</c:v>
                </c:pt>
                <c:pt idx="18">
                  <c:v>3.9997999999999999E-2</c:v>
                </c:pt>
                <c:pt idx="19">
                  <c:v>3.9999E-2</c:v>
                </c:pt>
                <c:pt idx="20">
                  <c:v>3.9999E-2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-18.61</c:v>
                </c:pt>
                <c:pt idx="1">
                  <c:v>-18.61</c:v>
                </c:pt>
                <c:pt idx="2">
                  <c:v>-18.62</c:v>
                </c:pt>
                <c:pt idx="3">
                  <c:v>-18.63</c:v>
                </c:pt>
                <c:pt idx="4">
                  <c:v>-18.72</c:v>
                </c:pt>
                <c:pt idx="5">
                  <c:v>-18.84</c:v>
                </c:pt>
                <c:pt idx="6">
                  <c:v>-18.97</c:v>
                </c:pt>
                <c:pt idx="7">
                  <c:v>-19.010000000000002</c:v>
                </c:pt>
                <c:pt idx="8">
                  <c:v>-19.04</c:v>
                </c:pt>
                <c:pt idx="9">
                  <c:v>-19.07</c:v>
                </c:pt>
                <c:pt idx="10">
                  <c:v>-19.11</c:v>
                </c:pt>
                <c:pt idx="11">
                  <c:v>-19.25</c:v>
                </c:pt>
                <c:pt idx="12">
                  <c:v>-19.38</c:v>
                </c:pt>
                <c:pt idx="13">
                  <c:v>-19.420000000000002</c:v>
                </c:pt>
                <c:pt idx="14">
                  <c:v>-19.45</c:v>
                </c:pt>
                <c:pt idx="15">
                  <c:v>-19.48</c:v>
                </c:pt>
                <c:pt idx="16">
                  <c:v>-19.510000000000002</c:v>
                </c:pt>
                <c:pt idx="17">
                  <c:v>-19.649999999999999</c:v>
                </c:pt>
                <c:pt idx="18">
                  <c:v>-19.68</c:v>
                </c:pt>
                <c:pt idx="19">
                  <c:v>-19.71</c:v>
                </c:pt>
                <c:pt idx="20">
                  <c:v>-19.75</c:v>
                </c:pt>
                <c:pt idx="21">
                  <c:v>-19.78</c:v>
                </c:pt>
                <c:pt idx="22">
                  <c:v>-19.82</c:v>
                </c:pt>
                <c:pt idx="23">
                  <c:v>-19.86</c:v>
                </c:pt>
                <c:pt idx="24">
                  <c:v>-19.89</c:v>
                </c:pt>
                <c:pt idx="25">
                  <c:v>-19.93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-62.42</c:v>
                </c:pt>
                <c:pt idx="1">
                  <c:v>-59.34</c:v>
                </c:pt>
                <c:pt idx="2">
                  <c:v>-56.57</c:v>
                </c:pt>
                <c:pt idx="3">
                  <c:v>-54.09</c:v>
                </c:pt>
                <c:pt idx="4">
                  <c:v>-43.47</c:v>
                </c:pt>
                <c:pt idx="5">
                  <c:v>-44.7</c:v>
                </c:pt>
                <c:pt idx="6">
                  <c:v>-41</c:v>
                </c:pt>
                <c:pt idx="7">
                  <c:v>-40.229999999999997</c:v>
                </c:pt>
                <c:pt idx="8">
                  <c:v>-39.96</c:v>
                </c:pt>
                <c:pt idx="9">
                  <c:v>-39.71</c:v>
                </c:pt>
                <c:pt idx="10">
                  <c:v>-39.46</c:v>
                </c:pt>
                <c:pt idx="11">
                  <c:v>-38.53</c:v>
                </c:pt>
                <c:pt idx="12">
                  <c:v>-37.58</c:v>
                </c:pt>
                <c:pt idx="13">
                  <c:v>-37.33</c:v>
                </c:pt>
                <c:pt idx="14">
                  <c:v>-37.08</c:v>
                </c:pt>
                <c:pt idx="15">
                  <c:v>-36.82</c:v>
                </c:pt>
                <c:pt idx="16">
                  <c:v>-36.56</c:v>
                </c:pt>
                <c:pt idx="17">
                  <c:v>-35.53</c:v>
                </c:pt>
                <c:pt idx="18">
                  <c:v>-35.299999999999997</c:v>
                </c:pt>
                <c:pt idx="19">
                  <c:v>-35.090000000000003</c:v>
                </c:pt>
                <c:pt idx="20">
                  <c:v>-34.909999999999997</c:v>
                </c:pt>
                <c:pt idx="21">
                  <c:v>-34.74</c:v>
                </c:pt>
                <c:pt idx="22">
                  <c:v>-34.380000000000003</c:v>
                </c:pt>
                <c:pt idx="23">
                  <c:v>-34</c:v>
                </c:pt>
                <c:pt idx="24">
                  <c:v>-33.619999999999997</c:v>
                </c:pt>
                <c:pt idx="25">
                  <c:v>-33.25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H (Ge)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-16.079999999999998</c:v>
                </c:pt>
                <c:pt idx="1">
                  <c:v>-15.53</c:v>
                </c:pt>
                <c:pt idx="2">
                  <c:v>-15.04</c:v>
                </c:pt>
                <c:pt idx="3">
                  <c:v>-14.61</c:v>
                </c:pt>
                <c:pt idx="4">
                  <c:v>-11.47</c:v>
                </c:pt>
                <c:pt idx="5">
                  <c:v>-15.15</c:v>
                </c:pt>
                <c:pt idx="6">
                  <c:v>-14.87</c:v>
                </c:pt>
                <c:pt idx="7">
                  <c:v>-14.82</c:v>
                </c:pt>
                <c:pt idx="8">
                  <c:v>-14.71</c:v>
                </c:pt>
                <c:pt idx="9">
                  <c:v>-14.66</c:v>
                </c:pt>
                <c:pt idx="10">
                  <c:v>-14.62</c:v>
                </c:pt>
                <c:pt idx="11">
                  <c:v>-14.5</c:v>
                </c:pt>
                <c:pt idx="12">
                  <c:v>-14.27</c:v>
                </c:pt>
                <c:pt idx="13">
                  <c:v>-14.19</c:v>
                </c:pt>
                <c:pt idx="14">
                  <c:v>-14.1</c:v>
                </c:pt>
                <c:pt idx="15">
                  <c:v>-14</c:v>
                </c:pt>
                <c:pt idx="16">
                  <c:v>-13.89</c:v>
                </c:pt>
                <c:pt idx="17">
                  <c:v>-13.43</c:v>
                </c:pt>
                <c:pt idx="18">
                  <c:v>-13.31</c:v>
                </c:pt>
                <c:pt idx="19">
                  <c:v>-13.19</c:v>
                </c:pt>
                <c:pt idx="20">
                  <c:v>-13.08</c:v>
                </c:pt>
                <c:pt idx="21">
                  <c:v>-12.99</c:v>
                </c:pt>
                <c:pt idx="22">
                  <c:v>-12.89</c:v>
                </c:pt>
                <c:pt idx="23">
                  <c:v>-12.79</c:v>
                </c:pt>
                <c:pt idx="24">
                  <c:v>-12.68</c:v>
                </c:pt>
                <c:pt idx="25">
                  <c:v>-12.58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H (Se)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-22.83</c:v>
                </c:pt>
                <c:pt idx="1">
                  <c:v>-21.83</c:v>
                </c:pt>
                <c:pt idx="2">
                  <c:v>-20.95</c:v>
                </c:pt>
                <c:pt idx="3">
                  <c:v>-20.149999999999999</c:v>
                </c:pt>
                <c:pt idx="4">
                  <c:v>-19.52</c:v>
                </c:pt>
                <c:pt idx="5">
                  <c:v>-13.26</c:v>
                </c:pt>
                <c:pt idx="6">
                  <c:v>-11.71</c:v>
                </c:pt>
                <c:pt idx="7">
                  <c:v>-11.38</c:v>
                </c:pt>
                <c:pt idx="8">
                  <c:v>-11.05</c:v>
                </c:pt>
                <c:pt idx="9">
                  <c:v>-10.75</c:v>
                </c:pt>
                <c:pt idx="10">
                  <c:v>-10.47</c:v>
                </c:pt>
                <c:pt idx="11">
                  <c:v>-9.5519999999999996</c:v>
                </c:pt>
                <c:pt idx="12">
                  <c:v>-8.9540000000000006</c:v>
                </c:pt>
                <c:pt idx="13">
                  <c:v>-8.8550000000000004</c:v>
                </c:pt>
                <c:pt idx="14">
                  <c:v>-8.7739999999999991</c:v>
                </c:pt>
                <c:pt idx="15">
                  <c:v>-8.7110000000000003</c:v>
                </c:pt>
                <c:pt idx="16">
                  <c:v>-8.6639999999999997</c:v>
                </c:pt>
                <c:pt idx="17">
                  <c:v>-8.61</c:v>
                </c:pt>
                <c:pt idx="18">
                  <c:v>-8.6210000000000004</c:v>
                </c:pt>
                <c:pt idx="19">
                  <c:v>-8.6379999999999999</c:v>
                </c:pt>
                <c:pt idx="20">
                  <c:v>-8.6579999999999995</c:v>
                </c:pt>
                <c:pt idx="21">
                  <c:v>-8.6850000000000005</c:v>
                </c:pt>
                <c:pt idx="22">
                  <c:v>-8.7560000000000002</c:v>
                </c:pt>
                <c:pt idx="23">
                  <c:v>-8.8330000000000002</c:v>
                </c:pt>
                <c:pt idx="24">
                  <c:v>-8.9130000000000003</c:v>
                </c:pt>
                <c:pt idx="25">
                  <c:v>-8.9949999999999992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289.7</c:v>
                </c:pt>
                <c:pt idx="1">
                  <c:v>306.2</c:v>
                </c:pt>
                <c:pt idx="2">
                  <c:v>322.7</c:v>
                </c:pt>
                <c:pt idx="3">
                  <c:v>339.2</c:v>
                </c:pt>
                <c:pt idx="4">
                  <c:v>405.3</c:v>
                </c:pt>
                <c:pt idx="5">
                  <c:v>471.4</c:v>
                </c:pt>
                <c:pt idx="6">
                  <c:v>537.5</c:v>
                </c:pt>
                <c:pt idx="7">
                  <c:v>554</c:v>
                </c:pt>
                <c:pt idx="8">
                  <c:v>570.5</c:v>
                </c:pt>
                <c:pt idx="9">
                  <c:v>587</c:v>
                </c:pt>
                <c:pt idx="10">
                  <c:v>603.5</c:v>
                </c:pt>
                <c:pt idx="11">
                  <c:v>669.6</c:v>
                </c:pt>
                <c:pt idx="12">
                  <c:v>735.7</c:v>
                </c:pt>
                <c:pt idx="13">
                  <c:v>752.2</c:v>
                </c:pt>
                <c:pt idx="14">
                  <c:v>768.7</c:v>
                </c:pt>
                <c:pt idx="15">
                  <c:v>785.2</c:v>
                </c:pt>
                <c:pt idx="16">
                  <c:v>801.8</c:v>
                </c:pt>
                <c:pt idx="17">
                  <c:v>867.8</c:v>
                </c:pt>
                <c:pt idx="18">
                  <c:v>884.4</c:v>
                </c:pt>
                <c:pt idx="19">
                  <c:v>900.9</c:v>
                </c:pt>
                <c:pt idx="20">
                  <c:v>917.4</c:v>
                </c:pt>
                <c:pt idx="21">
                  <c:v>933.9</c:v>
                </c:pt>
                <c:pt idx="22" formatCode="0">
                  <c:v>950.4</c:v>
                </c:pt>
                <c:pt idx="23" formatCode="0">
                  <c:v>967</c:v>
                </c:pt>
                <c:pt idx="24" formatCode="0">
                  <c:v>983.5</c:v>
                </c:pt>
                <c:pt idx="25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2.1464E-33</c:v>
                      </c:pt>
                      <c:pt idx="5">
                        <c:v>6.9334999999999997E-22</c:v>
                      </c:pt>
                      <c:pt idx="6">
                        <c:v>2.7462999999999999E-17</c:v>
                      </c:pt>
                      <c:pt idx="7">
                        <c:v>2.6690999999999998E-16</c:v>
                      </c:pt>
                      <c:pt idx="8">
                        <c:v>2.3784000000000002E-15</c:v>
                      </c:pt>
                      <c:pt idx="9">
                        <c:v>1.8510000000000001E-14</c:v>
                      </c:pt>
                      <c:pt idx="10">
                        <c:v>1.2764999999999999E-13</c:v>
                      </c:pt>
                      <c:pt idx="11">
                        <c:v>9.7689000000000005E-11</c:v>
                      </c:pt>
                      <c:pt idx="12">
                        <c:v>1.4970999999999999E-8</c:v>
                      </c:pt>
                      <c:pt idx="13">
                        <c:v>4.1805000000000003E-8</c:v>
                      </c:pt>
                      <c:pt idx="14">
                        <c:v>1.0733E-7</c:v>
                      </c:pt>
                      <c:pt idx="15">
                        <c:v>2.5469000000000001E-7</c:v>
                      </c:pt>
                      <c:pt idx="16">
                        <c:v>5.6169999999999995E-7</c:v>
                      </c:pt>
                      <c:pt idx="17">
                        <c:v>7.1768999999999998E-6</c:v>
                      </c:pt>
                      <c:pt idx="18">
                        <c:v>1.1993E-5</c:v>
                      </c:pt>
                      <c:pt idx="19">
                        <c:v>1.9361999999999999E-5</c:v>
                      </c:pt>
                      <c:pt idx="20">
                        <c:v>3.0601000000000001E-5</c:v>
                      </c:pt>
                      <c:pt idx="21">
                        <c:v>4.6560999999999997E-5</c:v>
                      </c:pt>
                      <c:pt idx="22">
                        <c:v>6.1117000000000005E-5</c:v>
                      </c:pt>
                      <c:pt idx="23">
                        <c:v>7.7861999999999994E-5</c:v>
                      </c:pt>
                      <c:pt idx="24">
                        <c:v>9.7181000000000003E-5</c:v>
                      </c:pt>
                      <c:pt idx="25">
                        <c:v>1.1881E-4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2.5048E-34</c:v>
                      </c:pt>
                      <c:pt idx="1">
                        <c:v>4.6295000000000001E-32</c:v>
                      </c:pt>
                      <c:pt idx="2">
                        <c:v>5.0051999999999997E-30</c:v>
                      </c:pt>
                      <c:pt idx="3">
                        <c:v>3.4221000000000002E-28</c:v>
                      </c:pt>
                      <c:pt idx="4">
                        <c:v>6.0175999999999999E-24</c:v>
                      </c:pt>
                      <c:pt idx="5">
                        <c:v>8.4091999999999997E-16</c:v>
                      </c:pt>
                      <c:pt idx="6">
                        <c:v>2.2343999999999998E-12</c:v>
                      </c:pt>
                      <c:pt idx="7">
                        <c:v>1.2142999999999999E-11</c:v>
                      </c:pt>
                      <c:pt idx="8">
                        <c:v>6.1658000000000006E-11</c:v>
                      </c:pt>
                      <c:pt idx="9">
                        <c:v>2.8344999999999999E-10</c:v>
                      </c:pt>
                      <c:pt idx="10">
                        <c:v>1.1921000000000001E-9</c:v>
                      </c:pt>
                      <c:pt idx="11">
                        <c:v>1.6848000000000001E-7</c:v>
                      </c:pt>
                      <c:pt idx="12">
                        <c:v>7.4289000000000001E-6</c:v>
                      </c:pt>
                      <c:pt idx="13">
                        <c:v>1.6220000000000001E-5</c:v>
                      </c:pt>
                      <c:pt idx="14">
                        <c:v>3.3349000000000002E-5</c:v>
                      </c:pt>
                      <c:pt idx="15">
                        <c:v>6.4811E-5</c:v>
                      </c:pt>
                      <c:pt idx="16">
                        <c:v>1.1953E-4</c:v>
                      </c:pt>
                      <c:pt idx="17">
                        <c:v>8.8922999999999997E-4</c:v>
                      </c:pt>
                      <c:pt idx="18">
                        <c:v>1.3435999999999999E-3</c:v>
                      </c:pt>
                      <c:pt idx="19">
                        <c:v>1.9796000000000002E-3</c:v>
                      </c:pt>
                      <c:pt idx="20">
                        <c:v>2.8700000000000002E-3</c:v>
                      </c:pt>
                      <c:pt idx="21">
                        <c:v>4.0496000000000004E-3</c:v>
                      </c:pt>
                      <c:pt idx="22">
                        <c:v>5.1663999999999998E-3</c:v>
                      </c:pt>
                      <c:pt idx="23">
                        <c:v>6.4495999999999998E-3</c:v>
                      </c:pt>
                      <c:pt idx="24">
                        <c:v>7.9292000000000008E-3</c:v>
                      </c:pt>
                      <c:pt idx="25">
                        <c:v>9.5996999999999992E-3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2.9875999999999999E-31</c:v>
                      </c:pt>
                      <c:pt idx="5">
                        <c:v>3.4561999999999999E-24</c:v>
                      </c:pt>
                      <c:pt idx="6">
                        <c:v>3.2119999999999999E-20</c:v>
                      </c:pt>
                      <c:pt idx="7">
                        <c:v>2.2615999999999998E-19</c:v>
                      </c:pt>
                      <c:pt idx="8">
                        <c:v>1.444E-18</c:v>
                      </c:pt>
                      <c:pt idx="9">
                        <c:v>8.2746999999999996E-18</c:v>
                      </c:pt>
                      <c:pt idx="10">
                        <c:v>4.2983999999999999E-17</c:v>
                      </c:pt>
                      <c:pt idx="11">
                        <c:v>1.332E-14</c:v>
                      </c:pt>
                      <c:pt idx="12">
                        <c:v>1.2869000000000001E-12</c:v>
                      </c:pt>
                      <c:pt idx="13">
                        <c:v>3.4522000000000002E-12</c:v>
                      </c:pt>
                      <c:pt idx="14">
                        <c:v>8.7608000000000004E-12</c:v>
                      </c:pt>
                      <c:pt idx="15">
                        <c:v>2.1106999999999999E-11</c:v>
                      </c:pt>
                      <c:pt idx="16">
                        <c:v>4.8443000000000003E-11</c:v>
                      </c:pt>
                      <c:pt idx="17">
                        <c:v>8.8537000000000001E-10</c:v>
                      </c:pt>
                      <c:pt idx="18">
                        <c:v>1.6768E-9</c:v>
                      </c:pt>
                      <c:pt idx="19">
                        <c:v>3.0884999999999998E-9</c:v>
                      </c:pt>
                      <c:pt idx="20">
                        <c:v>5.5638000000000002E-9</c:v>
                      </c:pt>
                      <c:pt idx="21">
                        <c:v>9.7573999999999994E-9</c:v>
                      </c:pt>
                      <c:pt idx="22">
                        <c:v>1.6052E-8</c:v>
                      </c:pt>
                      <c:pt idx="23">
                        <c:v>2.5806E-8</c:v>
                      </c:pt>
                      <c:pt idx="24">
                        <c:v>4.0698999999999999E-8</c:v>
                      </c:pt>
                      <c:pt idx="25">
                        <c:v>6.2998999999999994E-8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-179.26718706925001</c:v>
                </c:pt>
                <c:pt idx="1">
                  <c:v>-194.99724489152001</c:v>
                </c:pt>
                <c:pt idx="2">
                  <c:v>-211.47071471368503</c:v>
                </c:pt>
                <c:pt idx="3">
                  <c:v>-228.63071174767998</c:v>
                </c:pt>
                <c:pt idx="4">
                  <c:v>-246.44571553000003</c:v>
                </c:pt>
                <c:pt idx="5">
                  <c:v>-250.9110310582</c:v>
                </c:pt>
                <c:pt idx="6">
                  <c:v>-255.492580940625</c:v>
                </c:pt>
                <c:pt idx="7">
                  <c:v>-260.03702847540001</c:v>
                </c:pt>
                <c:pt idx="8">
                  <c:v>-264.65369769722503</c:v>
                </c:pt>
                <c:pt idx="9">
                  <c:v>-283.52300660279997</c:v>
                </c:pt>
                <c:pt idx="10">
                  <c:v>-302.72922389850004</c:v>
                </c:pt>
                <c:pt idx="11">
                  <c:v>-322.27069402879999</c:v>
                </c:pt>
                <c:pt idx="12">
                  <c:v>-342.20593887910002</c:v>
                </c:pt>
                <c:pt idx="13">
                  <c:v>-362.48418928094998</c:v>
                </c:pt>
                <c:pt idx="14">
                  <c:v>-382.9908135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1.2039000000000001E-7</c:v>
                </c:pt>
                <c:pt idx="1">
                  <c:v>1.3843999999999999E-7</c:v>
                </c:pt>
                <c:pt idx="2">
                  <c:v>1.2688000000000001E-7</c:v>
                </c:pt>
                <c:pt idx="3">
                  <c:v>1.455E-7</c:v>
                </c:pt>
                <c:pt idx="4">
                  <c:v>1.2526E-7</c:v>
                </c:pt>
                <c:pt idx="5">
                  <c:v>1.2125E-7</c:v>
                </c:pt>
                <c:pt idx="6">
                  <c:v>1.1773E-7</c:v>
                </c:pt>
                <c:pt idx="7">
                  <c:v>1.1468000000000001E-7</c:v>
                </c:pt>
                <c:pt idx="8">
                  <c:v>1.1207E-7</c:v>
                </c:pt>
                <c:pt idx="9">
                  <c:v>1.4004999999999999E-7</c:v>
                </c:pt>
                <c:pt idx="10">
                  <c:v>1.3484999999999999E-7</c:v>
                </c:pt>
                <c:pt idx="11">
                  <c:v>1.3141000000000001E-7</c:v>
                </c:pt>
                <c:pt idx="12">
                  <c:v>1.2977999999999999E-7</c:v>
                </c:pt>
                <c:pt idx="13">
                  <c:v>1.3092000000000001E-7</c:v>
                </c:pt>
                <c:pt idx="14">
                  <c:v>1.3771000000000001E-7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8.7906000000000006E-33</c:v>
                </c:pt>
                <c:pt idx="5">
                  <c:v>8.6070999999999999E-32</c:v>
                </c:pt>
                <c:pt idx="6">
                  <c:v>7.4206000000000002E-31</c:v>
                </c:pt>
                <c:pt idx="7">
                  <c:v>5.6935999999999999E-30</c:v>
                </c:pt>
                <c:pt idx="8">
                  <c:v>3.9247999999999999E-29</c:v>
                </c:pt>
                <c:pt idx="9">
                  <c:v>3.5516000000000001E-26</c:v>
                </c:pt>
                <c:pt idx="10">
                  <c:v>9.9673000000000002E-24</c:v>
                </c:pt>
                <c:pt idx="11">
                  <c:v>1.1543000000000001E-21</c:v>
                </c:pt>
                <c:pt idx="12">
                  <c:v>6.7301000000000001E-20</c:v>
                </c:pt>
                <c:pt idx="13">
                  <c:v>2.2792000000000002E-18</c:v>
                </c:pt>
                <c:pt idx="14">
                  <c:v>4.9812999999999998E-17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1.2024000000000001E-33</c:v>
                </c:pt>
                <c:pt idx="4">
                  <c:v>1.1171999999999999E-28</c:v>
                </c:pt>
                <c:pt idx="5">
                  <c:v>1.2625E-27</c:v>
                </c:pt>
                <c:pt idx="6">
                  <c:v>1.2359E-26</c:v>
                </c:pt>
                <c:pt idx="7">
                  <c:v>1.0608999999999999E-25</c:v>
                </c:pt>
                <c:pt idx="8">
                  <c:v>8.0720000000000001E-25</c:v>
                </c:pt>
                <c:pt idx="9">
                  <c:v>9.6948999999999993E-22</c:v>
                </c:pt>
                <c:pt idx="10">
                  <c:v>3.1472999999999999E-19</c:v>
                </c:pt>
                <c:pt idx="11">
                  <c:v>3.8241999999999997E-17</c:v>
                </c:pt>
                <c:pt idx="12">
                  <c:v>2.1807000000000001E-15</c:v>
                </c:pt>
                <c:pt idx="13">
                  <c:v>6.8624999999999998E-14</c:v>
                </c:pt>
                <c:pt idx="14">
                  <c:v>1.3425E-12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Ge2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5.3168000000000005E-35</c:v>
                </c:pt>
                <c:pt idx="5">
                  <c:v>1.1665999999999999E-33</c:v>
                </c:pt>
                <c:pt idx="6">
                  <c:v>2.1235E-32</c:v>
                </c:pt>
                <c:pt idx="7">
                  <c:v>3.2583999999999998E-31</c:v>
                </c:pt>
                <c:pt idx="8">
                  <c:v>4.2747000000000002E-30</c:v>
                </c:pt>
                <c:pt idx="9">
                  <c:v>3.3433000000000002E-26</c:v>
                </c:pt>
                <c:pt idx="10">
                  <c:v>4.8033000000000002E-23</c:v>
                </c:pt>
                <c:pt idx="11">
                  <c:v>1.9392999999999999E-20</c:v>
                </c:pt>
                <c:pt idx="12">
                  <c:v>2.9551000000000002E-18</c:v>
                </c:pt>
                <c:pt idx="13">
                  <c:v>2.0986E-16</c:v>
                </c:pt>
                <c:pt idx="14">
                  <c:v>8.1091000000000008E-15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2.029E-33</c:v>
                </c:pt>
                <c:pt idx="4">
                  <c:v>5.0069999999999998E-29</c:v>
                </c:pt>
                <c:pt idx="5">
                  <c:v>4.3439000000000003E-28</c:v>
                </c:pt>
                <c:pt idx="6">
                  <c:v>3.3363999999999999E-27</c:v>
                </c:pt>
                <c:pt idx="7">
                  <c:v>2.2916999999999999E-26</c:v>
                </c:pt>
                <c:pt idx="8">
                  <c:v>1.4207E-25</c:v>
                </c:pt>
                <c:pt idx="9">
                  <c:v>8.7377E-23</c:v>
                </c:pt>
                <c:pt idx="10">
                  <c:v>1.7508000000000001E-20</c:v>
                </c:pt>
                <c:pt idx="11">
                  <c:v>1.5032E-18</c:v>
                </c:pt>
                <c:pt idx="12">
                  <c:v>6.6957000000000005E-17</c:v>
                </c:pt>
                <c:pt idx="13">
                  <c:v>1.7753000000000001E-15</c:v>
                </c:pt>
                <c:pt idx="14">
                  <c:v>3.1013000000000001E-14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1.0757E-30</c:v>
                </c:pt>
                <c:pt idx="3">
                  <c:v>3.6459000000000002E-26</c:v>
                </c:pt>
                <c:pt idx="4">
                  <c:v>1.0191E-22</c:v>
                </c:pt>
                <c:pt idx="5">
                  <c:v>5.5654000000000003E-22</c:v>
                </c:pt>
                <c:pt idx="6">
                  <c:v>2.7645000000000001E-21</c:v>
                </c:pt>
                <c:pt idx="7">
                  <c:v>1.2589E-20</c:v>
                </c:pt>
                <c:pt idx="8">
                  <c:v>5.2931000000000001E-20</c:v>
                </c:pt>
                <c:pt idx="9">
                  <c:v>8.3648000000000004E-18</c:v>
                </c:pt>
                <c:pt idx="10">
                  <c:v>5.5207999999999999E-16</c:v>
                </c:pt>
                <c:pt idx="11">
                  <c:v>1.8827000000000001E-14</c:v>
                </c:pt>
                <c:pt idx="12">
                  <c:v>3.8482999999999999E-13</c:v>
                </c:pt>
                <c:pt idx="13">
                  <c:v>5.2452999999999999E-12</c:v>
                </c:pt>
                <c:pt idx="14">
                  <c:v>5.1578E-11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3.9298000000000001E-36</c:v>
                </c:pt>
                <c:pt idx="1">
                  <c:v>2.3278000000000001E-30</c:v>
                </c:pt>
                <c:pt idx="2">
                  <c:v>1.6228E-26</c:v>
                </c:pt>
                <c:pt idx="3">
                  <c:v>8.7686E-24</c:v>
                </c:pt>
                <c:pt idx="4">
                  <c:v>9.5271000000000004E-22</c:v>
                </c:pt>
                <c:pt idx="5">
                  <c:v>2.5628000000000001E-21</c:v>
                </c:pt>
                <c:pt idx="6">
                  <c:v>6.4916999999999997E-21</c:v>
                </c:pt>
                <c:pt idx="7">
                  <c:v>1.5564000000000001E-20</c:v>
                </c:pt>
                <c:pt idx="8">
                  <c:v>3.5483999999999998E-20</c:v>
                </c:pt>
                <c:pt idx="9">
                  <c:v>6.2483000000000003E-19</c:v>
                </c:pt>
                <c:pt idx="10">
                  <c:v>6.3862999999999997E-18</c:v>
                </c:pt>
                <c:pt idx="11">
                  <c:v>4.3447E-17</c:v>
                </c:pt>
                <c:pt idx="12">
                  <c:v>2.1631000000000001E-16</c:v>
                </c:pt>
                <c:pt idx="13">
                  <c:v>8.4339999999999996E-16</c:v>
                </c:pt>
                <c:pt idx="14">
                  <c:v>2.7062999999999998E-15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1.2154E-34</c:v>
                </c:pt>
                <c:pt idx="3">
                  <c:v>2.1897999999999999E-29</c:v>
                </c:pt>
                <c:pt idx="4">
                  <c:v>2.0873E-25</c:v>
                </c:pt>
                <c:pt idx="5">
                  <c:v>1.4733E-24</c:v>
                </c:pt>
                <c:pt idx="6">
                  <c:v>9.3040999999999998E-24</c:v>
                </c:pt>
                <c:pt idx="7">
                  <c:v>5.3064000000000004E-23</c:v>
                </c:pt>
                <c:pt idx="8">
                  <c:v>2.7561000000000002E-22</c:v>
                </c:pt>
                <c:pt idx="9">
                  <c:v>9.0316000000000002E-20</c:v>
                </c:pt>
                <c:pt idx="10">
                  <c:v>1.0675000000000001E-17</c:v>
                </c:pt>
                <c:pt idx="11">
                  <c:v>5.8483999999999995E-16</c:v>
                </c:pt>
                <c:pt idx="12">
                  <c:v>1.7683E-14</c:v>
                </c:pt>
                <c:pt idx="13">
                  <c:v>3.3440999999999999E-13</c:v>
                </c:pt>
                <c:pt idx="14">
                  <c:v>4.3375999999999996E-12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0.18518999999999999</c:v>
                </c:pt>
                <c:pt idx="1">
                  <c:v>0.18518999999999999</c:v>
                </c:pt>
                <c:pt idx="2">
                  <c:v>0.18518999999999999</c:v>
                </c:pt>
                <c:pt idx="3">
                  <c:v>0.18518999999999999</c:v>
                </c:pt>
                <c:pt idx="4">
                  <c:v>0.18518999999999999</c:v>
                </c:pt>
                <c:pt idx="5">
                  <c:v>0.18518999999999999</c:v>
                </c:pt>
                <c:pt idx="6">
                  <c:v>0.18518999999999999</c:v>
                </c:pt>
                <c:pt idx="7">
                  <c:v>0.18518999999999999</c:v>
                </c:pt>
                <c:pt idx="8">
                  <c:v>0.18518999999999999</c:v>
                </c:pt>
                <c:pt idx="9">
                  <c:v>0.18518999999999999</c:v>
                </c:pt>
                <c:pt idx="10">
                  <c:v>0.18518999999999999</c:v>
                </c:pt>
                <c:pt idx="11">
                  <c:v>0.18518999999999999</c:v>
                </c:pt>
                <c:pt idx="12">
                  <c:v>0.18518999999999999</c:v>
                </c:pt>
                <c:pt idx="13">
                  <c:v>0.18518999999999999</c:v>
                </c:pt>
                <c:pt idx="14">
                  <c:v>0.18518999999999999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3.0779000000000002E-32</c:v>
                </c:pt>
                <c:pt idx="3">
                  <c:v>7.7156000000000002E-28</c:v>
                </c:pt>
                <c:pt idx="4">
                  <c:v>1.8317E-24</c:v>
                </c:pt>
                <c:pt idx="5">
                  <c:v>9.7460000000000007E-24</c:v>
                </c:pt>
                <c:pt idx="6">
                  <c:v>4.7383000000000002E-23</c:v>
                </c:pt>
                <c:pt idx="7">
                  <c:v>2.1207000000000001E-22</c:v>
                </c:pt>
                <c:pt idx="8">
                  <c:v>8.7954000000000007E-22</c:v>
                </c:pt>
                <c:pt idx="9">
                  <c:v>1.3562000000000001E-19</c:v>
                </c:pt>
                <c:pt idx="10">
                  <c:v>9.0498999999999999E-18</c:v>
                </c:pt>
                <c:pt idx="11">
                  <c:v>3.1964999999999998E-16</c:v>
                </c:pt>
                <c:pt idx="12">
                  <c:v>6.8811999999999999E-15</c:v>
                </c:pt>
                <c:pt idx="13">
                  <c:v>9.9967999999999996E-14</c:v>
                </c:pt>
                <c:pt idx="14">
                  <c:v>1.0569000000000001E-12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1.0735999999999999E-14</c:v>
                      </c:pt>
                      <c:pt idx="1">
                        <c:v>1.4477E-12</c:v>
                      </c:pt>
                      <c:pt idx="2">
                        <c:v>3.9990999999999998E-11</c:v>
                      </c:pt>
                      <c:pt idx="3">
                        <c:v>4.7824999999999998E-10</c:v>
                      </c:pt>
                      <c:pt idx="4">
                        <c:v>3.3243999999999998E-9</c:v>
                      </c:pt>
                      <c:pt idx="5">
                        <c:v>5.0674000000000001E-9</c:v>
                      </c:pt>
                      <c:pt idx="6">
                        <c:v>7.5628000000000004E-9</c:v>
                      </c:pt>
                      <c:pt idx="7">
                        <c:v>1.1069999999999999E-8</c:v>
                      </c:pt>
                      <c:pt idx="8">
                        <c:v>1.5913999999999999E-8</c:v>
                      </c:pt>
                      <c:pt idx="9">
                        <c:v>5.8249000000000001E-8</c:v>
                      </c:pt>
                      <c:pt idx="10">
                        <c:v>1.7454E-7</c:v>
                      </c:pt>
                      <c:pt idx="11">
                        <c:v>4.4858000000000001E-7</c:v>
                      </c:pt>
                      <c:pt idx="12">
                        <c:v>1.0219999999999999E-6</c:v>
                      </c:pt>
                      <c:pt idx="13">
                        <c:v>2.1142999999999998E-6</c:v>
                      </c:pt>
                      <c:pt idx="14">
                        <c:v>4.0441E-6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3.4668999999999998E-30</c:v>
                      </c:pt>
                      <c:pt idx="2">
                        <c:v>5.8261000000000003E-25</c:v>
                      </c:pt>
                      <c:pt idx="3">
                        <c:v>3.0499000000000001E-21</c:v>
                      </c:pt>
                      <c:pt idx="4">
                        <c:v>1.8070000000000001E-18</c:v>
                      </c:pt>
                      <c:pt idx="5">
                        <c:v>6.9560999999999995E-18</c:v>
                      </c:pt>
                      <c:pt idx="6">
                        <c:v>2.4676E-17</c:v>
                      </c:pt>
                      <c:pt idx="7">
                        <c:v>8.1230000000000003E-17</c:v>
                      </c:pt>
                      <c:pt idx="8">
                        <c:v>2.4968E-16</c:v>
                      </c:pt>
                      <c:pt idx="9">
                        <c:v>1.2447000000000001E-14</c:v>
                      </c:pt>
                      <c:pt idx="10">
                        <c:v>2.9583000000000001E-13</c:v>
                      </c:pt>
                      <c:pt idx="11">
                        <c:v>4.0380999999999999E-12</c:v>
                      </c:pt>
                      <c:pt idx="12">
                        <c:v>3.6020999999999998E-11</c:v>
                      </c:pt>
                      <c:pt idx="13">
                        <c:v>2.3027E-10</c:v>
                      </c:pt>
                      <c:pt idx="14">
                        <c:v>1.1289000000000001E-9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2.1589999999999999E-14</c:v>
                      </c:pt>
                      <c:pt idx="1">
                        <c:v>2.1680000000000001E-12</c:v>
                      </c:pt>
                      <c:pt idx="2">
                        <c:v>5.9987000000000004E-11</c:v>
                      </c:pt>
                      <c:pt idx="3">
                        <c:v>7.1736999999999997E-10</c:v>
                      </c:pt>
                      <c:pt idx="4">
                        <c:v>4.9866000000000001E-9</c:v>
                      </c:pt>
                      <c:pt idx="5">
                        <c:v>7.6012000000000006E-9</c:v>
                      </c:pt>
                      <c:pt idx="6">
                        <c:v>1.1344000000000001E-8</c:v>
                      </c:pt>
                      <c:pt idx="7">
                        <c:v>1.6604000000000001E-8</c:v>
                      </c:pt>
                      <c:pt idx="8">
                        <c:v>2.3870999999999999E-8</c:v>
                      </c:pt>
                      <c:pt idx="9">
                        <c:v>8.7372999999999998E-8</c:v>
                      </c:pt>
                      <c:pt idx="10">
                        <c:v>2.6180999999999999E-7</c:v>
                      </c:pt>
                      <c:pt idx="11">
                        <c:v>6.7286999999999996E-7</c:v>
                      </c:pt>
                      <c:pt idx="12">
                        <c:v>1.533E-6</c:v>
                      </c:pt>
                      <c:pt idx="13">
                        <c:v>3.1717000000000001E-6</c:v>
                      </c:pt>
                      <c:pt idx="14">
                        <c:v>6.0672000000000001E-6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0.22222</c:v>
                      </c:pt>
                      <c:pt idx="1">
                        <c:v>0.22222</c:v>
                      </c:pt>
                      <c:pt idx="2">
                        <c:v>0.22222</c:v>
                      </c:pt>
                      <c:pt idx="3">
                        <c:v>0.22222</c:v>
                      </c:pt>
                      <c:pt idx="4">
                        <c:v>0.22222</c:v>
                      </c:pt>
                      <c:pt idx="5">
                        <c:v>0.22222</c:v>
                      </c:pt>
                      <c:pt idx="6">
                        <c:v>0.22222</c:v>
                      </c:pt>
                      <c:pt idx="7">
                        <c:v>0.22222</c:v>
                      </c:pt>
                      <c:pt idx="8">
                        <c:v>0.22222</c:v>
                      </c:pt>
                      <c:pt idx="9">
                        <c:v>0.22222</c:v>
                      </c:pt>
                      <c:pt idx="10">
                        <c:v>0.22222</c:v>
                      </c:pt>
                      <c:pt idx="11">
                        <c:v>0.22222</c:v>
                      </c:pt>
                      <c:pt idx="12">
                        <c:v>0.22222</c:v>
                      </c:pt>
                      <c:pt idx="13">
                        <c:v>0.22222</c:v>
                      </c:pt>
                      <c:pt idx="14">
                        <c:v>0.22222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7.4074000000000001E-2</c:v>
                      </c:pt>
                      <c:pt idx="1">
                        <c:v>7.4074000000000001E-2</c:v>
                      </c:pt>
                      <c:pt idx="2">
                        <c:v>7.4074000000000001E-2</c:v>
                      </c:pt>
                      <c:pt idx="3">
                        <c:v>7.4074000000000001E-2</c:v>
                      </c:pt>
                      <c:pt idx="4">
                        <c:v>7.4074000000000001E-2</c:v>
                      </c:pt>
                      <c:pt idx="5">
                        <c:v>7.4074000000000001E-2</c:v>
                      </c:pt>
                      <c:pt idx="6">
                        <c:v>7.4074000000000001E-2</c:v>
                      </c:pt>
                      <c:pt idx="7">
                        <c:v>7.4074000000000001E-2</c:v>
                      </c:pt>
                      <c:pt idx="8">
                        <c:v>7.4074000000000001E-2</c:v>
                      </c:pt>
                      <c:pt idx="9">
                        <c:v>7.4074000000000001E-2</c:v>
                      </c:pt>
                      <c:pt idx="10">
                        <c:v>7.4074000000000001E-2</c:v>
                      </c:pt>
                      <c:pt idx="11">
                        <c:v>7.4074000000000001E-2</c:v>
                      </c:pt>
                      <c:pt idx="12">
                        <c:v>7.4074000000000001E-2</c:v>
                      </c:pt>
                      <c:pt idx="13">
                        <c:v>7.4073E-2</c:v>
                      </c:pt>
                      <c:pt idx="14">
                        <c:v>7.4071999999999999E-2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-19.010000000000002</c:v>
                      </c:pt>
                      <c:pt idx="6">
                        <c:v>-19.04</c:v>
                      </c:pt>
                      <c:pt idx="7">
                        <c:v>-19.07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-19.64</c:v>
                      </c:pt>
                      <c:pt idx="13">
                        <c:v>-19.760000000000002</c:v>
                      </c:pt>
                      <c:pt idx="14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-33.130000000000003</c:v>
                      </c:pt>
                      <c:pt idx="1">
                        <c:v>-29.2</c:v>
                      </c:pt>
                      <c:pt idx="2">
                        <c:v>-26.65</c:v>
                      </c:pt>
                      <c:pt idx="3">
                        <c:v>-24.8</c:v>
                      </c:pt>
                      <c:pt idx="4">
                        <c:v>-23.39</c:v>
                      </c:pt>
                      <c:pt idx="5">
                        <c:v>-23.09</c:v>
                      </c:pt>
                      <c:pt idx="6">
                        <c:v>-22.8</c:v>
                      </c:pt>
                      <c:pt idx="7">
                        <c:v>-22.53</c:v>
                      </c:pt>
                      <c:pt idx="8">
                        <c:v>-22.28</c:v>
                      </c:pt>
                      <c:pt idx="9">
                        <c:v>-21.38</c:v>
                      </c:pt>
                      <c:pt idx="10">
                        <c:v>-20.64</c:v>
                      </c:pt>
                      <c:pt idx="11">
                        <c:v>-20.02</c:v>
                      </c:pt>
                      <c:pt idx="12">
                        <c:v>-19.489999999999998</c:v>
                      </c:pt>
                      <c:pt idx="13">
                        <c:v>-19.03</c:v>
                      </c:pt>
                      <c:pt idx="14">
                        <c:v>-18.63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0.97499999999999998</c:v>
                      </c:pt>
                      <c:pt idx="1">
                        <c:v>0.95220000000000005</c:v>
                      </c:pt>
                      <c:pt idx="2">
                        <c:v>0.62990000000000002</c:v>
                      </c:pt>
                      <c:pt idx="3">
                        <c:v>0.2344</c:v>
                      </c:pt>
                      <c:pt idx="4">
                        <c:v>-0.18840000000000001</c:v>
                      </c:pt>
                      <c:pt idx="5">
                        <c:v>-0.2954</c:v>
                      </c:pt>
                      <c:pt idx="6">
                        <c:v>-0.40250000000000002</c:v>
                      </c:pt>
                      <c:pt idx="7">
                        <c:v>-0.50960000000000005</c:v>
                      </c:pt>
                      <c:pt idx="8">
                        <c:v>-0.61629999999999996</c:v>
                      </c:pt>
                      <c:pt idx="9">
                        <c:v>-1.0389999999999999</c:v>
                      </c:pt>
                      <c:pt idx="10">
                        <c:v>-1.45</c:v>
                      </c:pt>
                      <c:pt idx="11">
                        <c:v>-1.8480000000000001</c:v>
                      </c:pt>
                      <c:pt idx="12">
                        <c:v>-2.2309999999999999</c:v>
                      </c:pt>
                      <c:pt idx="13">
                        <c:v>-2.5990000000000002</c:v>
                      </c:pt>
                      <c:pt idx="14">
                        <c:v>-2.9529999999999998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-34.44</c:v>
                      </c:pt>
                      <c:pt idx="1">
                        <c:v>-30.18</c:v>
                      </c:pt>
                      <c:pt idx="2">
                        <c:v>-27.25</c:v>
                      </c:pt>
                      <c:pt idx="3">
                        <c:v>-25.15</c:v>
                      </c:pt>
                      <c:pt idx="4">
                        <c:v>-23.58</c:v>
                      </c:pt>
                      <c:pt idx="5">
                        <c:v>-23.24</c:v>
                      </c:pt>
                      <c:pt idx="6">
                        <c:v>-22.93</c:v>
                      </c:pt>
                      <c:pt idx="7">
                        <c:v>-22.63</c:v>
                      </c:pt>
                      <c:pt idx="8">
                        <c:v>-22.35</c:v>
                      </c:pt>
                      <c:pt idx="9">
                        <c:v>-21.38</c:v>
                      </c:pt>
                      <c:pt idx="10">
                        <c:v>-20.58</c:v>
                      </c:pt>
                      <c:pt idx="11">
                        <c:v>-19.91</c:v>
                      </c:pt>
                      <c:pt idx="12">
                        <c:v>-19.350000000000001</c:v>
                      </c:pt>
                      <c:pt idx="13">
                        <c:v>-18.87</c:v>
                      </c:pt>
                      <c:pt idx="14">
                        <c:v>-18.45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-1.0400169452087652E-11</c:v>
                </c:pt>
                <c:pt idx="1">
                  <c:v>-1.2656361255728002E-9</c:v>
                </c:pt>
                <c:pt idx="2">
                  <c:v>-3.7916701349810071E-8</c:v>
                </c:pt>
                <c:pt idx="3">
                  <c:v>-4.883389070520264E-7</c:v>
                </c:pt>
                <c:pt idx="4">
                  <c:v>-3.6374616672450897E-6</c:v>
                </c:pt>
                <c:pt idx="5">
                  <c:v>-5.6360744986806127E-6</c:v>
                </c:pt>
                <c:pt idx="6">
                  <c:v>-8.5490256494303037E-6</c:v>
                </c:pt>
                <c:pt idx="7">
                  <c:v>-1.2713090451931928E-5</c:v>
                </c:pt>
                <c:pt idx="8">
                  <c:v>-1.8567551477244611E-5</c:v>
                </c:pt>
                <c:pt idx="9">
                  <c:v>-7.2222918653173349E-5</c:v>
                </c:pt>
                <c:pt idx="10">
                  <c:v>-2.291459544449408E-4</c:v>
                </c:pt>
                <c:pt idx="11">
                  <c:v>-6.2158564441712786E-4</c:v>
                </c:pt>
                <c:pt idx="12">
                  <c:v>-1.4906379618531594E-3</c:v>
                </c:pt>
                <c:pt idx="13">
                  <c:v>-3.2381527423843586E-3</c:v>
                </c:pt>
                <c:pt idx="14">
                  <c:v>-6.4882462879058949E-3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-179.26718706925001</c:v>
                </c:pt>
                <c:pt idx="1">
                  <c:v>-194.99724489152001</c:v>
                </c:pt>
                <c:pt idx="2">
                  <c:v>-211.47071471368503</c:v>
                </c:pt>
                <c:pt idx="3">
                  <c:v>-228.63071174767998</c:v>
                </c:pt>
                <c:pt idx="4">
                  <c:v>-246.44571553000003</c:v>
                </c:pt>
                <c:pt idx="5">
                  <c:v>-250.9110310582</c:v>
                </c:pt>
                <c:pt idx="6">
                  <c:v>-255.492580940625</c:v>
                </c:pt>
                <c:pt idx="7">
                  <c:v>-260.03702847540001</c:v>
                </c:pt>
                <c:pt idx="8">
                  <c:v>-264.65369769722503</c:v>
                </c:pt>
                <c:pt idx="9">
                  <c:v>-283.52300660279997</c:v>
                </c:pt>
                <c:pt idx="10">
                  <c:v>-302.72922389850004</c:v>
                </c:pt>
                <c:pt idx="11">
                  <c:v>-322.27069402879999</c:v>
                </c:pt>
                <c:pt idx="12">
                  <c:v>-342.20593887910002</c:v>
                </c:pt>
                <c:pt idx="13">
                  <c:v>-362.48418928094998</c:v>
                </c:pt>
                <c:pt idx="14">
                  <c:v>-382.9908135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-32.624533608093259</c:v>
                      </c:pt>
                      <c:pt idx="1">
                        <c:v>-40.542603627731125</c:v>
                      </c:pt>
                      <c:pt idx="2">
                        <c:v>-48.677167496890789</c:v>
                      </c:pt>
                      <c:pt idx="3">
                        <c:v>-56.978807473745164</c:v>
                      </c:pt>
                      <c:pt idx="4">
                        <c:v>-65.416694450815783</c:v>
                      </c:pt>
                      <c:pt idx="5">
                        <c:v>-67.567003848662338</c:v>
                      </c:pt>
                      <c:pt idx="6">
                        <c:v>-69.689180698355287</c:v>
                      </c:pt>
                      <c:pt idx="7">
                        <c:v>-71.817709218768243</c:v>
                      </c:pt>
                      <c:pt idx="8">
                        <c:v>-73.991308038491837</c:v>
                      </c:pt>
                      <c:pt idx="9">
                        <c:v>-82.696854145339827</c:v>
                      </c:pt>
                      <c:pt idx="10">
                        <c:v>-91.473925315132504</c:v>
                      </c:pt>
                      <c:pt idx="11">
                        <c:v>-100.36125711702985</c:v>
                      </c:pt>
                      <c:pt idx="12">
                        <c:v>-109.34624941615971</c:v>
                      </c:pt>
                      <c:pt idx="13">
                        <c:v>-118.39410446956219</c:v>
                      </c:pt>
                      <c:pt idx="14">
                        <c:v>-127.54374230060434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-32.624533608103661</c:v>
                      </c:pt>
                      <c:pt idx="1">
                        <c:v>-40.542603628996758</c:v>
                      </c:pt>
                      <c:pt idx="2">
                        <c:v>-48.677167534807488</c:v>
                      </c:pt>
                      <c:pt idx="3">
                        <c:v>-56.978807962084069</c:v>
                      </c:pt>
                      <c:pt idx="4">
                        <c:v>-65.416698088277457</c:v>
                      </c:pt>
                      <c:pt idx="5">
                        <c:v>-67.567009484736843</c:v>
                      </c:pt>
                      <c:pt idx="6">
                        <c:v>-69.689189247380938</c:v>
                      </c:pt>
                      <c:pt idx="7">
                        <c:v>-71.817721931858699</c:v>
                      </c:pt>
                      <c:pt idx="8">
                        <c:v>-73.991326606043316</c:v>
                      </c:pt>
                      <c:pt idx="9">
                        <c:v>-82.696926368258474</c:v>
                      </c:pt>
                      <c:pt idx="10">
                        <c:v>-91.474154461086954</c:v>
                      </c:pt>
                      <c:pt idx="11">
                        <c:v>-100.36187870267426</c:v>
                      </c:pt>
                      <c:pt idx="12">
                        <c:v>-109.34774005412156</c:v>
                      </c:pt>
                      <c:pt idx="13">
                        <c:v>-118.39734262230458</c:v>
                      </c:pt>
                      <c:pt idx="14">
                        <c:v>-127.55023054689224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1.2039000000000001E-7</c:v>
                </c:pt>
                <c:pt idx="1">
                  <c:v>1.3843999999999999E-7</c:v>
                </c:pt>
                <c:pt idx="2">
                  <c:v>1.2688000000000001E-7</c:v>
                </c:pt>
                <c:pt idx="3">
                  <c:v>1.455E-7</c:v>
                </c:pt>
                <c:pt idx="4">
                  <c:v>1.2526E-7</c:v>
                </c:pt>
                <c:pt idx="5">
                  <c:v>1.2125E-7</c:v>
                </c:pt>
                <c:pt idx="6">
                  <c:v>1.1773E-7</c:v>
                </c:pt>
                <c:pt idx="7">
                  <c:v>1.1468000000000001E-7</c:v>
                </c:pt>
                <c:pt idx="8">
                  <c:v>1.1207E-7</c:v>
                </c:pt>
                <c:pt idx="9">
                  <c:v>1.4004999999999999E-7</c:v>
                </c:pt>
                <c:pt idx="10">
                  <c:v>1.3484999999999999E-7</c:v>
                </c:pt>
                <c:pt idx="11">
                  <c:v>1.3141000000000001E-7</c:v>
                </c:pt>
                <c:pt idx="12">
                  <c:v>1.2977999999999999E-7</c:v>
                </c:pt>
                <c:pt idx="13">
                  <c:v>1.3092000000000001E-7</c:v>
                </c:pt>
                <c:pt idx="14">
                  <c:v>1.3771000000000001E-7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0.22222</c:v>
                </c:pt>
                <c:pt idx="1">
                  <c:v>0.22222</c:v>
                </c:pt>
                <c:pt idx="2">
                  <c:v>0.22222</c:v>
                </c:pt>
                <c:pt idx="3">
                  <c:v>0.22222</c:v>
                </c:pt>
                <c:pt idx="4">
                  <c:v>0.22222</c:v>
                </c:pt>
                <c:pt idx="5">
                  <c:v>0.22222</c:v>
                </c:pt>
                <c:pt idx="6">
                  <c:v>0.22222</c:v>
                </c:pt>
                <c:pt idx="7">
                  <c:v>0.22222</c:v>
                </c:pt>
                <c:pt idx="8">
                  <c:v>0.22222</c:v>
                </c:pt>
                <c:pt idx="9">
                  <c:v>0.22222</c:v>
                </c:pt>
                <c:pt idx="10">
                  <c:v>0.22222</c:v>
                </c:pt>
                <c:pt idx="11">
                  <c:v>0.22222</c:v>
                </c:pt>
                <c:pt idx="12">
                  <c:v>0.22222</c:v>
                </c:pt>
                <c:pt idx="13">
                  <c:v>0.22222</c:v>
                </c:pt>
                <c:pt idx="14">
                  <c:v>0.22222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(l)Ga2Se3[l]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FLUID!$F$18:$BR$18</c:f>
              <c:numCache>
                <c:formatCode>0.0E+00</c:formatCode>
                <c:ptCount val="65"/>
                <c:pt idx="0">
                  <c:v>7.4074000000000001E-2</c:v>
                </c:pt>
                <c:pt idx="1">
                  <c:v>7.4074000000000001E-2</c:v>
                </c:pt>
                <c:pt idx="2">
                  <c:v>7.4074000000000001E-2</c:v>
                </c:pt>
                <c:pt idx="3">
                  <c:v>7.4074000000000001E-2</c:v>
                </c:pt>
                <c:pt idx="4">
                  <c:v>7.4074000000000001E-2</c:v>
                </c:pt>
                <c:pt idx="5">
                  <c:v>7.4074000000000001E-2</c:v>
                </c:pt>
                <c:pt idx="6">
                  <c:v>7.4074000000000001E-2</c:v>
                </c:pt>
                <c:pt idx="7">
                  <c:v>7.4074000000000001E-2</c:v>
                </c:pt>
                <c:pt idx="8">
                  <c:v>7.4074000000000001E-2</c:v>
                </c:pt>
                <c:pt idx="9">
                  <c:v>7.4074000000000001E-2</c:v>
                </c:pt>
                <c:pt idx="10">
                  <c:v>7.4074000000000001E-2</c:v>
                </c:pt>
                <c:pt idx="11">
                  <c:v>7.4074000000000001E-2</c:v>
                </c:pt>
                <c:pt idx="12">
                  <c:v>7.4074000000000001E-2</c:v>
                </c:pt>
                <c:pt idx="13">
                  <c:v>7.4073E-2</c:v>
                </c:pt>
                <c:pt idx="14">
                  <c:v>7.4071999999999999E-2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ser>
          <c:idx val="15"/>
          <c:order val="15"/>
          <c:tx>
            <c:strRef>
              <c:f>FLUID!$E$19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FLUID!$F$19:$BR$19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-19.010000000000002</c:v>
                </c:pt>
                <c:pt idx="6">
                  <c:v>-19.04</c:v>
                </c:pt>
                <c:pt idx="7">
                  <c:v>-19.07</c:v>
                </c:pt>
                <c:pt idx="8">
                  <c:v>-19.11</c:v>
                </c:pt>
                <c:pt idx="9">
                  <c:v>-19.25</c:v>
                </c:pt>
                <c:pt idx="10">
                  <c:v>-19.38</c:v>
                </c:pt>
                <c:pt idx="11">
                  <c:v>-19.510000000000002</c:v>
                </c:pt>
                <c:pt idx="12">
                  <c:v>-19.64</c:v>
                </c:pt>
                <c:pt idx="13">
                  <c:v>-19.760000000000002</c:v>
                </c:pt>
                <c:pt idx="14">
                  <c:v>-19.88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8.7906000000000006E-33</c:v>
                      </c:pt>
                      <c:pt idx="5">
                        <c:v>8.6070999999999999E-32</c:v>
                      </c:pt>
                      <c:pt idx="6">
                        <c:v>7.4206000000000002E-31</c:v>
                      </c:pt>
                      <c:pt idx="7">
                        <c:v>5.6935999999999999E-30</c:v>
                      </c:pt>
                      <c:pt idx="8">
                        <c:v>3.9247999999999999E-29</c:v>
                      </c:pt>
                      <c:pt idx="9">
                        <c:v>3.5516000000000001E-26</c:v>
                      </c:pt>
                      <c:pt idx="10">
                        <c:v>9.9673000000000002E-24</c:v>
                      </c:pt>
                      <c:pt idx="11">
                        <c:v>1.1543000000000001E-21</c:v>
                      </c:pt>
                      <c:pt idx="12">
                        <c:v>6.7301000000000001E-20</c:v>
                      </c:pt>
                      <c:pt idx="13">
                        <c:v>2.2792000000000002E-18</c:v>
                      </c:pt>
                      <c:pt idx="14">
                        <c:v>4.9812999999999998E-17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1.2024000000000001E-33</c:v>
                      </c:pt>
                      <c:pt idx="4">
                        <c:v>1.1171999999999999E-28</c:v>
                      </c:pt>
                      <c:pt idx="5">
                        <c:v>1.2625E-27</c:v>
                      </c:pt>
                      <c:pt idx="6">
                        <c:v>1.2359E-26</c:v>
                      </c:pt>
                      <c:pt idx="7">
                        <c:v>1.0608999999999999E-25</c:v>
                      </c:pt>
                      <c:pt idx="8">
                        <c:v>8.0720000000000001E-25</c:v>
                      </c:pt>
                      <c:pt idx="9">
                        <c:v>9.6948999999999993E-22</c:v>
                      </c:pt>
                      <c:pt idx="10">
                        <c:v>3.1472999999999999E-19</c:v>
                      </c:pt>
                      <c:pt idx="11">
                        <c:v>3.8241999999999997E-17</c:v>
                      </c:pt>
                      <c:pt idx="12">
                        <c:v>2.1807000000000001E-15</c:v>
                      </c:pt>
                      <c:pt idx="13">
                        <c:v>6.8624999999999998E-14</c:v>
                      </c:pt>
                      <c:pt idx="14">
                        <c:v>1.3425E-12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5.3168000000000005E-35</c:v>
                      </c:pt>
                      <c:pt idx="5">
                        <c:v>1.1665999999999999E-33</c:v>
                      </c:pt>
                      <c:pt idx="6">
                        <c:v>2.1235E-32</c:v>
                      </c:pt>
                      <c:pt idx="7">
                        <c:v>3.2583999999999998E-31</c:v>
                      </c:pt>
                      <c:pt idx="8">
                        <c:v>4.2747000000000002E-30</c:v>
                      </c:pt>
                      <c:pt idx="9">
                        <c:v>3.3433000000000002E-26</c:v>
                      </c:pt>
                      <c:pt idx="10">
                        <c:v>4.8033000000000002E-23</c:v>
                      </c:pt>
                      <c:pt idx="11">
                        <c:v>1.9392999999999999E-20</c:v>
                      </c:pt>
                      <c:pt idx="12">
                        <c:v>2.9551000000000002E-18</c:v>
                      </c:pt>
                      <c:pt idx="13">
                        <c:v>2.0986E-16</c:v>
                      </c:pt>
                      <c:pt idx="14">
                        <c:v>8.1091000000000008E-15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2.029E-33</c:v>
                      </c:pt>
                      <c:pt idx="4">
                        <c:v>5.0069999999999998E-29</c:v>
                      </c:pt>
                      <c:pt idx="5">
                        <c:v>4.3439000000000003E-28</c:v>
                      </c:pt>
                      <c:pt idx="6">
                        <c:v>3.3363999999999999E-27</c:v>
                      </c:pt>
                      <c:pt idx="7">
                        <c:v>2.2916999999999999E-26</c:v>
                      </c:pt>
                      <c:pt idx="8">
                        <c:v>1.4207E-25</c:v>
                      </c:pt>
                      <c:pt idx="9">
                        <c:v>8.7377E-23</c:v>
                      </c:pt>
                      <c:pt idx="10">
                        <c:v>1.7508000000000001E-20</c:v>
                      </c:pt>
                      <c:pt idx="11">
                        <c:v>1.5032E-18</c:v>
                      </c:pt>
                      <c:pt idx="12">
                        <c:v>6.6957000000000005E-17</c:v>
                      </c:pt>
                      <c:pt idx="13">
                        <c:v>1.7753000000000001E-15</c:v>
                      </c:pt>
                      <c:pt idx="14">
                        <c:v>3.1013000000000001E-14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1.0757E-30</c:v>
                      </c:pt>
                      <c:pt idx="3">
                        <c:v>3.6459000000000002E-26</c:v>
                      </c:pt>
                      <c:pt idx="4">
                        <c:v>1.0191E-22</c:v>
                      </c:pt>
                      <c:pt idx="5">
                        <c:v>5.5654000000000003E-22</c:v>
                      </c:pt>
                      <c:pt idx="6">
                        <c:v>2.7645000000000001E-21</c:v>
                      </c:pt>
                      <c:pt idx="7">
                        <c:v>1.2589E-20</c:v>
                      </c:pt>
                      <c:pt idx="8">
                        <c:v>5.2931000000000001E-20</c:v>
                      </c:pt>
                      <c:pt idx="9">
                        <c:v>8.3648000000000004E-18</c:v>
                      </c:pt>
                      <c:pt idx="10">
                        <c:v>5.5207999999999999E-16</c:v>
                      </c:pt>
                      <c:pt idx="11">
                        <c:v>1.8827000000000001E-14</c:v>
                      </c:pt>
                      <c:pt idx="12">
                        <c:v>3.8482999999999999E-13</c:v>
                      </c:pt>
                      <c:pt idx="13">
                        <c:v>5.2452999999999999E-12</c:v>
                      </c:pt>
                      <c:pt idx="14">
                        <c:v>5.1578E-11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3.9298000000000001E-36</c:v>
                      </c:pt>
                      <c:pt idx="1">
                        <c:v>2.3278000000000001E-30</c:v>
                      </c:pt>
                      <c:pt idx="2">
                        <c:v>1.6228E-26</c:v>
                      </c:pt>
                      <c:pt idx="3">
                        <c:v>8.7686E-24</c:v>
                      </c:pt>
                      <c:pt idx="4">
                        <c:v>9.5271000000000004E-22</c:v>
                      </c:pt>
                      <c:pt idx="5">
                        <c:v>2.5628000000000001E-21</c:v>
                      </c:pt>
                      <c:pt idx="6">
                        <c:v>6.4916999999999997E-21</c:v>
                      </c:pt>
                      <c:pt idx="7">
                        <c:v>1.5564000000000001E-20</c:v>
                      </c:pt>
                      <c:pt idx="8">
                        <c:v>3.5483999999999998E-20</c:v>
                      </c:pt>
                      <c:pt idx="9">
                        <c:v>6.2483000000000003E-19</c:v>
                      </c:pt>
                      <c:pt idx="10">
                        <c:v>6.3862999999999997E-18</c:v>
                      </c:pt>
                      <c:pt idx="11">
                        <c:v>4.3447E-17</c:v>
                      </c:pt>
                      <c:pt idx="12">
                        <c:v>2.1631000000000001E-16</c:v>
                      </c:pt>
                      <c:pt idx="13">
                        <c:v>8.4339999999999996E-16</c:v>
                      </c:pt>
                      <c:pt idx="14">
                        <c:v>2.7062999999999998E-15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1.2154E-34</c:v>
                      </c:pt>
                      <c:pt idx="3">
                        <c:v>2.1897999999999999E-29</c:v>
                      </c:pt>
                      <c:pt idx="4">
                        <c:v>2.0873E-25</c:v>
                      </c:pt>
                      <c:pt idx="5">
                        <c:v>1.4733E-24</c:v>
                      </c:pt>
                      <c:pt idx="6">
                        <c:v>9.3040999999999998E-24</c:v>
                      </c:pt>
                      <c:pt idx="7">
                        <c:v>5.3064000000000004E-23</c:v>
                      </c:pt>
                      <c:pt idx="8">
                        <c:v>2.7561000000000002E-22</c:v>
                      </c:pt>
                      <c:pt idx="9">
                        <c:v>9.0316000000000002E-20</c:v>
                      </c:pt>
                      <c:pt idx="10">
                        <c:v>1.0675000000000001E-17</c:v>
                      </c:pt>
                      <c:pt idx="11">
                        <c:v>5.8483999999999995E-16</c:v>
                      </c:pt>
                      <c:pt idx="12">
                        <c:v>1.7683E-14</c:v>
                      </c:pt>
                      <c:pt idx="13">
                        <c:v>3.3440999999999999E-13</c:v>
                      </c:pt>
                      <c:pt idx="14">
                        <c:v>4.3375999999999996E-12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0.18518999999999999</c:v>
                      </c:pt>
                      <c:pt idx="1">
                        <c:v>0.18518999999999999</c:v>
                      </c:pt>
                      <c:pt idx="2">
                        <c:v>0.18518999999999999</c:v>
                      </c:pt>
                      <c:pt idx="3">
                        <c:v>0.18518999999999999</c:v>
                      </c:pt>
                      <c:pt idx="4">
                        <c:v>0.18518999999999999</c:v>
                      </c:pt>
                      <c:pt idx="5">
                        <c:v>0.18518999999999999</c:v>
                      </c:pt>
                      <c:pt idx="6">
                        <c:v>0.18518999999999999</c:v>
                      </c:pt>
                      <c:pt idx="7">
                        <c:v>0.18518999999999999</c:v>
                      </c:pt>
                      <c:pt idx="8">
                        <c:v>0.18518999999999999</c:v>
                      </c:pt>
                      <c:pt idx="9">
                        <c:v>0.18518999999999999</c:v>
                      </c:pt>
                      <c:pt idx="10">
                        <c:v>0.18518999999999999</c:v>
                      </c:pt>
                      <c:pt idx="11">
                        <c:v>0.18518999999999999</c:v>
                      </c:pt>
                      <c:pt idx="12">
                        <c:v>0.18518999999999999</c:v>
                      </c:pt>
                      <c:pt idx="13">
                        <c:v>0.18518999999999999</c:v>
                      </c:pt>
                      <c:pt idx="14">
                        <c:v>0.18518999999999999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3.0779000000000002E-32</c:v>
                      </c:pt>
                      <c:pt idx="3">
                        <c:v>7.7156000000000002E-28</c:v>
                      </c:pt>
                      <c:pt idx="4">
                        <c:v>1.8317E-24</c:v>
                      </c:pt>
                      <c:pt idx="5">
                        <c:v>9.7460000000000007E-24</c:v>
                      </c:pt>
                      <c:pt idx="6">
                        <c:v>4.7383000000000002E-23</c:v>
                      </c:pt>
                      <c:pt idx="7">
                        <c:v>2.1207000000000001E-22</c:v>
                      </c:pt>
                      <c:pt idx="8">
                        <c:v>8.7954000000000007E-22</c:v>
                      </c:pt>
                      <c:pt idx="9">
                        <c:v>1.3562000000000001E-19</c:v>
                      </c:pt>
                      <c:pt idx="10">
                        <c:v>9.0498999999999999E-18</c:v>
                      </c:pt>
                      <c:pt idx="11">
                        <c:v>3.1964999999999998E-16</c:v>
                      </c:pt>
                      <c:pt idx="12">
                        <c:v>6.8811999999999999E-15</c:v>
                      </c:pt>
                      <c:pt idx="13">
                        <c:v>9.9967999999999996E-14</c:v>
                      </c:pt>
                      <c:pt idx="14">
                        <c:v>1.0569000000000001E-12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1.0735999999999999E-14</c:v>
                      </c:pt>
                      <c:pt idx="1">
                        <c:v>1.4477E-12</c:v>
                      </c:pt>
                      <c:pt idx="2">
                        <c:v>3.9990999999999998E-11</c:v>
                      </c:pt>
                      <c:pt idx="3">
                        <c:v>4.7824999999999998E-10</c:v>
                      </c:pt>
                      <c:pt idx="4">
                        <c:v>3.3243999999999998E-9</c:v>
                      </c:pt>
                      <c:pt idx="5">
                        <c:v>5.0674000000000001E-9</c:v>
                      </c:pt>
                      <c:pt idx="6">
                        <c:v>7.5628000000000004E-9</c:v>
                      </c:pt>
                      <c:pt idx="7">
                        <c:v>1.1069999999999999E-8</c:v>
                      </c:pt>
                      <c:pt idx="8">
                        <c:v>1.5913999999999999E-8</c:v>
                      </c:pt>
                      <c:pt idx="9">
                        <c:v>5.8249000000000001E-8</c:v>
                      </c:pt>
                      <c:pt idx="10">
                        <c:v>1.7454E-7</c:v>
                      </c:pt>
                      <c:pt idx="11">
                        <c:v>4.4858000000000001E-7</c:v>
                      </c:pt>
                      <c:pt idx="12">
                        <c:v>1.0219999999999999E-6</c:v>
                      </c:pt>
                      <c:pt idx="13">
                        <c:v>2.1142999999999998E-6</c:v>
                      </c:pt>
                      <c:pt idx="14">
                        <c:v>4.0441E-6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3.4668999999999998E-30</c:v>
                      </c:pt>
                      <c:pt idx="2">
                        <c:v>5.8261000000000003E-25</c:v>
                      </c:pt>
                      <c:pt idx="3">
                        <c:v>3.0499000000000001E-21</c:v>
                      </c:pt>
                      <c:pt idx="4">
                        <c:v>1.8070000000000001E-18</c:v>
                      </c:pt>
                      <c:pt idx="5">
                        <c:v>6.9560999999999995E-18</c:v>
                      </c:pt>
                      <c:pt idx="6">
                        <c:v>2.4676E-17</c:v>
                      </c:pt>
                      <c:pt idx="7">
                        <c:v>8.1230000000000003E-17</c:v>
                      </c:pt>
                      <c:pt idx="8">
                        <c:v>2.4968E-16</c:v>
                      </c:pt>
                      <c:pt idx="9">
                        <c:v>1.2447000000000001E-14</c:v>
                      </c:pt>
                      <c:pt idx="10">
                        <c:v>2.9583000000000001E-13</c:v>
                      </c:pt>
                      <c:pt idx="11">
                        <c:v>4.0380999999999999E-12</c:v>
                      </c:pt>
                      <c:pt idx="12">
                        <c:v>3.6020999999999998E-11</c:v>
                      </c:pt>
                      <c:pt idx="13">
                        <c:v>2.3027E-10</c:v>
                      </c:pt>
                      <c:pt idx="14">
                        <c:v>1.1289000000000001E-9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3B3-4D01-BEA3-739B2EC626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2.1589999999999999E-14</c:v>
                      </c:pt>
                      <c:pt idx="1">
                        <c:v>2.1680000000000001E-12</c:v>
                      </c:pt>
                      <c:pt idx="2">
                        <c:v>5.9987000000000004E-11</c:v>
                      </c:pt>
                      <c:pt idx="3">
                        <c:v>7.1736999999999997E-10</c:v>
                      </c:pt>
                      <c:pt idx="4">
                        <c:v>4.9866000000000001E-9</c:v>
                      </c:pt>
                      <c:pt idx="5">
                        <c:v>7.6012000000000006E-9</c:v>
                      </c:pt>
                      <c:pt idx="6">
                        <c:v>1.1344000000000001E-8</c:v>
                      </c:pt>
                      <c:pt idx="7">
                        <c:v>1.6604000000000001E-8</c:v>
                      </c:pt>
                      <c:pt idx="8">
                        <c:v>2.3870999999999999E-8</c:v>
                      </c:pt>
                      <c:pt idx="9">
                        <c:v>8.7372999999999998E-8</c:v>
                      </c:pt>
                      <c:pt idx="10">
                        <c:v>2.6180999999999999E-7</c:v>
                      </c:pt>
                      <c:pt idx="11">
                        <c:v>6.7286999999999996E-7</c:v>
                      </c:pt>
                      <c:pt idx="12">
                        <c:v>1.533E-6</c:v>
                      </c:pt>
                      <c:pt idx="13">
                        <c:v>3.1717000000000001E-6</c:v>
                      </c:pt>
                      <c:pt idx="14">
                        <c:v>6.0672000000000001E-6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-33.130000000000003</c:v>
                      </c:pt>
                      <c:pt idx="1">
                        <c:v>-29.2</c:v>
                      </c:pt>
                      <c:pt idx="2">
                        <c:v>-26.65</c:v>
                      </c:pt>
                      <c:pt idx="3">
                        <c:v>-24.8</c:v>
                      </c:pt>
                      <c:pt idx="4">
                        <c:v>-23.39</c:v>
                      </c:pt>
                      <c:pt idx="5">
                        <c:v>-23.09</c:v>
                      </c:pt>
                      <c:pt idx="6">
                        <c:v>-22.8</c:v>
                      </c:pt>
                      <c:pt idx="7">
                        <c:v>-22.53</c:v>
                      </c:pt>
                      <c:pt idx="8">
                        <c:v>-22.28</c:v>
                      </c:pt>
                      <c:pt idx="9">
                        <c:v>-21.38</c:v>
                      </c:pt>
                      <c:pt idx="10">
                        <c:v>-20.64</c:v>
                      </c:pt>
                      <c:pt idx="11">
                        <c:v>-20.02</c:v>
                      </c:pt>
                      <c:pt idx="12">
                        <c:v>-19.489999999999998</c:v>
                      </c:pt>
                      <c:pt idx="13">
                        <c:v>-19.03</c:v>
                      </c:pt>
                      <c:pt idx="14">
                        <c:v>-18.63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0.97499999999999998</c:v>
                      </c:pt>
                      <c:pt idx="1">
                        <c:v>0.95220000000000005</c:v>
                      </c:pt>
                      <c:pt idx="2">
                        <c:v>0.62990000000000002</c:v>
                      </c:pt>
                      <c:pt idx="3">
                        <c:v>0.2344</c:v>
                      </c:pt>
                      <c:pt idx="4">
                        <c:v>-0.18840000000000001</c:v>
                      </c:pt>
                      <c:pt idx="5">
                        <c:v>-0.2954</c:v>
                      </c:pt>
                      <c:pt idx="6">
                        <c:v>-0.40250000000000002</c:v>
                      </c:pt>
                      <c:pt idx="7">
                        <c:v>-0.50960000000000005</c:v>
                      </c:pt>
                      <c:pt idx="8">
                        <c:v>-0.61629999999999996</c:v>
                      </c:pt>
                      <c:pt idx="9">
                        <c:v>-1.0389999999999999</c:v>
                      </c:pt>
                      <c:pt idx="10">
                        <c:v>-1.45</c:v>
                      </c:pt>
                      <c:pt idx="11">
                        <c:v>-1.8480000000000001</c:v>
                      </c:pt>
                      <c:pt idx="12">
                        <c:v>-2.2309999999999999</c:v>
                      </c:pt>
                      <c:pt idx="13">
                        <c:v>-2.5990000000000002</c:v>
                      </c:pt>
                      <c:pt idx="14">
                        <c:v>-2.9529999999999998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-34.44</c:v>
                      </c:pt>
                      <c:pt idx="1">
                        <c:v>-30.18</c:v>
                      </c:pt>
                      <c:pt idx="2">
                        <c:v>-27.25</c:v>
                      </c:pt>
                      <c:pt idx="3">
                        <c:v>-25.15</c:v>
                      </c:pt>
                      <c:pt idx="4">
                        <c:v>-23.58</c:v>
                      </c:pt>
                      <c:pt idx="5">
                        <c:v>-23.24</c:v>
                      </c:pt>
                      <c:pt idx="6">
                        <c:v>-22.93</c:v>
                      </c:pt>
                      <c:pt idx="7">
                        <c:v>-22.63</c:v>
                      </c:pt>
                      <c:pt idx="8">
                        <c:v>-22.35</c:v>
                      </c:pt>
                      <c:pt idx="9">
                        <c:v>-21.38</c:v>
                      </c:pt>
                      <c:pt idx="10">
                        <c:v>-20.58</c:v>
                      </c:pt>
                      <c:pt idx="11">
                        <c:v>-19.91</c:v>
                      </c:pt>
                      <c:pt idx="12">
                        <c:v>-19.350000000000001</c:v>
                      </c:pt>
                      <c:pt idx="13">
                        <c:v>-18.87</c:v>
                      </c:pt>
                      <c:pt idx="14">
                        <c:v>-18.45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-219.50503660050003</c:v>
                </c:pt>
                <c:pt idx="5">
                  <c:v>-221.909725804</c:v>
                </c:pt>
                <c:pt idx="6">
                  <c:v>-224.46248793800001</c:v>
                </c:pt>
                <c:pt idx="7">
                  <c:v>-227.712675875</c:v>
                </c:pt>
                <c:pt idx="8">
                  <c:v>-230.94116851000001</c:v>
                </c:pt>
                <c:pt idx="9">
                  <c:v>-234.2776249275</c:v>
                </c:pt>
                <c:pt idx="10">
                  <c:v>-237.62070523000003</c:v>
                </c:pt>
                <c:pt idx="11">
                  <c:v>-240.97151801749996</c:v>
                </c:pt>
                <c:pt idx="12">
                  <c:v>-244.35156458700004</c:v>
                </c:pt>
                <c:pt idx="13">
                  <c:v>-247.78347423600005</c:v>
                </c:pt>
                <c:pt idx="14">
                  <c:v>-251.19380942040004</c:v>
                </c:pt>
                <c:pt idx="15">
                  <c:v>-254.65980519360002</c:v>
                </c:pt>
                <c:pt idx="16">
                  <c:v>-258.13217486250005</c:v>
                </c:pt>
                <c:pt idx="17">
                  <c:v>-261.72117645730003</c:v>
                </c:pt>
                <c:pt idx="18">
                  <c:v>-265.28334605200001</c:v>
                </c:pt>
                <c:pt idx="19">
                  <c:v>-268.86563562810005</c:v>
                </c:pt>
                <c:pt idx="20">
                  <c:v>-272.58994905880007</c:v>
                </c:pt>
                <c:pt idx="21">
                  <c:v>-276.45171891210009</c:v>
                </c:pt>
                <c:pt idx="22">
                  <c:v>-280.68392856400004</c:v>
                </c:pt>
                <c:pt idx="23">
                  <c:v>-285.51124855339998</c:v>
                </c:pt>
                <c:pt idx="24">
                  <c:v>-305.36209402279997</c:v>
                </c:pt>
                <c:pt idx="25">
                  <c:v>-325.66556701470012</c:v>
                </c:pt>
                <c:pt idx="26">
                  <c:v>-330.79774368960005</c:v>
                </c:pt>
                <c:pt idx="27">
                  <c:v>-335.99131740400003</c:v>
                </c:pt>
                <c:pt idx="28">
                  <c:v>-341.09743754450005</c:v>
                </c:pt>
                <c:pt idx="29">
                  <c:v>-346.32664000000005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0.11992999999999999</c:v>
                </c:pt>
                <c:pt idx="7">
                  <c:v>0.11989</c:v>
                </c:pt>
                <c:pt idx="8">
                  <c:v>0.11983000000000001</c:v>
                </c:pt>
                <c:pt idx="9">
                  <c:v>0.11974</c:v>
                </c:pt>
                <c:pt idx="10">
                  <c:v>0.11960999999999999</c:v>
                </c:pt>
                <c:pt idx="11">
                  <c:v>0.11941</c:v>
                </c:pt>
                <c:pt idx="12">
                  <c:v>0.11912</c:v>
                </c:pt>
                <c:pt idx="13">
                  <c:v>0.11871</c:v>
                </c:pt>
                <c:pt idx="14">
                  <c:v>0.11811000000000001</c:v>
                </c:pt>
                <c:pt idx="15">
                  <c:v>0.11723</c:v>
                </c:pt>
                <c:pt idx="16">
                  <c:v>0.11594</c:v>
                </c:pt>
                <c:pt idx="17">
                  <c:v>0.11401</c:v>
                </c:pt>
                <c:pt idx="18">
                  <c:v>0.111</c:v>
                </c:pt>
                <c:pt idx="19">
                  <c:v>0.10607999999999999</c:v>
                </c:pt>
                <c:pt idx="20">
                  <c:v>9.7286999999999998E-2</c:v>
                </c:pt>
                <c:pt idx="21">
                  <c:v>7.8718999999999997E-2</c:v>
                </c:pt>
                <c:pt idx="22">
                  <c:v>2.1374000000000001E-2</c:v>
                </c:pt>
                <c:pt idx="23">
                  <c:v>5.2374999999999998E-12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2.7143E-6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9.5911000000000003E-35</c:v>
                </c:pt>
                <c:pt idx="3">
                  <c:v>6.9174000000000005E-17</c:v>
                </c:pt>
                <c:pt idx="4">
                  <c:v>9.9742000000000006E-14</c:v>
                </c:pt>
                <c:pt idx="5">
                  <c:v>6.5598E-13</c:v>
                </c:pt>
                <c:pt idx="6">
                  <c:v>2.8336999999999998E-9</c:v>
                </c:pt>
                <c:pt idx="7">
                  <c:v>4.0506E-7</c:v>
                </c:pt>
                <c:pt idx="8">
                  <c:v>2.8104999999999999E-7</c:v>
                </c:pt>
                <c:pt idx="9">
                  <c:v>1.8755999999999999E-7</c:v>
                </c:pt>
                <c:pt idx="10">
                  <c:v>1.2097999999999999E-7</c:v>
                </c:pt>
                <c:pt idx="11">
                  <c:v>9.8238999999999997E-8</c:v>
                </c:pt>
                <c:pt idx="12">
                  <c:v>6.7280000000000004E-8</c:v>
                </c:pt>
                <c:pt idx="13">
                  <c:v>4.1833000000000001E-8</c:v>
                </c:pt>
                <c:pt idx="14">
                  <c:v>2.5267000000000001E-8</c:v>
                </c:pt>
                <c:pt idx="15">
                  <c:v>2.0427999999999999E-8</c:v>
                </c:pt>
                <c:pt idx="16">
                  <c:v>8.6256999999999993E-9</c:v>
                </c:pt>
                <c:pt idx="17">
                  <c:v>6.5944999999999999E-9</c:v>
                </c:pt>
                <c:pt idx="18">
                  <c:v>3.2377000000000001E-9</c:v>
                </c:pt>
                <c:pt idx="19">
                  <c:v>1.4843E-10</c:v>
                </c:pt>
                <c:pt idx="20">
                  <c:v>1.0365000000000001E-13</c:v>
                </c:pt>
                <c:pt idx="21">
                  <c:v>3.0358000000000003E-20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3.7284999999999998E-34</c:v>
                </c:pt>
                <c:pt idx="26">
                  <c:v>3.6708E-32</c:v>
                </c:pt>
                <c:pt idx="27">
                  <c:v>4.1288E-32</c:v>
                </c:pt>
                <c:pt idx="28">
                  <c:v>4.8566000000000001E-32</c:v>
                </c:pt>
                <c:pt idx="29">
                  <c:v>6.4120000000000003E-33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1.5583000000000001E-25</c:v>
                </c:pt>
                <c:pt idx="1">
                  <c:v>5.8396999999999997E-20</c:v>
                </c:pt>
                <c:pt idx="2">
                  <c:v>1.0659E-15</c:v>
                </c:pt>
                <c:pt idx="3">
                  <c:v>4.9189999999999997E-15</c:v>
                </c:pt>
                <c:pt idx="4">
                  <c:v>2.1704E-16</c:v>
                </c:pt>
                <c:pt idx="5">
                  <c:v>1.664E-26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1.9382000000000001E-34</c:v>
                </c:pt>
                <c:pt idx="13">
                  <c:v>3.0946000000000002E-28</c:v>
                </c:pt>
                <c:pt idx="14">
                  <c:v>2.6459000000000001E-23</c:v>
                </c:pt>
                <c:pt idx="15">
                  <c:v>6.4550999999999998E-19</c:v>
                </c:pt>
                <c:pt idx="16">
                  <c:v>4.8437999999999999E-16</c:v>
                </c:pt>
                <c:pt idx="17">
                  <c:v>5.1206999999999996E-13</c:v>
                </c:pt>
                <c:pt idx="18">
                  <c:v>8.7483000000000004E-11</c:v>
                </c:pt>
                <c:pt idx="19">
                  <c:v>5.7282999999999998E-10</c:v>
                </c:pt>
                <c:pt idx="20">
                  <c:v>3.1846E-10</c:v>
                </c:pt>
                <c:pt idx="21">
                  <c:v>3.0725999999999998E-11</c:v>
                </c:pt>
                <c:pt idx="22">
                  <c:v>3.9045999999999999E-28</c:v>
                </c:pt>
                <c:pt idx="23">
                  <c:v>1.0365E-22</c:v>
                </c:pt>
                <c:pt idx="24">
                  <c:v>4.7429000000000003E-14</c:v>
                </c:pt>
                <c:pt idx="25">
                  <c:v>6.7951999999999999E-9</c:v>
                </c:pt>
                <c:pt idx="26">
                  <c:v>2.2565000000000001E-8</c:v>
                </c:pt>
                <c:pt idx="27">
                  <c:v>2.9623E-8</c:v>
                </c:pt>
                <c:pt idx="28">
                  <c:v>3.9902000000000002E-8</c:v>
                </c:pt>
                <c:pt idx="29">
                  <c:v>3.5302000000000001E-8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0.11611</c:v>
                </c:pt>
                <c:pt idx="7">
                  <c:v>0.1154</c:v>
                </c:pt>
                <c:pt idx="8">
                  <c:v>0.11459999999999999</c:v>
                </c:pt>
                <c:pt idx="9">
                  <c:v>0.1137</c:v>
                </c:pt>
                <c:pt idx="10">
                  <c:v>0.11269999999999999</c:v>
                </c:pt>
                <c:pt idx="11">
                  <c:v>0.11158</c:v>
                </c:pt>
                <c:pt idx="12">
                  <c:v>0.11033</c:v>
                </c:pt>
                <c:pt idx="13">
                  <c:v>0.10896</c:v>
                </c:pt>
                <c:pt idx="14">
                  <c:v>0.10742</c:v>
                </c:pt>
                <c:pt idx="15">
                  <c:v>0.1057</c:v>
                </c:pt>
                <c:pt idx="16">
                  <c:v>0.10376000000000001</c:v>
                </c:pt>
                <c:pt idx="17">
                  <c:v>0.10153</c:v>
                </c:pt>
                <c:pt idx="18">
                  <c:v>9.8862000000000005E-2</c:v>
                </c:pt>
                <c:pt idx="19">
                  <c:v>9.5496999999999999E-2</c:v>
                </c:pt>
                <c:pt idx="20">
                  <c:v>9.0799000000000005E-2</c:v>
                </c:pt>
                <c:pt idx="21">
                  <c:v>8.2841999999999999E-2</c:v>
                </c:pt>
                <c:pt idx="22">
                  <c:v>6.1918000000000001E-2</c:v>
                </c:pt>
                <c:pt idx="23">
                  <c:v>2.6218999999999999E-2</c:v>
                </c:pt>
                <c:pt idx="24">
                  <c:v>2.5692E-7</c:v>
                </c:pt>
                <c:pt idx="25">
                  <c:v>2.5005000000000001E-8</c:v>
                </c:pt>
                <c:pt idx="26">
                  <c:v>1.3459E-8</c:v>
                </c:pt>
                <c:pt idx="27">
                  <c:v>3.2739E-9</c:v>
                </c:pt>
                <c:pt idx="28">
                  <c:v>8.6229000000000003E-10</c:v>
                </c:pt>
                <c:pt idx="29">
                  <c:v>1.323E-10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4.1413999999999999E-34</c:v>
                </c:pt>
                <c:pt idx="5">
                  <c:v>4.8067999999999999E-32</c:v>
                </c:pt>
                <c:pt idx="6">
                  <c:v>4.2997000000000002E-30</c:v>
                </c:pt>
                <c:pt idx="7">
                  <c:v>3.0363E-28</c:v>
                </c:pt>
                <c:pt idx="8">
                  <c:v>1.7288000000000001E-26</c:v>
                </c:pt>
                <c:pt idx="9">
                  <c:v>8.0860000000000001E-25</c:v>
                </c:pt>
                <c:pt idx="10">
                  <c:v>3.1581999999999998E-23</c:v>
                </c:pt>
                <c:pt idx="11">
                  <c:v>1.0451999999999999E-21</c:v>
                </c:pt>
                <c:pt idx="12">
                  <c:v>2.9693999999999997E-20</c:v>
                </c:pt>
                <c:pt idx="13">
                  <c:v>7.3266999999999997E-19</c:v>
                </c:pt>
                <c:pt idx="14">
                  <c:v>1.5865E-17</c:v>
                </c:pt>
                <c:pt idx="15">
                  <c:v>3.0431000000000001E-16</c:v>
                </c:pt>
                <c:pt idx="16">
                  <c:v>5.2153000000000002E-15</c:v>
                </c:pt>
                <c:pt idx="17">
                  <c:v>8.0465999999999998E-14</c:v>
                </c:pt>
                <c:pt idx="18">
                  <c:v>1.1255E-12</c:v>
                </c:pt>
                <c:pt idx="19">
                  <c:v>1.4358E-11</c:v>
                </c:pt>
                <c:pt idx="20">
                  <c:v>1.6814E-10</c:v>
                </c:pt>
                <c:pt idx="21">
                  <c:v>1.8178000000000001E-9</c:v>
                </c:pt>
                <c:pt idx="22">
                  <c:v>1.8148999999999999E-8</c:v>
                </c:pt>
                <c:pt idx="23">
                  <c:v>1.6676E-8</c:v>
                </c:pt>
                <c:pt idx="24">
                  <c:v>1.9767999999999999E-8</c:v>
                </c:pt>
                <c:pt idx="25">
                  <c:v>2.8320999999999999E-8</c:v>
                </c:pt>
                <c:pt idx="26">
                  <c:v>2.8947999999999999E-8</c:v>
                </c:pt>
                <c:pt idx="27">
                  <c:v>2.8667999999999999E-8</c:v>
                </c:pt>
                <c:pt idx="28">
                  <c:v>2.7453999999999999E-8</c:v>
                </c:pt>
                <c:pt idx="29">
                  <c:v>2.5384000000000001E-8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9.9381999999999997E-30</c:v>
                </c:pt>
                <c:pt idx="5">
                  <c:v>6.9093000000000002E-28</c:v>
                </c:pt>
                <c:pt idx="6">
                  <c:v>3.8038000000000003E-26</c:v>
                </c:pt>
                <c:pt idx="7">
                  <c:v>1.6944E-24</c:v>
                </c:pt>
                <c:pt idx="8">
                  <c:v>6.2236000000000005E-23</c:v>
                </c:pt>
                <c:pt idx="9">
                  <c:v>1.9167000000000002E-21</c:v>
                </c:pt>
                <c:pt idx="10">
                  <c:v>5.0230000000000003E-20</c:v>
                </c:pt>
                <c:pt idx="11">
                  <c:v>1.1347999999999999E-18</c:v>
                </c:pt>
                <c:pt idx="12">
                  <c:v>2.2361999999999999E-17</c:v>
                </c:pt>
                <c:pt idx="13">
                  <c:v>3.8838999999999999E-16</c:v>
                </c:pt>
                <c:pt idx="14">
                  <c:v>6.0011999999999998E-15</c:v>
                </c:pt>
                <c:pt idx="15">
                  <c:v>8.3191000000000006E-14</c:v>
                </c:pt>
                <c:pt idx="16">
                  <c:v>1.0426E-12</c:v>
                </c:pt>
                <c:pt idx="17">
                  <c:v>1.1893E-11</c:v>
                </c:pt>
                <c:pt idx="18">
                  <c:v>1.2425999999999999E-10</c:v>
                </c:pt>
                <c:pt idx="19">
                  <c:v>1.1957999999999999E-9</c:v>
                </c:pt>
                <c:pt idx="20">
                  <c:v>1.0657000000000001E-8</c:v>
                </c:pt>
                <c:pt idx="21">
                  <c:v>8.8431999999999994E-8</c:v>
                </c:pt>
                <c:pt idx="22">
                  <c:v>6.8345E-7</c:v>
                </c:pt>
                <c:pt idx="23">
                  <c:v>6.5407000000000003E-7</c:v>
                </c:pt>
                <c:pt idx="24">
                  <c:v>8.4592000000000005E-7</c:v>
                </c:pt>
                <c:pt idx="25">
                  <c:v>1.2714E-6</c:v>
                </c:pt>
                <c:pt idx="26">
                  <c:v>1.3238999999999999E-6</c:v>
                </c:pt>
                <c:pt idx="27">
                  <c:v>1.3401000000000001E-6</c:v>
                </c:pt>
                <c:pt idx="28">
                  <c:v>1.3164E-6</c:v>
                </c:pt>
                <c:pt idx="29">
                  <c:v>1.2531999999999999E-6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3.889E-26</c:v>
                </c:pt>
                <c:pt idx="5">
                  <c:v>1.6030000000000001E-24</c:v>
                </c:pt>
                <c:pt idx="6">
                  <c:v>5.3794000000000001E-23</c:v>
                </c:pt>
                <c:pt idx="7">
                  <c:v>1.498E-21</c:v>
                </c:pt>
                <c:pt idx="8">
                  <c:v>3.5196999999999997E-20</c:v>
                </c:pt>
                <c:pt idx="9">
                  <c:v>7.0811000000000004E-19</c:v>
                </c:pt>
                <c:pt idx="10">
                  <c:v>1.2358E-17</c:v>
                </c:pt>
                <c:pt idx="11">
                  <c:v>1.8924999999999999E-16</c:v>
                </c:pt>
                <c:pt idx="12">
                  <c:v>2.5693999999999999E-15</c:v>
                </c:pt>
                <c:pt idx="13">
                  <c:v>3.1215000000000003E-14</c:v>
                </c:pt>
                <c:pt idx="14">
                  <c:v>3.4210999999999999E-13</c:v>
                </c:pt>
                <c:pt idx="15">
                  <c:v>3.4079E-12</c:v>
                </c:pt>
                <c:pt idx="16">
                  <c:v>3.1061999999999998E-11</c:v>
                </c:pt>
                <c:pt idx="17">
                  <c:v>2.6063999999999999E-10</c:v>
                </c:pt>
                <c:pt idx="18">
                  <c:v>2.0243000000000001E-9</c:v>
                </c:pt>
                <c:pt idx="19">
                  <c:v>1.4623E-8</c:v>
                </c:pt>
                <c:pt idx="20">
                  <c:v>9.8749999999999994E-8</c:v>
                </c:pt>
                <c:pt idx="21">
                  <c:v>6.2620000000000004E-7</c:v>
                </c:pt>
                <c:pt idx="22">
                  <c:v>3.7309999999999999E-6</c:v>
                </c:pt>
                <c:pt idx="23">
                  <c:v>3.7042E-6</c:v>
                </c:pt>
                <c:pt idx="24">
                  <c:v>5.1526999999999998E-6</c:v>
                </c:pt>
                <c:pt idx="25">
                  <c:v>8.0263999999999999E-6</c:v>
                </c:pt>
                <c:pt idx="26">
                  <c:v>8.4905999999999997E-6</c:v>
                </c:pt>
                <c:pt idx="27">
                  <c:v>8.7606000000000005E-6</c:v>
                </c:pt>
                <c:pt idx="28">
                  <c:v>8.8042999999999997E-6</c:v>
                </c:pt>
                <c:pt idx="29">
                  <c:v>8.6086999999999994E-6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9.5352000000000002E-24</c:v>
                </c:pt>
                <c:pt idx="5">
                  <c:v>2.9452000000000001E-22</c:v>
                </c:pt>
                <c:pt idx="6">
                  <c:v>7.5026000000000001E-21</c:v>
                </c:pt>
                <c:pt idx="7">
                  <c:v>1.6046000000000001E-19</c:v>
                </c:pt>
                <c:pt idx="8">
                  <c:v>2.9267E-18</c:v>
                </c:pt>
                <c:pt idx="9">
                  <c:v>4.6155000000000001E-17</c:v>
                </c:pt>
                <c:pt idx="10">
                  <c:v>6.3710000000000004E-16</c:v>
                </c:pt>
                <c:pt idx="11">
                  <c:v>7.7809999999999992E-15</c:v>
                </c:pt>
                <c:pt idx="12">
                  <c:v>8.4895999999999997E-14</c:v>
                </c:pt>
                <c:pt idx="13">
                  <c:v>8.3469999999999997E-13</c:v>
                </c:pt>
                <c:pt idx="14">
                  <c:v>7.4527000000000003E-12</c:v>
                </c:pt>
                <c:pt idx="15">
                  <c:v>6.0852000000000006E-11</c:v>
                </c:pt>
                <c:pt idx="16">
                  <c:v>4.5725E-10</c:v>
                </c:pt>
                <c:pt idx="17">
                  <c:v>3.1799000000000002E-9</c:v>
                </c:pt>
                <c:pt idx="18">
                  <c:v>2.0573000000000002E-8</c:v>
                </c:pt>
                <c:pt idx="19">
                  <c:v>1.2438999999999999E-7</c:v>
                </c:pt>
                <c:pt idx="20">
                  <c:v>7.0619000000000005E-7</c:v>
                </c:pt>
                <c:pt idx="21">
                  <c:v>3.7803999999999998E-6</c:v>
                </c:pt>
                <c:pt idx="22">
                  <c:v>1.91E-5</c:v>
                </c:pt>
                <c:pt idx="23">
                  <c:v>2.1554999999999999E-5</c:v>
                </c:pt>
                <c:pt idx="24">
                  <c:v>4.4886999999999999E-5</c:v>
                </c:pt>
                <c:pt idx="25">
                  <c:v>9.6243999999999995E-5</c:v>
                </c:pt>
                <c:pt idx="26">
                  <c:v>1.1035E-4</c:v>
                </c:pt>
                <c:pt idx="27">
                  <c:v>1.2354999999999999E-4</c:v>
                </c:pt>
                <c:pt idx="28">
                  <c:v>1.3495E-4</c:v>
                </c:pt>
                <c:pt idx="29">
                  <c:v>1.4368000000000001E-4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4.8115E-23</c:v>
                </c:pt>
                <c:pt idx="5">
                  <c:v>1.0294000000000001E-21</c:v>
                </c:pt>
                <c:pt idx="6">
                  <c:v>1.8491E-20</c:v>
                </c:pt>
                <c:pt idx="7">
                  <c:v>2.8341E-19</c:v>
                </c:pt>
                <c:pt idx="8">
                  <c:v>3.7594000000000002E-18</c:v>
                </c:pt>
                <c:pt idx="9">
                  <c:v>4.3704000000000001E-17</c:v>
                </c:pt>
                <c:pt idx="10">
                  <c:v>4.5024E-16</c:v>
                </c:pt>
                <c:pt idx="11">
                  <c:v>4.1509999999999998E-15</c:v>
                </c:pt>
                <c:pt idx="12">
                  <c:v>3.4550999999999998E-14</c:v>
                </c:pt>
                <c:pt idx="13">
                  <c:v>2.6169000000000002E-13</c:v>
                </c:pt>
                <c:pt idx="14">
                  <c:v>1.8163E-12</c:v>
                </c:pt>
                <c:pt idx="15">
                  <c:v>1.1626000000000001E-11</c:v>
                </c:pt>
                <c:pt idx="16">
                  <c:v>6.9022000000000002E-11</c:v>
                </c:pt>
                <c:pt idx="17">
                  <c:v>3.8204999999999999E-10</c:v>
                </c:pt>
                <c:pt idx="18">
                  <c:v>1.9809000000000001E-9</c:v>
                </c:pt>
                <c:pt idx="19">
                  <c:v>9.6611000000000001E-9</c:v>
                </c:pt>
                <c:pt idx="20">
                  <c:v>4.4508999999999998E-8</c:v>
                </c:pt>
                <c:pt idx="21">
                  <c:v>1.9445E-7</c:v>
                </c:pt>
                <c:pt idx="22">
                  <c:v>8.0653000000000001E-7</c:v>
                </c:pt>
                <c:pt idx="23">
                  <c:v>1.0029E-6</c:v>
                </c:pt>
                <c:pt idx="24">
                  <c:v>2.7933999999999998E-6</c:v>
                </c:pt>
                <c:pt idx="25">
                  <c:v>7.4834000000000002E-6</c:v>
                </c:pt>
                <c:pt idx="26">
                  <c:v>9.0965000000000001E-6</c:v>
                </c:pt>
                <c:pt idx="27">
                  <c:v>1.0818E-5</c:v>
                </c:pt>
                <c:pt idx="28">
                  <c:v>1.258E-5</c:v>
                </c:pt>
                <c:pt idx="29">
                  <c:v>1.4296E-5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1.2648E-20</c:v>
                </c:pt>
                <c:pt idx="5">
                  <c:v>1.9294E-19</c:v>
                </c:pt>
                <c:pt idx="6">
                  <c:v>2.5111000000000001E-18</c:v>
                </c:pt>
                <c:pt idx="7">
                  <c:v>2.8298000000000001E-17</c:v>
                </c:pt>
                <c:pt idx="8">
                  <c:v>2.7969000000000001E-16</c:v>
                </c:pt>
                <c:pt idx="9">
                  <c:v>2.4524999999999999E-15</c:v>
                </c:pt>
                <c:pt idx="10">
                  <c:v>1.9271999999999999E-14</c:v>
                </c:pt>
                <c:pt idx="11">
                  <c:v>1.3693E-13</c:v>
                </c:pt>
                <c:pt idx="12">
                  <c:v>8.8671999999999998E-13</c:v>
                </c:pt>
                <c:pt idx="13">
                  <c:v>5.2714000000000003E-12</c:v>
                </c:pt>
                <c:pt idx="14">
                  <c:v>2.8953000000000001E-11</c:v>
                </c:pt>
                <c:pt idx="15">
                  <c:v>1.4777E-10</c:v>
                </c:pt>
                <c:pt idx="16">
                  <c:v>7.045E-10</c:v>
                </c:pt>
                <c:pt idx="17">
                  <c:v>3.1523E-9</c:v>
                </c:pt>
                <c:pt idx="18">
                  <c:v>1.3294999999999999E-8</c:v>
                </c:pt>
                <c:pt idx="19">
                  <c:v>5.3051999999999998E-8</c:v>
                </c:pt>
                <c:pt idx="20">
                  <c:v>2.0107000000000001E-7</c:v>
                </c:pt>
                <c:pt idx="21">
                  <c:v>7.2633000000000002E-7</c:v>
                </c:pt>
                <c:pt idx="22">
                  <c:v>2.5044999999999999E-6</c:v>
                </c:pt>
                <c:pt idx="23">
                  <c:v>3.4732999999999998E-6</c:v>
                </c:pt>
                <c:pt idx="24">
                  <c:v>1.3522E-5</c:v>
                </c:pt>
                <c:pt idx="25">
                  <c:v>4.7014000000000001E-5</c:v>
                </c:pt>
                <c:pt idx="26">
                  <c:v>6.1117000000000005E-5</c:v>
                </c:pt>
                <c:pt idx="27">
                  <c:v>7.7861999999999994E-5</c:v>
                </c:pt>
                <c:pt idx="28">
                  <c:v>9.7181000000000003E-5</c:v>
                </c:pt>
                <c:pt idx="29">
                  <c:v>1.1881E-4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7.3140000000000001E-15</c:v>
                </c:pt>
                <c:pt idx="5">
                  <c:v>5.5648999999999998E-14</c:v>
                </c:pt>
                <c:pt idx="6">
                  <c:v>3.7591999999999998E-13</c:v>
                </c:pt>
                <c:pt idx="7">
                  <c:v>2.2795000000000001E-12</c:v>
                </c:pt>
                <c:pt idx="8">
                  <c:v>1.2526999999999999E-11</c:v>
                </c:pt>
                <c:pt idx="9">
                  <c:v>6.2932999999999996E-11</c:v>
                </c:pt>
                <c:pt idx="10">
                  <c:v>2.9118000000000002E-10</c:v>
                </c:pt>
                <c:pt idx="11">
                  <c:v>1.2492E-9</c:v>
                </c:pt>
                <c:pt idx="12">
                  <c:v>4.9989000000000002E-9</c:v>
                </c:pt>
                <c:pt idx="13">
                  <c:v>1.8760000000000001E-8</c:v>
                </c:pt>
                <c:pt idx="14">
                  <c:v>6.6336999999999994E-8</c:v>
                </c:pt>
                <c:pt idx="15">
                  <c:v>2.2200999999999999E-7</c:v>
                </c:pt>
                <c:pt idx="16">
                  <c:v>7.0592000000000001E-7</c:v>
                </c:pt>
                <c:pt idx="17">
                  <c:v>2.1401999999999999E-6</c:v>
                </c:pt>
                <c:pt idx="18">
                  <c:v>6.2067000000000002E-6</c:v>
                </c:pt>
                <c:pt idx="19">
                  <c:v>1.7268000000000001E-5</c:v>
                </c:pt>
                <c:pt idx="20">
                  <c:v>4.6217999999999997E-5</c:v>
                </c:pt>
                <c:pt idx="21">
                  <c:v>1.1933E-4</c:v>
                </c:pt>
                <c:pt idx="22">
                  <c:v>2.9761000000000002E-4</c:v>
                </c:pt>
                <c:pt idx="23">
                  <c:v>4.0289999999999998E-4</c:v>
                </c:pt>
                <c:pt idx="24">
                  <c:v>1.3576E-3</c:v>
                </c:pt>
                <c:pt idx="25">
                  <c:v>4.0761E-3</c:v>
                </c:pt>
                <c:pt idx="26">
                  <c:v>5.1663999999999998E-3</c:v>
                </c:pt>
                <c:pt idx="27">
                  <c:v>6.4495999999999998E-3</c:v>
                </c:pt>
                <c:pt idx="28">
                  <c:v>7.9292000000000008E-3</c:v>
                </c:pt>
                <c:pt idx="29">
                  <c:v>9.5996999999999992E-3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4.2608E-23</c:v>
                </c:pt>
                <c:pt idx="5">
                  <c:v>4.4740000000000001E-22</c:v>
                </c:pt>
                <c:pt idx="6">
                  <c:v>4.0672999999999998E-21</c:v>
                </c:pt>
                <c:pt idx="7">
                  <c:v>3.2441999999999999E-20</c:v>
                </c:pt>
                <c:pt idx="8">
                  <c:v>2.2971E-19</c:v>
                </c:pt>
                <c:pt idx="9">
                  <c:v>1.4589E-18</c:v>
                </c:pt>
                <c:pt idx="10">
                  <c:v>8.3868000000000007E-18</c:v>
                </c:pt>
                <c:pt idx="11">
                  <c:v>4.4000999999999999E-17</c:v>
                </c:pt>
                <c:pt idx="12">
                  <c:v>2.1222E-16</c:v>
                </c:pt>
                <c:pt idx="13">
                  <c:v>9.4712000000000009E-16</c:v>
                </c:pt>
                <c:pt idx="14">
                  <c:v>3.9341999999999999E-15</c:v>
                </c:pt>
                <c:pt idx="15">
                  <c:v>1.5291E-14</c:v>
                </c:pt>
                <c:pt idx="16">
                  <c:v>5.5875000000000002E-14</c:v>
                </c:pt>
                <c:pt idx="17">
                  <c:v>1.9279E-13</c:v>
                </c:pt>
                <c:pt idx="18">
                  <c:v>6.3057000000000001E-13</c:v>
                </c:pt>
                <c:pt idx="19">
                  <c:v>1.9620999999999999E-12</c:v>
                </c:pt>
                <c:pt idx="20">
                  <c:v>5.8279000000000002E-12</c:v>
                </c:pt>
                <c:pt idx="21">
                  <c:v>1.6576E-11</c:v>
                </c:pt>
                <c:pt idx="22">
                  <c:v>4.5258000000000003E-11</c:v>
                </c:pt>
                <c:pt idx="23">
                  <c:v>8.9007999999999994E-11</c:v>
                </c:pt>
                <c:pt idx="24">
                  <c:v>1.0954E-9</c:v>
                </c:pt>
                <c:pt idx="25">
                  <c:v>9.7898999999999999E-9</c:v>
                </c:pt>
                <c:pt idx="26">
                  <c:v>1.6053000000000002E-8</c:v>
                </c:pt>
                <c:pt idx="27">
                  <c:v>2.5806E-8</c:v>
                </c:pt>
                <c:pt idx="28">
                  <c:v>4.0698999999999999E-8</c:v>
                </c:pt>
                <c:pt idx="29">
                  <c:v>6.2999999999999995E-8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6.7689999999999997E-30</c:v>
                </c:pt>
                <c:pt idx="3">
                  <c:v>9.7364E-28</c:v>
                </c:pt>
                <c:pt idx="4">
                  <c:v>5.8412000000000005E-26</c:v>
                </c:pt>
                <c:pt idx="5">
                  <c:v>2.017E-25</c:v>
                </c:pt>
                <c:pt idx="6">
                  <c:v>1.1064999999999999E-17</c:v>
                </c:pt>
                <c:pt idx="7">
                  <c:v>1.7402999999999999E-17</c:v>
                </c:pt>
                <c:pt idx="8">
                  <c:v>2.6673E-17</c:v>
                </c:pt>
                <c:pt idx="9">
                  <c:v>3.9936000000000001E-17</c:v>
                </c:pt>
                <c:pt idx="10">
                  <c:v>5.8539999999999998E-17</c:v>
                </c:pt>
                <c:pt idx="11">
                  <c:v>8.4187999999999996E-17</c:v>
                </c:pt>
                <c:pt idx="12">
                  <c:v>1.1902000000000001E-16</c:v>
                </c:pt>
                <c:pt idx="13">
                  <c:v>1.6575000000000001E-16</c:v>
                </c:pt>
                <c:pt idx="14">
                  <c:v>2.2784999999999999E-16</c:v>
                </c:pt>
                <c:pt idx="15">
                  <c:v>3.0988999999999999E-16</c:v>
                </c:pt>
                <c:pt idx="16">
                  <c:v>4.1809999999999998E-16</c:v>
                </c:pt>
                <c:pt idx="17">
                  <c:v>5.6145999999999996E-16</c:v>
                </c:pt>
                <c:pt idx="18">
                  <c:v>7.5396000000000003E-16</c:v>
                </c:pt>
                <c:pt idx="19">
                  <c:v>1.0197999999999999E-15</c:v>
                </c:pt>
                <c:pt idx="20">
                  <c:v>1.4067999999999999E-15</c:v>
                </c:pt>
                <c:pt idx="21">
                  <c:v>2.0341000000000001E-15</c:v>
                </c:pt>
                <c:pt idx="22">
                  <c:v>3.3571000000000001E-15</c:v>
                </c:pt>
                <c:pt idx="23">
                  <c:v>7.0125000000000003E-15</c:v>
                </c:pt>
                <c:pt idx="24">
                  <c:v>6.396E-14</c:v>
                </c:pt>
                <c:pt idx="25">
                  <c:v>4.1277999999999998E-13</c:v>
                </c:pt>
                <c:pt idx="26">
                  <c:v>6.4209999999999996E-13</c:v>
                </c:pt>
                <c:pt idx="27">
                  <c:v>9.9132999999999998E-13</c:v>
                </c:pt>
                <c:pt idx="28">
                  <c:v>1.5205E-12</c:v>
                </c:pt>
                <c:pt idx="29">
                  <c:v>2.3188000000000002E-12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(l)GeSe[l]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1.9048E-25</c:v>
                </c:pt>
                <c:pt idx="1">
                  <c:v>1.0355E-19</c:v>
                </c:pt>
                <c:pt idx="2">
                  <c:v>8.3831999999999994E-15</c:v>
                </c:pt>
                <c:pt idx="3">
                  <c:v>5.3242999999999998E-12</c:v>
                </c:pt>
                <c:pt idx="4">
                  <c:v>1.1881E-10</c:v>
                </c:pt>
                <c:pt idx="5">
                  <c:v>1.6434E-10</c:v>
                </c:pt>
                <c:pt idx="6">
                  <c:v>3.9581E-3</c:v>
                </c:pt>
                <c:pt idx="7">
                  <c:v>4.7095000000000001E-3</c:v>
                </c:pt>
                <c:pt idx="8">
                  <c:v>5.5716000000000003E-3</c:v>
                </c:pt>
                <c:pt idx="9">
                  <c:v>6.5611000000000003E-3</c:v>
                </c:pt>
                <c:pt idx="10">
                  <c:v>7.6991999999999998E-3</c:v>
                </c:pt>
                <c:pt idx="11">
                  <c:v>9.0135000000000007E-3</c:v>
                </c:pt>
                <c:pt idx="12">
                  <c:v>1.0541E-2</c:v>
                </c:pt>
                <c:pt idx="13">
                  <c:v>1.2335E-2</c:v>
                </c:pt>
                <c:pt idx="14">
                  <c:v>1.4470999999999999E-2</c:v>
                </c:pt>
                <c:pt idx="15">
                  <c:v>1.7062999999999998E-2</c:v>
                </c:pt>
                <c:pt idx="16">
                  <c:v>2.0294E-2</c:v>
                </c:pt>
                <c:pt idx="17">
                  <c:v>2.4466000000000002E-2</c:v>
                </c:pt>
                <c:pt idx="18">
                  <c:v>3.0134999999999999E-2</c:v>
                </c:pt>
                <c:pt idx="19">
                  <c:v>3.8419000000000002E-2</c:v>
                </c:pt>
                <c:pt idx="20">
                  <c:v>5.1914000000000002E-2</c:v>
                </c:pt>
                <c:pt idx="21">
                  <c:v>7.8438999999999995E-2</c:v>
                </c:pt>
                <c:pt idx="22">
                  <c:v>0.15670999999999999</c:v>
                </c:pt>
                <c:pt idx="23">
                  <c:v>0.21378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3.7825999999999999E-31</c:v>
                </c:pt>
                <c:pt idx="1">
                  <c:v>2.4826999999999999E-24</c:v>
                </c:pt>
                <c:pt idx="2">
                  <c:v>1.7300999999999999E-19</c:v>
                </c:pt>
                <c:pt idx="3">
                  <c:v>3.5462000000000001E-14</c:v>
                </c:pt>
                <c:pt idx="4">
                  <c:v>1.1040999999999999E-12</c:v>
                </c:pt>
                <c:pt idx="5">
                  <c:v>2.0968000000000001E-12</c:v>
                </c:pt>
                <c:pt idx="6">
                  <c:v>6.8329000000000003E-5</c:v>
                </c:pt>
                <c:pt idx="7">
                  <c:v>1.0855E-4</c:v>
                </c:pt>
                <c:pt idx="8">
                  <c:v>1.694E-4</c:v>
                </c:pt>
                <c:pt idx="9">
                  <c:v>2.6026000000000001E-4</c:v>
                </c:pt>
                <c:pt idx="10">
                  <c:v>3.9440999999999999E-4</c:v>
                </c:pt>
                <c:pt idx="11">
                  <c:v>5.9075999999999996E-4</c:v>
                </c:pt>
                <c:pt idx="12">
                  <c:v>8.7637000000000001E-4</c:v>
                </c:pt>
                <c:pt idx="13">
                  <c:v>1.2903999999999999E-3</c:v>
                </c:pt>
                <c:pt idx="14">
                  <c:v>1.8909E-3</c:v>
                </c:pt>
                <c:pt idx="15">
                  <c:v>2.7656999999999998E-3</c:v>
                </c:pt>
                <c:pt idx="16">
                  <c:v>4.0540999999999997E-3</c:v>
                </c:pt>
                <c:pt idx="17">
                  <c:v>5.9880000000000003E-3</c:v>
                </c:pt>
                <c:pt idx="18">
                  <c:v>8.9849999999999999E-3</c:v>
                </c:pt>
                <c:pt idx="19">
                  <c:v>1.388E-2</c:v>
                </c:pt>
                <c:pt idx="20">
                  <c:v>2.2616000000000001E-2</c:v>
                </c:pt>
                <c:pt idx="21">
                  <c:v>4.1015999999999997E-2</c:v>
                </c:pt>
                <c:pt idx="22">
                  <c:v>9.7896999999999998E-2</c:v>
                </c:pt>
                <c:pt idx="23">
                  <c:v>0.11905</c:v>
                </c:pt>
                <c:pt idx="24">
                  <c:v>0.11697</c:v>
                </c:pt>
                <c:pt idx="25">
                  <c:v>0.11114</c:v>
                </c:pt>
                <c:pt idx="26">
                  <c:v>0.10884000000000001</c:v>
                </c:pt>
                <c:pt idx="27">
                  <c:v>0.10614</c:v>
                </c:pt>
                <c:pt idx="28">
                  <c:v>0.10306</c:v>
                </c:pt>
                <c:pt idx="29">
                  <c:v>9.9608000000000002E-2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0</c:v>
                </c:pt>
                <c:pt idx="1">
                  <c:v>7.4370000000000005E-26</c:v>
                </c:pt>
                <c:pt idx="2">
                  <c:v>1.9321999999999999E-17</c:v>
                </c:pt>
                <c:pt idx="3">
                  <c:v>2.8453E-12</c:v>
                </c:pt>
                <c:pt idx="4">
                  <c:v>1.8731E-10</c:v>
                </c:pt>
                <c:pt idx="5">
                  <c:v>6.9952999999999996E-10</c:v>
                </c:pt>
                <c:pt idx="6">
                  <c:v>3.9996999999999998E-2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-18.87</c:v>
                </c:pt>
                <c:pt idx="5">
                  <c:v>-18.899999999999999</c:v>
                </c:pt>
                <c:pt idx="6">
                  <c:v>-18.940000000000001</c:v>
                </c:pt>
                <c:pt idx="7">
                  <c:v>-18.97</c:v>
                </c:pt>
                <c:pt idx="8">
                  <c:v>-19.010000000000002</c:v>
                </c:pt>
                <c:pt idx="9">
                  <c:v>-19.04</c:v>
                </c:pt>
                <c:pt idx="10">
                  <c:v>-19.07</c:v>
                </c:pt>
                <c:pt idx="11">
                  <c:v>-19.11</c:v>
                </c:pt>
                <c:pt idx="12">
                  <c:v>-19.14</c:v>
                </c:pt>
                <c:pt idx="13">
                  <c:v>-19.18</c:v>
                </c:pt>
                <c:pt idx="14">
                  <c:v>-19.21</c:v>
                </c:pt>
                <c:pt idx="15">
                  <c:v>-19.25</c:v>
                </c:pt>
                <c:pt idx="16">
                  <c:v>-19.28</c:v>
                </c:pt>
                <c:pt idx="17">
                  <c:v>-19.32</c:v>
                </c:pt>
                <c:pt idx="18">
                  <c:v>-19.350000000000001</c:v>
                </c:pt>
                <c:pt idx="19">
                  <c:v>-19.38</c:v>
                </c:pt>
                <c:pt idx="20">
                  <c:v>-19.420000000000002</c:v>
                </c:pt>
                <c:pt idx="21">
                  <c:v>-19.45</c:v>
                </c:pt>
                <c:pt idx="22">
                  <c:v>-19.48</c:v>
                </c:pt>
                <c:pt idx="23">
                  <c:v>-19.52</c:v>
                </c:pt>
                <c:pt idx="24">
                  <c:v>-19.649999999999999</c:v>
                </c:pt>
                <c:pt idx="25">
                  <c:v>-19.78</c:v>
                </c:pt>
                <c:pt idx="26">
                  <c:v>-19.82</c:v>
                </c:pt>
                <c:pt idx="27">
                  <c:v>-19.86</c:v>
                </c:pt>
                <c:pt idx="28">
                  <c:v>-19.89</c:v>
                </c:pt>
                <c:pt idx="29">
                  <c:v>-19.93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-42.69</c:v>
                </c:pt>
                <c:pt idx="5">
                  <c:v>-41.74</c:v>
                </c:pt>
                <c:pt idx="6">
                  <c:v>-40.880000000000003</c:v>
                </c:pt>
                <c:pt idx="7">
                  <c:v>-40.57</c:v>
                </c:pt>
                <c:pt idx="8">
                  <c:v>-40.28</c:v>
                </c:pt>
                <c:pt idx="9">
                  <c:v>-40.020000000000003</c:v>
                </c:pt>
                <c:pt idx="10">
                  <c:v>-39.770000000000003</c:v>
                </c:pt>
                <c:pt idx="11">
                  <c:v>-39.549999999999997</c:v>
                </c:pt>
                <c:pt idx="12">
                  <c:v>-39.340000000000003</c:v>
                </c:pt>
                <c:pt idx="13">
                  <c:v>-39.159999999999997</c:v>
                </c:pt>
                <c:pt idx="14">
                  <c:v>-38.99</c:v>
                </c:pt>
                <c:pt idx="15">
                  <c:v>-38.83</c:v>
                </c:pt>
                <c:pt idx="16">
                  <c:v>-38.700000000000003</c:v>
                </c:pt>
                <c:pt idx="17">
                  <c:v>-38.590000000000003</c:v>
                </c:pt>
                <c:pt idx="18">
                  <c:v>-38.5</c:v>
                </c:pt>
                <c:pt idx="19">
                  <c:v>-38.43</c:v>
                </c:pt>
                <c:pt idx="20">
                  <c:v>-38.409999999999997</c:v>
                </c:pt>
                <c:pt idx="21">
                  <c:v>-38.46</c:v>
                </c:pt>
                <c:pt idx="22">
                  <c:v>-38.65</c:v>
                </c:pt>
                <c:pt idx="23">
                  <c:v>-38.229999999999997</c:v>
                </c:pt>
                <c:pt idx="24">
                  <c:v>-36.369999999999997</c:v>
                </c:pt>
                <c:pt idx="25">
                  <c:v>-34.76</c:v>
                </c:pt>
                <c:pt idx="26">
                  <c:v>-34.380000000000003</c:v>
                </c:pt>
                <c:pt idx="27">
                  <c:v>-34</c:v>
                </c:pt>
                <c:pt idx="28">
                  <c:v>-33.619999999999997</c:v>
                </c:pt>
                <c:pt idx="29">
                  <c:v>-33.25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-14.22</c:v>
                </c:pt>
                <c:pt idx="5">
                  <c:v>-14.14</c:v>
                </c:pt>
                <c:pt idx="6">
                  <c:v>-14.08</c:v>
                </c:pt>
                <c:pt idx="7">
                  <c:v>-14.03</c:v>
                </c:pt>
                <c:pt idx="8">
                  <c:v>-13.99</c:v>
                </c:pt>
                <c:pt idx="9">
                  <c:v>-13.97</c:v>
                </c:pt>
                <c:pt idx="10">
                  <c:v>-13.95</c:v>
                </c:pt>
                <c:pt idx="11">
                  <c:v>-13.94</c:v>
                </c:pt>
                <c:pt idx="12">
                  <c:v>-13.94</c:v>
                </c:pt>
                <c:pt idx="13">
                  <c:v>-13.94</c:v>
                </c:pt>
                <c:pt idx="14">
                  <c:v>-13.95</c:v>
                </c:pt>
                <c:pt idx="15">
                  <c:v>-13.97</c:v>
                </c:pt>
                <c:pt idx="16">
                  <c:v>-13.99</c:v>
                </c:pt>
                <c:pt idx="17">
                  <c:v>-14.02</c:v>
                </c:pt>
                <c:pt idx="18">
                  <c:v>-14.05</c:v>
                </c:pt>
                <c:pt idx="19">
                  <c:v>-14.08</c:v>
                </c:pt>
                <c:pt idx="20">
                  <c:v>-14.12</c:v>
                </c:pt>
                <c:pt idx="21">
                  <c:v>-14.16</c:v>
                </c:pt>
                <c:pt idx="22">
                  <c:v>-14.21</c:v>
                </c:pt>
                <c:pt idx="23">
                  <c:v>-13.97</c:v>
                </c:pt>
                <c:pt idx="24">
                  <c:v>-13.4</c:v>
                </c:pt>
                <c:pt idx="25">
                  <c:v>-12.99</c:v>
                </c:pt>
                <c:pt idx="26">
                  <c:v>-12.89</c:v>
                </c:pt>
                <c:pt idx="27">
                  <c:v>-12.79</c:v>
                </c:pt>
                <c:pt idx="28">
                  <c:v>-12.68</c:v>
                </c:pt>
                <c:pt idx="29">
                  <c:v>-12.58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-12.83</c:v>
                </c:pt>
                <c:pt idx="5">
                  <c:v>-12.43</c:v>
                </c:pt>
                <c:pt idx="6">
                  <c:v>-12.06</c:v>
                </c:pt>
                <c:pt idx="7">
                  <c:v>-11.7</c:v>
                </c:pt>
                <c:pt idx="8">
                  <c:v>-11.36</c:v>
                </c:pt>
                <c:pt idx="9">
                  <c:v>-11.04</c:v>
                </c:pt>
                <c:pt idx="10">
                  <c:v>-10.74</c:v>
                </c:pt>
                <c:pt idx="11">
                  <c:v>-10.45</c:v>
                </c:pt>
                <c:pt idx="12">
                  <c:v>-10.17</c:v>
                </c:pt>
                <c:pt idx="13">
                  <c:v>-9.91</c:v>
                </c:pt>
                <c:pt idx="14">
                  <c:v>-9.6560000000000006</c:v>
                </c:pt>
                <c:pt idx="15">
                  <c:v>-9.4139999999999997</c:v>
                </c:pt>
                <c:pt idx="16">
                  <c:v>-9.18</c:v>
                </c:pt>
                <c:pt idx="17">
                  <c:v>-8.9559999999999995</c:v>
                </c:pt>
                <c:pt idx="18">
                  <c:v>-8.74</c:v>
                </c:pt>
                <c:pt idx="19">
                  <c:v>-8.532</c:v>
                </c:pt>
                <c:pt idx="20">
                  <c:v>-8.3309999999999995</c:v>
                </c:pt>
                <c:pt idx="21">
                  <c:v>-8.1370000000000005</c:v>
                </c:pt>
                <c:pt idx="22">
                  <c:v>-7.95</c:v>
                </c:pt>
                <c:pt idx="23">
                  <c:v>-8.0570000000000004</c:v>
                </c:pt>
                <c:pt idx="24">
                  <c:v>-8.3989999999999991</c:v>
                </c:pt>
                <c:pt idx="25">
                  <c:v>-8.6820000000000004</c:v>
                </c:pt>
                <c:pt idx="26">
                  <c:v>-8.7560000000000002</c:v>
                </c:pt>
                <c:pt idx="27">
                  <c:v>-8.8330000000000002</c:v>
                </c:pt>
                <c:pt idx="28">
                  <c:v>-8.9130000000000003</c:v>
                </c:pt>
                <c:pt idx="29">
                  <c:v>-8.9949999999999992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-1.6195206638104002E-25</c:v>
                </c:pt>
                <c:pt idx="2">
                  <c:v>-3.2648980267601144E-21</c:v>
                </c:pt>
                <c:pt idx="3">
                  <c:v>-3.6501697235763799E-13</c:v>
                </c:pt>
                <c:pt idx="4">
                  <c:v>-3.1722576152787831E-12</c:v>
                </c:pt>
                <c:pt idx="5">
                  <c:v>-2.4174679291327889E-11</c:v>
                </c:pt>
                <c:pt idx="6">
                  <c:v>-1.6362751708959911E-10</c:v>
                </c:pt>
                <c:pt idx="7">
                  <c:v>-9.9326905524844292E-10</c:v>
                </c:pt>
                <c:pt idx="8">
                  <c:v>-5.4626655226057037E-9</c:v>
                </c:pt>
                <c:pt idx="9">
                  <c:v>-2.7465242293794399E-8</c:v>
                </c:pt>
                <c:pt idx="10">
                  <c:v>-1.2720434030320817E-7</c:v>
                </c:pt>
                <c:pt idx="11">
                  <c:v>-5.4594869648740613E-7</c:v>
                </c:pt>
                <c:pt idx="12">
                  <c:v>-2.1848798742435839E-6</c:v>
                </c:pt>
                <c:pt idx="13">
                  <c:v>-8.2037237082528198E-6</c:v>
                </c:pt>
                <c:pt idx="14">
                  <c:v>-2.9004934598461158E-5</c:v>
                </c:pt>
                <c:pt idx="15">
                  <c:v>-9.7062271595895134E-5</c:v>
                </c:pt>
                <c:pt idx="16">
                  <c:v>-3.085248314516294E-4</c:v>
                </c:pt>
                <c:pt idx="17">
                  <c:v>-9.3530173445767527E-4</c:v>
                </c:pt>
                <c:pt idx="18">
                  <c:v>-2.7118766678165579E-3</c:v>
                </c:pt>
                <c:pt idx="19">
                  <c:v>-7.5447585051326167E-3</c:v>
                </c:pt>
                <c:pt idx="20">
                  <c:v>-2.0198604875514774E-2</c:v>
                </c:pt>
                <c:pt idx="21">
                  <c:v>-5.218826875948375E-2</c:v>
                </c:pt>
                <c:pt idx="22">
                  <c:v>-0.13034598124943608</c:v>
                </c:pt>
                <c:pt idx="23">
                  <c:v>-0.1826717925294408</c:v>
                </c:pt>
                <c:pt idx="24">
                  <c:v>-0.69584812380448613</c:v>
                </c:pt>
                <c:pt idx="25">
                  <c:v>-2.3295358121925545</c:v>
                </c:pt>
                <c:pt idx="26">
                  <c:v>-3.0317535161419253</c:v>
                </c:pt>
                <c:pt idx="27">
                  <c:v>-3.886122333684237</c:v>
                </c:pt>
                <c:pt idx="28">
                  <c:v>-4.9044934693086741</c:v>
                </c:pt>
                <c:pt idx="29">
                  <c:v>-6.0939981336346865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-1.6195206638104002E-25</c:v>
                </c:pt>
                <c:pt idx="2">
                  <c:v>-3.2648980267601144E-21</c:v>
                </c:pt>
                <c:pt idx="3">
                  <c:v>-3.6501697262870645E-13</c:v>
                </c:pt>
                <c:pt idx="4">
                  <c:v>-3.1722576256684725E-12</c:v>
                </c:pt>
                <c:pt idx="5">
                  <c:v>-2.4174679613274002E-11</c:v>
                </c:pt>
                <c:pt idx="6">
                  <c:v>-1.6362752532394429E-10</c:v>
                </c:pt>
                <c:pt idx="7">
                  <c:v>-9.9326923200041917E-10</c:v>
                </c:pt>
                <c:pt idx="8">
                  <c:v>-5.4626687591674046E-9</c:v>
                </c:pt>
                <c:pt idx="9">
                  <c:v>-2.7465293575351473E-8</c:v>
                </c:pt>
                <c:pt idx="10">
                  <c:v>-1.2720505223433745E-7</c:v>
                </c:pt>
                <c:pt idx="11">
                  <c:v>-5.4595744467229041E-7</c:v>
                </c:pt>
                <c:pt idx="12">
                  <c:v>-2.1849759819002053E-6</c:v>
                </c:pt>
                <c:pt idx="13">
                  <c:v>-8.2046767904510402E-6</c:v>
                </c:pt>
                <c:pt idx="14">
                  <c:v>-2.901352419827282E-5</c:v>
                </c:pt>
                <c:pt idx="15">
                  <c:v>-9.7133181471106202E-5</c:v>
                </c:pt>
                <c:pt idx="16">
                  <c:v>-3.0906435788286891E-4</c:v>
                </c:pt>
                <c:pt idx="17">
                  <c:v>-9.3910920229918395E-4</c:v>
                </c:pt>
                <c:pt idx="18">
                  <c:v>-2.7369218751708358E-3</c:v>
                </c:pt>
                <c:pt idx="19">
                  <c:v>-7.699086232438139E-3</c:v>
                </c:pt>
                <c:pt idx="20">
                  <c:v>-2.1093796669103104E-2</c:v>
                </c:pt>
                <c:pt idx="21">
                  <c:v>-5.7098372474313708E-2</c:v>
                </c:pt>
                <c:pt idx="22">
                  <c:v>-0.15583977966211934</c:v>
                </c:pt>
                <c:pt idx="23">
                  <c:v>-0.2117661206182142</c:v>
                </c:pt>
                <c:pt idx="24">
                  <c:v>-0.7603258963843148</c:v>
                </c:pt>
                <c:pt idx="25">
                  <c:v>-2.4782359153610374</c:v>
                </c:pt>
                <c:pt idx="26">
                  <c:v>-3.2055070540053734</c:v>
                </c:pt>
                <c:pt idx="27">
                  <c:v>-4.0844748120945518</c:v>
                </c:pt>
                <c:pt idx="28">
                  <c:v>-5.1254472373515112</c:v>
                </c:pt>
                <c:pt idx="29">
                  <c:v>-6.3339622092889174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-219.50503660050003</c:v>
                </c:pt>
                <c:pt idx="5">
                  <c:v>-221.909725804</c:v>
                </c:pt>
                <c:pt idx="6">
                  <c:v>-224.46248793800001</c:v>
                </c:pt>
                <c:pt idx="7">
                  <c:v>-227.712675875</c:v>
                </c:pt>
                <c:pt idx="8">
                  <c:v>-230.94116851000001</c:v>
                </c:pt>
                <c:pt idx="9">
                  <c:v>-234.2776249275</c:v>
                </c:pt>
                <c:pt idx="10">
                  <c:v>-237.62070523000003</c:v>
                </c:pt>
                <c:pt idx="11">
                  <c:v>-240.97151801749996</c:v>
                </c:pt>
                <c:pt idx="12">
                  <c:v>-244.35156458700004</c:v>
                </c:pt>
                <c:pt idx="13">
                  <c:v>-247.78347423600005</c:v>
                </c:pt>
                <c:pt idx="14">
                  <c:v>-251.19380942040004</c:v>
                </c:pt>
                <c:pt idx="15">
                  <c:v>-254.65980519360002</c:v>
                </c:pt>
                <c:pt idx="16">
                  <c:v>-258.13217486250005</c:v>
                </c:pt>
                <c:pt idx="17">
                  <c:v>-261.72117645730003</c:v>
                </c:pt>
                <c:pt idx="18">
                  <c:v>-265.28334605200001</c:v>
                </c:pt>
                <c:pt idx="19">
                  <c:v>-268.86563562810005</c:v>
                </c:pt>
                <c:pt idx="20">
                  <c:v>-272.58994905880007</c:v>
                </c:pt>
                <c:pt idx="21">
                  <c:v>-276.45171891210009</c:v>
                </c:pt>
                <c:pt idx="22">
                  <c:v>-280.68392856400004</c:v>
                </c:pt>
                <c:pt idx="23">
                  <c:v>-285.51124855339998</c:v>
                </c:pt>
                <c:pt idx="24">
                  <c:v>-305.36209402279997</c:v>
                </c:pt>
                <c:pt idx="25">
                  <c:v>-325.66556701470012</c:v>
                </c:pt>
                <c:pt idx="26">
                  <c:v>-330.79774368960005</c:v>
                </c:pt>
                <c:pt idx="27">
                  <c:v>-335.99131740400003</c:v>
                </c:pt>
                <c:pt idx="28">
                  <c:v>-341.09743754450005</c:v>
                </c:pt>
                <c:pt idx="29">
                  <c:v>-346.32664000000005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-2.7106843586265421E-22</c:v>
                      </c:pt>
                      <c:pt idx="4">
                        <c:v>-1.0389689255647478E-20</c:v>
                      </c:pt>
                      <c:pt idx="5">
                        <c:v>-3.219461126074551E-19</c:v>
                      </c:pt>
                      <c:pt idx="6">
                        <c:v>-8.2343451914175984E-18</c:v>
                      </c:pt>
                      <c:pt idx="7">
                        <c:v>-1.7675197633518754E-16</c:v>
                      </c:pt>
                      <c:pt idx="8">
                        <c:v>-3.2365617008708843E-15</c:v>
                      </c:pt>
                      <c:pt idx="9">
                        <c:v>-5.1281557073540019E-14</c:v>
                      </c:pt>
                      <c:pt idx="10">
                        <c:v>-7.1193112928515203E-13</c:v>
                      </c:pt>
                      <c:pt idx="11">
                        <c:v>-8.7481848842600773E-12</c:v>
                      </c:pt>
                      <c:pt idx="12">
                        <c:v>-9.6107656621293441E-11</c:v>
                      </c:pt>
                      <c:pt idx="13">
                        <c:v>-9.5308219821995536E-10</c:v>
                      </c:pt>
                      <c:pt idx="14">
                        <c:v>-8.5895998116631252E-9</c:v>
                      </c:pt>
                      <c:pt idx="15">
                        <c:v>-7.0909875211065153E-8</c:v>
                      </c:pt>
                      <c:pt idx="16">
                        <c:v>-5.395264312394932E-7</c:v>
                      </c:pt>
                      <c:pt idx="17">
                        <c:v>-3.8074678415086756E-6</c:v>
                      </c:pt>
                      <c:pt idx="18">
                        <c:v>-2.5045207354277732E-5</c:v>
                      </c:pt>
                      <c:pt idx="19">
                        <c:v>-1.5432772730552223E-4</c:v>
                      </c:pt>
                      <c:pt idx="20">
                        <c:v>-8.9519179358833148E-4</c:v>
                      </c:pt>
                      <c:pt idx="21">
                        <c:v>-4.9101037148299555E-3</c:v>
                      </c:pt>
                      <c:pt idx="22">
                        <c:v>-2.5493798412683254E-2</c:v>
                      </c:pt>
                      <c:pt idx="23">
                        <c:v>-2.9094328088773394E-2</c:v>
                      </c:pt>
                      <c:pt idx="24">
                        <c:v>-6.4477772579828646E-2</c:v>
                      </c:pt>
                      <c:pt idx="25">
                        <c:v>-0.14870010316848287</c:v>
                      </c:pt>
                      <c:pt idx="26">
                        <c:v>-0.17375353786344788</c:v>
                      </c:pt>
                      <c:pt idx="27">
                        <c:v>-0.19835247841031461</c:v>
                      </c:pt>
                      <c:pt idx="28">
                        <c:v>-0.22095376804283667</c:v>
                      </c:pt>
                      <c:pt idx="29">
                        <c:v>-0.23996407565423128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-1.8763961940179441E-21</c:v>
                      </c:pt>
                      <c:pt idx="4">
                        <c:v>-5.212684518686911E-20</c:v>
                      </c:pt>
                      <c:pt idx="5">
                        <c:v>-1.2163120650331152E-18</c:v>
                      </c:pt>
                      <c:pt idx="6">
                        <c:v>-2.4331419582145154E-17</c:v>
                      </c:pt>
                      <c:pt idx="7">
                        <c:v>-4.2373345572675009E-16</c:v>
                      </c:pt>
                      <c:pt idx="8">
                        <c:v>-6.5151849972820848E-15</c:v>
                      </c:pt>
                      <c:pt idx="9">
                        <c:v>-8.9425957860116016E-14</c:v>
                      </c:pt>
                      <c:pt idx="10">
                        <c:v>-1.1052740566801922E-12</c:v>
                      </c:pt>
                      <c:pt idx="11">
                        <c:v>-1.2375883384984452E-11</c:v>
                      </c:pt>
                      <c:pt idx="12">
                        <c:v>-1.2630218100405546E-10</c:v>
                      </c:pt>
                      <c:pt idx="13">
                        <c:v>-1.181859167945331E-9</c:v>
                      </c:pt>
                      <c:pt idx="14">
                        <c:v>-1.0176864706090631E-8</c:v>
                      </c:pt>
                      <c:pt idx="15">
                        <c:v>-8.1065457858135638E-8</c:v>
                      </c:pt>
                      <c:pt idx="16">
                        <c:v>-5.9976886754720594E-7</c:v>
                      </c:pt>
                      <c:pt idx="17">
                        <c:v>-4.1406556712934451E-6</c:v>
                      </c:pt>
                      <c:pt idx="18">
                        <c:v>-2.6770681874864972E-5</c:v>
                      </c:pt>
                      <c:pt idx="19">
                        <c:v>-1.6273128270604404E-4</c:v>
                      </c:pt>
                      <c:pt idx="20">
                        <c:v>-9.3384301190389048E-4</c:v>
                      </c:pt>
                      <c:pt idx="21">
                        <c:v>-5.0786480001266442E-3</c:v>
                      </c:pt>
                      <c:pt idx="22">
                        <c:v>-2.6191472885776969E-2</c:v>
                      </c:pt>
                      <c:pt idx="23">
                        <c:v>-2.9992132911849999E-2</c:v>
                      </c:pt>
                      <c:pt idx="24">
                        <c:v>-6.7299176355091792E-2</c:v>
                      </c:pt>
                      <c:pt idx="25">
                        <c:v>-0.15710832195527902</c:v>
                      </c:pt>
                      <c:pt idx="26">
                        <c:v>-0.18424343891549061</c:v>
                      </c:pt>
                      <c:pt idx="27">
                        <c:v>-0.21115709470598745</c:v>
                      </c:pt>
                      <c:pt idx="28">
                        <c:v>-0.23623519110269595</c:v>
                      </c:pt>
                      <c:pt idx="29">
                        <c:v>-0.25778378411323127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0.11992999999999999</c:v>
                </c:pt>
                <c:pt idx="7">
                  <c:v>0.11989</c:v>
                </c:pt>
                <c:pt idx="8">
                  <c:v>0.11983000000000001</c:v>
                </c:pt>
                <c:pt idx="9">
                  <c:v>0.11974</c:v>
                </c:pt>
                <c:pt idx="10">
                  <c:v>0.11960999999999999</c:v>
                </c:pt>
                <c:pt idx="11">
                  <c:v>0.11941</c:v>
                </c:pt>
                <c:pt idx="12">
                  <c:v>0.11912</c:v>
                </c:pt>
                <c:pt idx="13">
                  <c:v>0.11871</c:v>
                </c:pt>
                <c:pt idx="14">
                  <c:v>0.11811000000000001</c:v>
                </c:pt>
                <c:pt idx="15">
                  <c:v>0.11723</c:v>
                </c:pt>
                <c:pt idx="16">
                  <c:v>0.11594</c:v>
                </c:pt>
                <c:pt idx="17">
                  <c:v>0.11401</c:v>
                </c:pt>
                <c:pt idx="18">
                  <c:v>0.111</c:v>
                </c:pt>
                <c:pt idx="19">
                  <c:v>0.10607999999999999</c:v>
                </c:pt>
                <c:pt idx="20">
                  <c:v>9.7286999999999998E-2</c:v>
                </c:pt>
                <c:pt idx="21">
                  <c:v>7.8718999999999997E-2</c:v>
                </c:pt>
                <c:pt idx="22">
                  <c:v>2.1374000000000001E-2</c:v>
                </c:pt>
                <c:pt idx="23">
                  <c:v>5.2374999999999998E-12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2.7143E-6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9.5911000000000003E-35</c:v>
                </c:pt>
                <c:pt idx="3">
                  <c:v>6.9174000000000005E-17</c:v>
                </c:pt>
                <c:pt idx="4">
                  <c:v>9.9742000000000006E-14</c:v>
                </c:pt>
                <c:pt idx="5">
                  <c:v>6.5598E-13</c:v>
                </c:pt>
                <c:pt idx="6">
                  <c:v>2.8336999999999998E-9</c:v>
                </c:pt>
                <c:pt idx="7">
                  <c:v>4.0506E-7</c:v>
                </c:pt>
                <c:pt idx="8">
                  <c:v>2.8104999999999999E-7</c:v>
                </c:pt>
                <c:pt idx="9">
                  <c:v>1.8755999999999999E-7</c:v>
                </c:pt>
                <c:pt idx="10">
                  <c:v>1.2097999999999999E-7</c:v>
                </c:pt>
                <c:pt idx="11">
                  <c:v>9.8238999999999997E-8</c:v>
                </c:pt>
                <c:pt idx="12">
                  <c:v>6.7280000000000004E-8</c:v>
                </c:pt>
                <c:pt idx="13">
                  <c:v>4.1833000000000001E-8</c:v>
                </c:pt>
                <c:pt idx="14">
                  <c:v>2.5267000000000001E-8</c:v>
                </c:pt>
                <c:pt idx="15">
                  <c:v>2.0427999999999999E-8</c:v>
                </c:pt>
                <c:pt idx="16">
                  <c:v>8.6256999999999993E-9</c:v>
                </c:pt>
                <c:pt idx="17">
                  <c:v>6.5944999999999999E-9</c:v>
                </c:pt>
                <c:pt idx="18">
                  <c:v>3.2377000000000001E-9</c:v>
                </c:pt>
                <c:pt idx="19">
                  <c:v>1.4843E-10</c:v>
                </c:pt>
                <c:pt idx="20">
                  <c:v>1.0365000000000001E-13</c:v>
                </c:pt>
                <c:pt idx="21">
                  <c:v>3.0358000000000003E-20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3.7284999999999998E-34</c:v>
                </c:pt>
                <c:pt idx="26">
                  <c:v>3.6708E-32</c:v>
                </c:pt>
                <c:pt idx="27">
                  <c:v>4.1288E-32</c:v>
                </c:pt>
                <c:pt idx="28">
                  <c:v>4.8566000000000001E-32</c:v>
                </c:pt>
                <c:pt idx="29">
                  <c:v>6.4120000000000003E-33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1.5583000000000001E-25</c:v>
                </c:pt>
                <c:pt idx="1">
                  <c:v>5.8396999999999997E-20</c:v>
                </c:pt>
                <c:pt idx="2">
                  <c:v>1.0659E-15</c:v>
                </c:pt>
                <c:pt idx="3">
                  <c:v>4.9189999999999997E-15</c:v>
                </c:pt>
                <c:pt idx="4">
                  <c:v>2.1704E-16</c:v>
                </c:pt>
                <c:pt idx="5">
                  <c:v>1.664E-26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1.9382000000000001E-34</c:v>
                </c:pt>
                <c:pt idx="13">
                  <c:v>3.0946000000000002E-28</c:v>
                </c:pt>
                <c:pt idx="14">
                  <c:v>2.6459000000000001E-23</c:v>
                </c:pt>
                <c:pt idx="15">
                  <c:v>6.4550999999999998E-19</c:v>
                </c:pt>
                <c:pt idx="16">
                  <c:v>4.8437999999999999E-16</c:v>
                </c:pt>
                <c:pt idx="17">
                  <c:v>5.1206999999999996E-13</c:v>
                </c:pt>
                <c:pt idx="18">
                  <c:v>8.7483000000000004E-11</c:v>
                </c:pt>
                <c:pt idx="19">
                  <c:v>5.7282999999999998E-10</c:v>
                </c:pt>
                <c:pt idx="20">
                  <c:v>3.1846E-10</c:v>
                </c:pt>
                <c:pt idx="21">
                  <c:v>3.0725999999999998E-11</c:v>
                </c:pt>
                <c:pt idx="22">
                  <c:v>3.9045999999999999E-28</c:v>
                </c:pt>
                <c:pt idx="23">
                  <c:v>1.0365E-22</c:v>
                </c:pt>
                <c:pt idx="24">
                  <c:v>4.7429000000000003E-14</c:v>
                </c:pt>
                <c:pt idx="25">
                  <c:v>6.7951999999999999E-9</c:v>
                </c:pt>
                <c:pt idx="26">
                  <c:v>2.2565000000000001E-8</c:v>
                </c:pt>
                <c:pt idx="27">
                  <c:v>2.9623E-8</c:v>
                </c:pt>
                <c:pt idx="28">
                  <c:v>3.9902000000000002E-8</c:v>
                </c:pt>
                <c:pt idx="29">
                  <c:v>3.5302000000000001E-8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0.11611</c:v>
                </c:pt>
                <c:pt idx="7">
                  <c:v>0.1154</c:v>
                </c:pt>
                <c:pt idx="8">
                  <c:v>0.11459999999999999</c:v>
                </c:pt>
                <c:pt idx="9">
                  <c:v>0.1137</c:v>
                </c:pt>
                <c:pt idx="10">
                  <c:v>0.11269999999999999</c:v>
                </c:pt>
                <c:pt idx="11">
                  <c:v>0.11158</c:v>
                </c:pt>
                <c:pt idx="12">
                  <c:v>0.11033</c:v>
                </c:pt>
                <c:pt idx="13">
                  <c:v>0.10896</c:v>
                </c:pt>
                <c:pt idx="14">
                  <c:v>0.10742</c:v>
                </c:pt>
                <c:pt idx="15">
                  <c:v>0.1057</c:v>
                </c:pt>
                <c:pt idx="16">
                  <c:v>0.10376000000000001</c:v>
                </c:pt>
                <c:pt idx="17">
                  <c:v>0.10153</c:v>
                </c:pt>
                <c:pt idx="18">
                  <c:v>9.8862000000000005E-2</c:v>
                </c:pt>
                <c:pt idx="19">
                  <c:v>9.5496999999999999E-2</c:v>
                </c:pt>
                <c:pt idx="20">
                  <c:v>9.0799000000000005E-2</c:v>
                </c:pt>
                <c:pt idx="21">
                  <c:v>8.2841999999999999E-2</c:v>
                </c:pt>
                <c:pt idx="22">
                  <c:v>6.1918000000000001E-2</c:v>
                </c:pt>
                <c:pt idx="23">
                  <c:v>2.6218999999999999E-2</c:v>
                </c:pt>
                <c:pt idx="24">
                  <c:v>2.5692E-7</c:v>
                </c:pt>
                <c:pt idx="25">
                  <c:v>2.5005000000000001E-8</c:v>
                </c:pt>
                <c:pt idx="26">
                  <c:v>1.3459E-8</c:v>
                </c:pt>
                <c:pt idx="27">
                  <c:v>3.2739E-9</c:v>
                </c:pt>
                <c:pt idx="28">
                  <c:v>8.6229000000000003E-10</c:v>
                </c:pt>
                <c:pt idx="29">
                  <c:v>1.323E-10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1.2648E-20</c:v>
                </c:pt>
                <c:pt idx="5">
                  <c:v>1.9294E-19</c:v>
                </c:pt>
                <c:pt idx="6">
                  <c:v>2.5111000000000001E-18</c:v>
                </c:pt>
                <c:pt idx="7">
                  <c:v>2.8298000000000001E-17</c:v>
                </c:pt>
                <c:pt idx="8">
                  <c:v>2.7969000000000001E-16</c:v>
                </c:pt>
                <c:pt idx="9">
                  <c:v>2.4524999999999999E-15</c:v>
                </c:pt>
                <c:pt idx="10">
                  <c:v>1.9271999999999999E-14</c:v>
                </c:pt>
                <c:pt idx="11">
                  <c:v>1.3693E-13</c:v>
                </c:pt>
                <c:pt idx="12">
                  <c:v>8.8671999999999998E-13</c:v>
                </c:pt>
                <c:pt idx="13">
                  <c:v>5.2714000000000003E-12</c:v>
                </c:pt>
                <c:pt idx="14">
                  <c:v>2.8953000000000001E-11</c:v>
                </c:pt>
                <c:pt idx="15">
                  <c:v>1.4777E-10</c:v>
                </c:pt>
                <c:pt idx="16">
                  <c:v>7.045E-10</c:v>
                </c:pt>
                <c:pt idx="17">
                  <c:v>3.1523E-9</c:v>
                </c:pt>
                <c:pt idx="18">
                  <c:v>1.3294999999999999E-8</c:v>
                </c:pt>
                <c:pt idx="19">
                  <c:v>5.3051999999999998E-8</c:v>
                </c:pt>
                <c:pt idx="20">
                  <c:v>2.0107000000000001E-7</c:v>
                </c:pt>
                <c:pt idx="21">
                  <c:v>7.2633000000000002E-7</c:v>
                </c:pt>
                <c:pt idx="22">
                  <c:v>2.5044999999999999E-6</c:v>
                </c:pt>
                <c:pt idx="23">
                  <c:v>3.4732999999999998E-6</c:v>
                </c:pt>
                <c:pt idx="24">
                  <c:v>1.3522E-5</c:v>
                </c:pt>
                <c:pt idx="25">
                  <c:v>4.7014000000000001E-5</c:v>
                </c:pt>
                <c:pt idx="26">
                  <c:v>6.1117000000000005E-5</c:v>
                </c:pt>
                <c:pt idx="27">
                  <c:v>7.7861999999999994E-5</c:v>
                </c:pt>
                <c:pt idx="28">
                  <c:v>9.7181000000000003E-5</c:v>
                </c:pt>
                <c:pt idx="29">
                  <c:v>1.1881E-4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6.7689999999999997E-30</c:v>
                </c:pt>
                <c:pt idx="3">
                  <c:v>9.7364E-28</c:v>
                </c:pt>
                <c:pt idx="4">
                  <c:v>5.8412000000000005E-26</c:v>
                </c:pt>
                <c:pt idx="5">
                  <c:v>2.017E-25</c:v>
                </c:pt>
                <c:pt idx="6">
                  <c:v>1.1064999999999999E-17</c:v>
                </c:pt>
                <c:pt idx="7">
                  <c:v>1.7402999999999999E-17</c:v>
                </c:pt>
                <c:pt idx="8">
                  <c:v>2.6673E-17</c:v>
                </c:pt>
                <c:pt idx="9">
                  <c:v>3.9936000000000001E-17</c:v>
                </c:pt>
                <c:pt idx="10">
                  <c:v>5.8539999999999998E-17</c:v>
                </c:pt>
                <c:pt idx="11">
                  <c:v>8.4187999999999996E-17</c:v>
                </c:pt>
                <c:pt idx="12">
                  <c:v>1.1902000000000001E-16</c:v>
                </c:pt>
                <c:pt idx="13">
                  <c:v>1.6575000000000001E-16</c:v>
                </c:pt>
                <c:pt idx="14">
                  <c:v>2.2784999999999999E-16</c:v>
                </c:pt>
                <c:pt idx="15">
                  <c:v>3.0988999999999999E-16</c:v>
                </c:pt>
                <c:pt idx="16">
                  <c:v>4.1809999999999998E-16</c:v>
                </c:pt>
                <c:pt idx="17">
                  <c:v>5.6145999999999996E-16</c:v>
                </c:pt>
                <c:pt idx="18">
                  <c:v>7.5396000000000003E-16</c:v>
                </c:pt>
                <c:pt idx="19">
                  <c:v>1.0197999999999999E-15</c:v>
                </c:pt>
                <c:pt idx="20">
                  <c:v>1.4067999999999999E-15</c:v>
                </c:pt>
                <c:pt idx="21">
                  <c:v>2.0341000000000001E-15</c:v>
                </c:pt>
                <c:pt idx="22">
                  <c:v>3.3571000000000001E-15</c:v>
                </c:pt>
                <c:pt idx="23">
                  <c:v>7.0125000000000003E-15</c:v>
                </c:pt>
                <c:pt idx="24">
                  <c:v>6.396E-14</c:v>
                </c:pt>
                <c:pt idx="25">
                  <c:v>4.1277999999999998E-13</c:v>
                </c:pt>
                <c:pt idx="26">
                  <c:v>6.4209999999999996E-13</c:v>
                </c:pt>
                <c:pt idx="27">
                  <c:v>9.9132999999999998E-13</c:v>
                </c:pt>
                <c:pt idx="28">
                  <c:v>1.5205E-12</c:v>
                </c:pt>
                <c:pt idx="29">
                  <c:v>2.3188000000000002E-12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(l)GeSe[l]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1.9048E-25</c:v>
                </c:pt>
                <c:pt idx="1">
                  <c:v>1.0355E-19</c:v>
                </c:pt>
                <c:pt idx="2">
                  <c:v>8.3831999999999994E-15</c:v>
                </c:pt>
                <c:pt idx="3">
                  <c:v>5.3242999999999998E-12</c:v>
                </c:pt>
                <c:pt idx="4">
                  <c:v>1.1881E-10</c:v>
                </c:pt>
                <c:pt idx="5">
                  <c:v>1.6434E-10</c:v>
                </c:pt>
                <c:pt idx="6">
                  <c:v>3.9581E-3</c:v>
                </c:pt>
                <c:pt idx="7">
                  <c:v>4.7095000000000001E-3</c:v>
                </c:pt>
                <c:pt idx="8">
                  <c:v>5.5716000000000003E-3</c:v>
                </c:pt>
                <c:pt idx="9">
                  <c:v>6.5611000000000003E-3</c:v>
                </c:pt>
                <c:pt idx="10">
                  <c:v>7.6991999999999998E-3</c:v>
                </c:pt>
                <c:pt idx="11">
                  <c:v>9.0135000000000007E-3</c:v>
                </c:pt>
                <c:pt idx="12">
                  <c:v>1.0541E-2</c:v>
                </c:pt>
                <c:pt idx="13">
                  <c:v>1.2335E-2</c:v>
                </c:pt>
                <c:pt idx="14">
                  <c:v>1.4470999999999999E-2</c:v>
                </c:pt>
                <c:pt idx="15">
                  <c:v>1.7062999999999998E-2</c:v>
                </c:pt>
                <c:pt idx="16">
                  <c:v>2.0294E-2</c:v>
                </c:pt>
                <c:pt idx="17">
                  <c:v>2.4466000000000002E-2</c:v>
                </c:pt>
                <c:pt idx="18">
                  <c:v>3.0134999999999999E-2</c:v>
                </c:pt>
                <c:pt idx="19">
                  <c:v>3.8419000000000002E-2</c:v>
                </c:pt>
                <c:pt idx="20">
                  <c:v>5.1914000000000002E-2</c:v>
                </c:pt>
                <c:pt idx="21">
                  <c:v>7.8438999999999995E-2</c:v>
                </c:pt>
                <c:pt idx="22">
                  <c:v>0.15670999999999999</c:v>
                </c:pt>
                <c:pt idx="23">
                  <c:v>0.21378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3.7825999999999999E-31</c:v>
                </c:pt>
                <c:pt idx="1">
                  <c:v>2.4826999999999999E-24</c:v>
                </c:pt>
                <c:pt idx="2">
                  <c:v>1.7300999999999999E-19</c:v>
                </c:pt>
                <c:pt idx="3">
                  <c:v>3.5462000000000001E-14</c:v>
                </c:pt>
                <c:pt idx="4">
                  <c:v>1.1040999999999999E-12</c:v>
                </c:pt>
                <c:pt idx="5">
                  <c:v>2.0968000000000001E-12</c:v>
                </c:pt>
                <c:pt idx="6">
                  <c:v>6.8329000000000003E-5</c:v>
                </c:pt>
                <c:pt idx="7">
                  <c:v>1.0855E-4</c:v>
                </c:pt>
                <c:pt idx="8">
                  <c:v>1.694E-4</c:v>
                </c:pt>
                <c:pt idx="9">
                  <c:v>2.6026000000000001E-4</c:v>
                </c:pt>
                <c:pt idx="10">
                  <c:v>3.9440999999999999E-4</c:v>
                </c:pt>
                <c:pt idx="11">
                  <c:v>5.9075999999999996E-4</c:v>
                </c:pt>
                <c:pt idx="12">
                  <c:v>8.7637000000000001E-4</c:v>
                </c:pt>
                <c:pt idx="13">
                  <c:v>1.2903999999999999E-3</c:v>
                </c:pt>
                <c:pt idx="14">
                  <c:v>1.8909E-3</c:v>
                </c:pt>
                <c:pt idx="15">
                  <c:v>2.7656999999999998E-3</c:v>
                </c:pt>
                <c:pt idx="16">
                  <c:v>4.0540999999999997E-3</c:v>
                </c:pt>
                <c:pt idx="17">
                  <c:v>5.9880000000000003E-3</c:v>
                </c:pt>
                <c:pt idx="18">
                  <c:v>8.9849999999999999E-3</c:v>
                </c:pt>
                <c:pt idx="19">
                  <c:v>1.388E-2</c:v>
                </c:pt>
                <c:pt idx="20">
                  <c:v>2.2616000000000001E-2</c:v>
                </c:pt>
                <c:pt idx="21">
                  <c:v>4.1015999999999997E-2</c:v>
                </c:pt>
                <c:pt idx="22">
                  <c:v>9.7896999999999998E-2</c:v>
                </c:pt>
                <c:pt idx="23">
                  <c:v>0.11905</c:v>
                </c:pt>
                <c:pt idx="24">
                  <c:v>0.11697</c:v>
                </c:pt>
                <c:pt idx="25">
                  <c:v>0.11114</c:v>
                </c:pt>
                <c:pt idx="26">
                  <c:v>0.10884000000000001</c:v>
                </c:pt>
                <c:pt idx="27">
                  <c:v>0.10614</c:v>
                </c:pt>
                <c:pt idx="28">
                  <c:v>0.10306</c:v>
                </c:pt>
                <c:pt idx="29">
                  <c:v>9.9608000000000002E-2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0</c:v>
                </c:pt>
                <c:pt idx="1">
                  <c:v>7.4370000000000005E-26</c:v>
                </c:pt>
                <c:pt idx="2">
                  <c:v>1.9321999999999999E-17</c:v>
                </c:pt>
                <c:pt idx="3">
                  <c:v>2.8453E-12</c:v>
                </c:pt>
                <c:pt idx="4">
                  <c:v>1.8731E-10</c:v>
                </c:pt>
                <c:pt idx="5">
                  <c:v>6.9952999999999996E-10</c:v>
                </c:pt>
                <c:pt idx="6">
                  <c:v>3.9996999999999998E-2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-18.87</c:v>
                </c:pt>
                <c:pt idx="5">
                  <c:v>-18.899999999999999</c:v>
                </c:pt>
                <c:pt idx="6">
                  <c:v>-18.940000000000001</c:v>
                </c:pt>
                <c:pt idx="7">
                  <c:v>-18.97</c:v>
                </c:pt>
                <c:pt idx="8">
                  <c:v>-19.010000000000002</c:v>
                </c:pt>
                <c:pt idx="9">
                  <c:v>-19.04</c:v>
                </c:pt>
                <c:pt idx="10">
                  <c:v>-19.07</c:v>
                </c:pt>
                <c:pt idx="11">
                  <c:v>-19.11</c:v>
                </c:pt>
                <c:pt idx="12">
                  <c:v>-19.14</c:v>
                </c:pt>
                <c:pt idx="13">
                  <c:v>-19.18</c:v>
                </c:pt>
                <c:pt idx="14">
                  <c:v>-19.21</c:v>
                </c:pt>
                <c:pt idx="15">
                  <c:v>-19.25</c:v>
                </c:pt>
                <c:pt idx="16">
                  <c:v>-19.28</c:v>
                </c:pt>
                <c:pt idx="17">
                  <c:v>-19.32</c:v>
                </c:pt>
                <c:pt idx="18">
                  <c:v>-19.350000000000001</c:v>
                </c:pt>
                <c:pt idx="19">
                  <c:v>-19.38</c:v>
                </c:pt>
                <c:pt idx="20">
                  <c:v>-19.420000000000002</c:v>
                </c:pt>
                <c:pt idx="21">
                  <c:v>-19.45</c:v>
                </c:pt>
                <c:pt idx="22">
                  <c:v>-19.48</c:v>
                </c:pt>
                <c:pt idx="23">
                  <c:v>-19.52</c:v>
                </c:pt>
                <c:pt idx="24">
                  <c:v>-19.649999999999999</c:v>
                </c:pt>
                <c:pt idx="25">
                  <c:v>-19.78</c:v>
                </c:pt>
                <c:pt idx="26">
                  <c:v>-19.82</c:v>
                </c:pt>
                <c:pt idx="27">
                  <c:v>-19.86</c:v>
                </c:pt>
                <c:pt idx="28">
                  <c:v>-19.89</c:v>
                </c:pt>
                <c:pt idx="29">
                  <c:v>-19.93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-42.69</c:v>
                </c:pt>
                <c:pt idx="5">
                  <c:v>-41.74</c:v>
                </c:pt>
                <c:pt idx="6">
                  <c:v>-40.880000000000003</c:v>
                </c:pt>
                <c:pt idx="7">
                  <c:v>-40.57</c:v>
                </c:pt>
                <c:pt idx="8">
                  <c:v>-40.28</c:v>
                </c:pt>
                <c:pt idx="9">
                  <c:v>-40.020000000000003</c:v>
                </c:pt>
                <c:pt idx="10">
                  <c:v>-39.770000000000003</c:v>
                </c:pt>
                <c:pt idx="11">
                  <c:v>-39.549999999999997</c:v>
                </c:pt>
                <c:pt idx="12">
                  <c:v>-39.340000000000003</c:v>
                </c:pt>
                <c:pt idx="13">
                  <c:v>-39.159999999999997</c:v>
                </c:pt>
                <c:pt idx="14">
                  <c:v>-38.99</c:v>
                </c:pt>
                <c:pt idx="15">
                  <c:v>-38.83</c:v>
                </c:pt>
                <c:pt idx="16">
                  <c:v>-38.700000000000003</c:v>
                </c:pt>
                <c:pt idx="17">
                  <c:v>-38.590000000000003</c:v>
                </c:pt>
                <c:pt idx="18">
                  <c:v>-38.5</c:v>
                </c:pt>
                <c:pt idx="19">
                  <c:v>-38.43</c:v>
                </c:pt>
                <c:pt idx="20">
                  <c:v>-38.409999999999997</c:v>
                </c:pt>
                <c:pt idx="21">
                  <c:v>-38.46</c:v>
                </c:pt>
                <c:pt idx="22">
                  <c:v>-38.65</c:v>
                </c:pt>
                <c:pt idx="23">
                  <c:v>-38.229999999999997</c:v>
                </c:pt>
                <c:pt idx="24">
                  <c:v>-36.369999999999997</c:v>
                </c:pt>
                <c:pt idx="25">
                  <c:v>-34.76</c:v>
                </c:pt>
                <c:pt idx="26">
                  <c:v>-34.380000000000003</c:v>
                </c:pt>
                <c:pt idx="27">
                  <c:v>-34</c:v>
                </c:pt>
                <c:pt idx="28">
                  <c:v>-33.619999999999997</c:v>
                </c:pt>
                <c:pt idx="29">
                  <c:v>-33.25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867.8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2.6748999999999999E-36</c:v>
                      </c:pt>
                      <c:pt idx="4">
                        <c:v>4.1413999999999999E-34</c:v>
                      </c:pt>
                      <c:pt idx="5">
                        <c:v>4.8067999999999999E-32</c:v>
                      </c:pt>
                      <c:pt idx="6">
                        <c:v>4.2997000000000002E-30</c:v>
                      </c:pt>
                      <c:pt idx="7">
                        <c:v>3.0363E-28</c:v>
                      </c:pt>
                      <c:pt idx="8">
                        <c:v>1.7288000000000001E-26</c:v>
                      </c:pt>
                      <c:pt idx="9">
                        <c:v>8.0860000000000001E-25</c:v>
                      </c:pt>
                      <c:pt idx="10">
                        <c:v>3.1581999999999998E-23</c:v>
                      </c:pt>
                      <c:pt idx="11">
                        <c:v>1.0451999999999999E-21</c:v>
                      </c:pt>
                      <c:pt idx="12">
                        <c:v>2.9693999999999997E-20</c:v>
                      </c:pt>
                      <c:pt idx="13">
                        <c:v>7.3266999999999997E-19</c:v>
                      </c:pt>
                      <c:pt idx="14">
                        <c:v>1.5865E-17</c:v>
                      </c:pt>
                      <c:pt idx="15">
                        <c:v>3.0431000000000001E-16</c:v>
                      </c:pt>
                      <c:pt idx="16">
                        <c:v>5.2153000000000002E-15</c:v>
                      </c:pt>
                      <c:pt idx="17">
                        <c:v>8.0465999999999998E-14</c:v>
                      </c:pt>
                      <c:pt idx="18">
                        <c:v>1.1255E-12</c:v>
                      </c:pt>
                      <c:pt idx="19">
                        <c:v>1.4358E-11</c:v>
                      </c:pt>
                      <c:pt idx="20">
                        <c:v>1.6814E-10</c:v>
                      </c:pt>
                      <c:pt idx="21">
                        <c:v>1.8178000000000001E-9</c:v>
                      </c:pt>
                      <c:pt idx="22">
                        <c:v>1.8148999999999999E-8</c:v>
                      </c:pt>
                      <c:pt idx="23">
                        <c:v>1.6676E-8</c:v>
                      </c:pt>
                      <c:pt idx="24">
                        <c:v>1.9767999999999999E-8</c:v>
                      </c:pt>
                      <c:pt idx="25">
                        <c:v>2.8320999999999999E-8</c:v>
                      </c:pt>
                      <c:pt idx="26">
                        <c:v>2.8947999999999999E-8</c:v>
                      </c:pt>
                      <c:pt idx="27">
                        <c:v>2.8667999999999999E-8</c:v>
                      </c:pt>
                      <c:pt idx="28">
                        <c:v>2.7453999999999999E-8</c:v>
                      </c:pt>
                      <c:pt idx="29">
                        <c:v>2.5384000000000001E-8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0702-4A5F-94E0-C16F24C7807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1.1043E-31</c:v>
                      </c:pt>
                      <c:pt idx="4">
                        <c:v>9.9381999999999997E-30</c:v>
                      </c:pt>
                      <c:pt idx="5">
                        <c:v>6.9093000000000002E-28</c:v>
                      </c:pt>
                      <c:pt idx="6">
                        <c:v>3.8038000000000003E-26</c:v>
                      </c:pt>
                      <c:pt idx="7">
                        <c:v>1.6944E-24</c:v>
                      </c:pt>
                      <c:pt idx="8">
                        <c:v>6.2236000000000005E-23</c:v>
                      </c:pt>
                      <c:pt idx="9">
                        <c:v>1.9167000000000002E-21</c:v>
                      </c:pt>
                      <c:pt idx="10">
                        <c:v>5.0230000000000003E-20</c:v>
                      </c:pt>
                      <c:pt idx="11">
                        <c:v>1.1347999999999999E-18</c:v>
                      </c:pt>
                      <c:pt idx="12">
                        <c:v>2.2361999999999999E-17</c:v>
                      </c:pt>
                      <c:pt idx="13">
                        <c:v>3.8838999999999999E-16</c:v>
                      </c:pt>
                      <c:pt idx="14">
                        <c:v>6.0011999999999998E-15</c:v>
                      </c:pt>
                      <c:pt idx="15">
                        <c:v>8.3191000000000006E-14</c:v>
                      </c:pt>
                      <c:pt idx="16">
                        <c:v>1.0426E-12</c:v>
                      </c:pt>
                      <c:pt idx="17">
                        <c:v>1.1893E-11</c:v>
                      </c:pt>
                      <c:pt idx="18">
                        <c:v>1.2425999999999999E-10</c:v>
                      </c:pt>
                      <c:pt idx="19">
                        <c:v>1.1957999999999999E-9</c:v>
                      </c:pt>
                      <c:pt idx="20">
                        <c:v>1.0657000000000001E-8</c:v>
                      </c:pt>
                      <c:pt idx="21">
                        <c:v>8.8431999999999994E-8</c:v>
                      </c:pt>
                      <c:pt idx="22">
                        <c:v>6.8345E-7</c:v>
                      </c:pt>
                      <c:pt idx="23">
                        <c:v>6.5407000000000003E-7</c:v>
                      </c:pt>
                      <c:pt idx="24">
                        <c:v>8.4592000000000005E-7</c:v>
                      </c:pt>
                      <c:pt idx="25">
                        <c:v>1.2714E-6</c:v>
                      </c:pt>
                      <c:pt idx="26">
                        <c:v>1.3238999999999999E-6</c:v>
                      </c:pt>
                      <c:pt idx="27">
                        <c:v>1.3401000000000001E-6</c:v>
                      </c:pt>
                      <c:pt idx="28">
                        <c:v>1.3164E-6</c:v>
                      </c:pt>
                      <c:pt idx="29">
                        <c:v>1.2531999999999999E-6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3.889E-26</c:v>
                      </c:pt>
                      <c:pt idx="5">
                        <c:v>1.6030000000000001E-24</c:v>
                      </c:pt>
                      <c:pt idx="6">
                        <c:v>5.3794000000000001E-23</c:v>
                      </c:pt>
                      <c:pt idx="7">
                        <c:v>1.498E-21</c:v>
                      </c:pt>
                      <c:pt idx="8">
                        <c:v>3.5196999999999997E-20</c:v>
                      </c:pt>
                      <c:pt idx="9">
                        <c:v>7.0811000000000004E-19</c:v>
                      </c:pt>
                      <c:pt idx="10">
                        <c:v>1.2358E-17</c:v>
                      </c:pt>
                      <c:pt idx="11">
                        <c:v>1.8924999999999999E-16</c:v>
                      </c:pt>
                      <c:pt idx="12">
                        <c:v>2.5693999999999999E-15</c:v>
                      </c:pt>
                      <c:pt idx="13">
                        <c:v>3.1215000000000003E-14</c:v>
                      </c:pt>
                      <c:pt idx="14">
                        <c:v>3.4210999999999999E-13</c:v>
                      </c:pt>
                      <c:pt idx="15">
                        <c:v>3.4079E-12</c:v>
                      </c:pt>
                      <c:pt idx="16">
                        <c:v>3.1061999999999998E-11</c:v>
                      </c:pt>
                      <c:pt idx="17">
                        <c:v>2.6063999999999999E-10</c:v>
                      </c:pt>
                      <c:pt idx="18">
                        <c:v>2.0243000000000001E-9</c:v>
                      </c:pt>
                      <c:pt idx="19">
                        <c:v>1.4623E-8</c:v>
                      </c:pt>
                      <c:pt idx="20">
                        <c:v>9.8749999999999994E-8</c:v>
                      </c:pt>
                      <c:pt idx="21">
                        <c:v>6.2620000000000004E-7</c:v>
                      </c:pt>
                      <c:pt idx="22">
                        <c:v>3.7309999999999999E-6</c:v>
                      </c:pt>
                      <c:pt idx="23">
                        <c:v>3.7042E-6</c:v>
                      </c:pt>
                      <c:pt idx="24">
                        <c:v>5.1526999999999998E-6</c:v>
                      </c:pt>
                      <c:pt idx="25">
                        <c:v>8.0263999999999999E-6</c:v>
                      </c:pt>
                      <c:pt idx="26">
                        <c:v>8.4905999999999997E-6</c:v>
                      </c:pt>
                      <c:pt idx="27">
                        <c:v>8.7606000000000005E-6</c:v>
                      </c:pt>
                      <c:pt idx="28">
                        <c:v>8.8042999999999997E-6</c:v>
                      </c:pt>
                      <c:pt idx="29">
                        <c:v>8.6086999999999994E-6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2.4944999999999998E-25</c:v>
                      </c:pt>
                      <c:pt idx="4">
                        <c:v>9.5352000000000002E-24</c:v>
                      </c:pt>
                      <c:pt idx="5">
                        <c:v>2.9452000000000001E-22</c:v>
                      </c:pt>
                      <c:pt idx="6">
                        <c:v>7.5026000000000001E-21</c:v>
                      </c:pt>
                      <c:pt idx="7">
                        <c:v>1.6046000000000001E-19</c:v>
                      </c:pt>
                      <c:pt idx="8">
                        <c:v>2.9267E-18</c:v>
                      </c:pt>
                      <c:pt idx="9">
                        <c:v>4.6155000000000001E-17</c:v>
                      </c:pt>
                      <c:pt idx="10">
                        <c:v>6.3710000000000004E-16</c:v>
                      </c:pt>
                      <c:pt idx="11">
                        <c:v>7.7809999999999992E-15</c:v>
                      </c:pt>
                      <c:pt idx="12">
                        <c:v>8.4895999999999997E-14</c:v>
                      </c:pt>
                      <c:pt idx="13">
                        <c:v>8.3469999999999997E-13</c:v>
                      </c:pt>
                      <c:pt idx="14">
                        <c:v>7.4527000000000003E-12</c:v>
                      </c:pt>
                      <c:pt idx="15">
                        <c:v>6.0852000000000006E-11</c:v>
                      </c:pt>
                      <c:pt idx="16">
                        <c:v>4.5725E-10</c:v>
                      </c:pt>
                      <c:pt idx="17">
                        <c:v>3.1799000000000002E-9</c:v>
                      </c:pt>
                      <c:pt idx="18">
                        <c:v>2.0573000000000002E-8</c:v>
                      </c:pt>
                      <c:pt idx="19">
                        <c:v>1.2438999999999999E-7</c:v>
                      </c:pt>
                      <c:pt idx="20">
                        <c:v>7.0619000000000005E-7</c:v>
                      </c:pt>
                      <c:pt idx="21">
                        <c:v>3.7803999999999998E-6</c:v>
                      </c:pt>
                      <c:pt idx="22">
                        <c:v>1.91E-5</c:v>
                      </c:pt>
                      <c:pt idx="23">
                        <c:v>2.1554999999999999E-5</c:v>
                      </c:pt>
                      <c:pt idx="24">
                        <c:v>4.4886999999999999E-5</c:v>
                      </c:pt>
                      <c:pt idx="25">
                        <c:v>9.6243999999999995E-5</c:v>
                      </c:pt>
                      <c:pt idx="26">
                        <c:v>1.1035E-4</c:v>
                      </c:pt>
                      <c:pt idx="27">
                        <c:v>1.2354999999999999E-4</c:v>
                      </c:pt>
                      <c:pt idx="28">
                        <c:v>1.3495E-4</c:v>
                      </c:pt>
                      <c:pt idx="29">
                        <c:v>1.4368000000000001E-4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1.8533E-24</c:v>
                      </c:pt>
                      <c:pt idx="4">
                        <c:v>4.8115E-23</c:v>
                      </c:pt>
                      <c:pt idx="5">
                        <c:v>1.0294000000000001E-21</c:v>
                      </c:pt>
                      <c:pt idx="6">
                        <c:v>1.8491E-20</c:v>
                      </c:pt>
                      <c:pt idx="7">
                        <c:v>2.8341E-19</c:v>
                      </c:pt>
                      <c:pt idx="8">
                        <c:v>3.7594000000000002E-18</c:v>
                      </c:pt>
                      <c:pt idx="9">
                        <c:v>4.3704000000000001E-17</c:v>
                      </c:pt>
                      <c:pt idx="10">
                        <c:v>4.5024E-16</c:v>
                      </c:pt>
                      <c:pt idx="11">
                        <c:v>4.1509999999999998E-15</c:v>
                      </c:pt>
                      <c:pt idx="12">
                        <c:v>3.4550999999999998E-14</c:v>
                      </c:pt>
                      <c:pt idx="13">
                        <c:v>2.6169000000000002E-13</c:v>
                      </c:pt>
                      <c:pt idx="14">
                        <c:v>1.8163E-12</c:v>
                      </c:pt>
                      <c:pt idx="15">
                        <c:v>1.1626000000000001E-11</c:v>
                      </c:pt>
                      <c:pt idx="16">
                        <c:v>6.9022000000000002E-11</c:v>
                      </c:pt>
                      <c:pt idx="17">
                        <c:v>3.8204999999999999E-10</c:v>
                      </c:pt>
                      <c:pt idx="18">
                        <c:v>1.9809000000000001E-9</c:v>
                      </c:pt>
                      <c:pt idx="19">
                        <c:v>9.6611000000000001E-9</c:v>
                      </c:pt>
                      <c:pt idx="20">
                        <c:v>4.4508999999999998E-8</c:v>
                      </c:pt>
                      <c:pt idx="21">
                        <c:v>1.9445E-7</c:v>
                      </c:pt>
                      <c:pt idx="22">
                        <c:v>8.0653000000000001E-7</c:v>
                      </c:pt>
                      <c:pt idx="23">
                        <c:v>1.0029E-6</c:v>
                      </c:pt>
                      <c:pt idx="24">
                        <c:v>2.7933999999999998E-6</c:v>
                      </c:pt>
                      <c:pt idx="25">
                        <c:v>7.4834000000000002E-6</c:v>
                      </c:pt>
                      <c:pt idx="26">
                        <c:v>9.0965000000000001E-6</c:v>
                      </c:pt>
                      <c:pt idx="27">
                        <c:v>1.0818E-5</c:v>
                      </c:pt>
                      <c:pt idx="28">
                        <c:v>1.258E-5</c:v>
                      </c:pt>
                      <c:pt idx="29">
                        <c:v>1.4296E-5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02-4A5F-94E0-C16F24C780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3.4198000000000002E-28</c:v>
                      </c:pt>
                      <c:pt idx="2">
                        <c:v>5.9530000000000002E-24</c:v>
                      </c:pt>
                      <c:pt idx="3">
                        <c:v>8.4280000000000001E-16</c:v>
                      </c:pt>
                      <c:pt idx="4">
                        <c:v>7.3140000000000001E-15</c:v>
                      </c:pt>
                      <c:pt idx="5">
                        <c:v>5.5648999999999998E-14</c:v>
                      </c:pt>
                      <c:pt idx="6">
                        <c:v>3.7591999999999998E-13</c:v>
                      </c:pt>
                      <c:pt idx="7">
                        <c:v>2.2795000000000001E-12</c:v>
                      </c:pt>
                      <c:pt idx="8">
                        <c:v>1.2526999999999999E-11</c:v>
                      </c:pt>
                      <c:pt idx="9">
                        <c:v>6.2932999999999996E-11</c:v>
                      </c:pt>
                      <c:pt idx="10">
                        <c:v>2.9118000000000002E-10</c:v>
                      </c:pt>
                      <c:pt idx="11">
                        <c:v>1.2492E-9</c:v>
                      </c:pt>
                      <c:pt idx="12">
                        <c:v>4.9989000000000002E-9</c:v>
                      </c:pt>
                      <c:pt idx="13">
                        <c:v>1.8760000000000001E-8</c:v>
                      </c:pt>
                      <c:pt idx="14">
                        <c:v>6.6336999999999994E-8</c:v>
                      </c:pt>
                      <c:pt idx="15">
                        <c:v>2.2200999999999999E-7</c:v>
                      </c:pt>
                      <c:pt idx="16">
                        <c:v>7.0592000000000001E-7</c:v>
                      </c:pt>
                      <c:pt idx="17">
                        <c:v>2.1401999999999999E-6</c:v>
                      </c:pt>
                      <c:pt idx="18">
                        <c:v>6.2067000000000002E-6</c:v>
                      </c:pt>
                      <c:pt idx="19">
                        <c:v>1.7268000000000001E-5</c:v>
                      </c:pt>
                      <c:pt idx="20">
                        <c:v>4.6217999999999997E-5</c:v>
                      </c:pt>
                      <c:pt idx="21">
                        <c:v>1.1933E-4</c:v>
                      </c:pt>
                      <c:pt idx="22">
                        <c:v>2.9761000000000002E-4</c:v>
                      </c:pt>
                      <c:pt idx="23">
                        <c:v>4.0289999999999998E-4</c:v>
                      </c:pt>
                      <c:pt idx="24">
                        <c:v>1.3576E-3</c:v>
                      </c:pt>
                      <c:pt idx="25">
                        <c:v>4.0761E-3</c:v>
                      </c:pt>
                      <c:pt idx="26">
                        <c:v>5.1663999999999998E-3</c:v>
                      </c:pt>
                      <c:pt idx="27">
                        <c:v>6.4495999999999998E-3</c:v>
                      </c:pt>
                      <c:pt idx="28">
                        <c:v>7.9292000000000008E-3</c:v>
                      </c:pt>
                      <c:pt idx="29">
                        <c:v>9.5996999999999992E-3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702-4A5F-94E0-C16F24C780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2.9715000000000001E-31</c:v>
                      </c:pt>
                      <c:pt idx="3">
                        <c:v>3.4601000000000002E-24</c:v>
                      </c:pt>
                      <c:pt idx="4">
                        <c:v>4.2608E-23</c:v>
                      </c:pt>
                      <c:pt idx="5">
                        <c:v>4.4740000000000001E-22</c:v>
                      </c:pt>
                      <c:pt idx="6">
                        <c:v>4.0672999999999998E-21</c:v>
                      </c:pt>
                      <c:pt idx="7">
                        <c:v>3.2441999999999999E-20</c:v>
                      </c:pt>
                      <c:pt idx="8">
                        <c:v>2.2971E-19</c:v>
                      </c:pt>
                      <c:pt idx="9">
                        <c:v>1.4589E-18</c:v>
                      </c:pt>
                      <c:pt idx="10">
                        <c:v>8.3868000000000007E-18</c:v>
                      </c:pt>
                      <c:pt idx="11">
                        <c:v>4.4000999999999999E-17</c:v>
                      </c:pt>
                      <c:pt idx="12">
                        <c:v>2.1222E-16</c:v>
                      </c:pt>
                      <c:pt idx="13">
                        <c:v>9.4712000000000009E-16</c:v>
                      </c:pt>
                      <c:pt idx="14">
                        <c:v>3.9341999999999999E-15</c:v>
                      </c:pt>
                      <c:pt idx="15">
                        <c:v>1.5291E-14</c:v>
                      </c:pt>
                      <c:pt idx="16">
                        <c:v>5.5875000000000002E-14</c:v>
                      </c:pt>
                      <c:pt idx="17">
                        <c:v>1.9279E-13</c:v>
                      </c:pt>
                      <c:pt idx="18">
                        <c:v>6.3057000000000001E-13</c:v>
                      </c:pt>
                      <c:pt idx="19">
                        <c:v>1.9620999999999999E-12</c:v>
                      </c:pt>
                      <c:pt idx="20">
                        <c:v>5.8279000000000002E-12</c:v>
                      </c:pt>
                      <c:pt idx="21">
                        <c:v>1.6576E-11</c:v>
                      </c:pt>
                      <c:pt idx="22">
                        <c:v>4.5258000000000003E-11</c:v>
                      </c:pt>
                      <c:pt idx="23">
                        <c:v>8.9007999999999994E-11</c:v>
                      </c:pt>
                      <c:pt idx="24">
                        <c:v>1.0954E-9</c:v>
                      </c:pt>
                      <c:pt idx="25">
                        <c:v>9.7898999999999999E-9</c:v>
                      </c:pt>
                      <c:pt idx="26">
                        <c:v>1.6053000000000002E-8</c:v>
                      </c:pt>
                      <c:pt idx="27">
                        <c:v>2.5806E-8</c:v>
                      </c:pt>
                      <c:pt idx="28">
                        <c:v>4.0698999999999999E-8</c:v>
                      </c:pt>
                      <c:pt idx="29">
                        <c:v>6.2999999999999995E-8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02-4A5F-94E0-C16F24C780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02-4A5F-94E0-C16F24C7807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-15.86</c:v>
                      </c:pt>
                      <c:pt idx="1">
                        <c:v>-13.76</c:v>
                      </c:pt>
                      <c:pt idx="2">
                        <c:v>-10.61</c:v>
                      </c:pt>
                      <c:pt idx="3">
                        <c:v>-14.31</c:v>
                      </c:pt>
                      <c:pt idx="4">
                        <c:v>-14.22</c:v>
                      </c:pt>
                      <c:pt idx="5">
                        <c:v>-14.14</c:v>
                      </c:pt>
                      <c:pt idx="6">
                        <c:v>-14.08</c:v>
                      </c:pt>
                      <c:pt idx="7">
                        <c:v>-14.03</c:v>
                      </c:pt>
                      <c:pt idx="8">
                        <c:v>-13.99</c:v>
                      </c:pt>
                      <c:pt idx="9">
                        <c:v>-13.97</c:v>
                      </c:pt>
                      <c:pt idx="10">
                        <c:v>-13.95</c:v>
                      </c:pt>
                      <c:pt idx="11">
                        <c:v>-13.94</c:v>
                      </c:pt>
                      <c:pt idx="12">
                        <c:v>-13.94</c:v>
                      </c:pt>
                      <c:pt idx="13">
                        <c:v>-13.94</c:v>
                      </c:pt>
                      <c:pt idx="14">
                        <c:v>-13.95</c:v>
                      </c:pt>
                      <c:pt idx="15">
                        <c:v>-13.97</c:v>
                      </c:pt>
                      <c:pt idx="16">
                        <c:v>-13.99</c:v>
                      </c:pt>
                      <c:pt idx="17">
                        <c:v>-14.02</c:v>
                      </c:pt>
                      <c:pt idx="18">
                        <c:v>-14.05</c:v>
                      </c:pt>
                      <c:pt idx="19">
                        <c:v>-14.08</c:v>
                      </c:pt>
                      <c:pt idx="20">
                        <c:v>-14.12</c:v>
                      </c:pt>
                      <c:pt idx="21">
                        <c:v>-14.16</c:v>
                      </c:pt>
                      <c:pt idx="22">
                        <c:v>-14.21</c:v>
                      </c:pt>
                      <c:pt idx="23">
                        <c:v>-13.97</c:v>
                      </c:pt>
                      <c:pt idx="24">
                        <c:v>-13.4</c:v>
                      </c:pt>
                      <c:pt idx="25">
                        <c:v>-12.99</c:v>
                      </c:pt>
                      <c:pt idx="26">
                        <c:v>-12.89</c:v>
                      </c:pt>
                      <c:pt idx="27">
                        <c:v>-12.79</c:v>
                      </c:pt>
                      <c:pt idx="28">
                        <c:v>-12.68</c:v>
                      </c:pt>
                      <c:pt idx="29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02-4A5F-94E0-C16F24C7807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-20.149999999999999</c:v>
                      </c:pt>
                      <c:pt idx="2">
                        <c:v>-19.53</c:v>
                      </c:pt>
                      <c:pt idx="3">
                        <c:v>-13.26</c:v>
                      </c:pt>
                      <c:pt idx="4">
                        <c:v>-12.83</c:v>
                      </c:pt>
                      <c:pt idx="5">
                        <c:v>-12.43</c:v>
                      </c:pt>
                      <c:pt idx="6">
                        <c:v>-12.06</c:v>
                      </c:pt>
                      <c:pt idx="7">
                        <c:v>-11.7</c:v>
                      </c:pt>
                      <c:pt idx="8">
                        <c:v>-11.36</c:v>
                      </c:pt>
                      <c:pt idx="9">
                        <c:v>-11.04</c:v>
                      </c:pt>
                      <c:pt idx="10">
                        <c:v>-10.74</c:v>
                      </c:pt>
                      <c:pt idx="11">
                        <c:v>-10.45</c:v>
                      </c:pt>
                      <c:pt idx="12">
                        <c:v>-10.17</c:v>
                      </c:pt>
                      <c:pt idx="13">
                        <c:v>-9.91</c:v>
                      </c:pt>
                      <c:pt idx="14">
                        <c:v>-9.6560000000000006</c:v>
                      </c:pt>
                      <c:pt idx="15">
                        <c:v>-9.4139999999999997</c:v>
                      </c:pt>
                      <c:pt idx="16">
                        <c:v>-9.18</c:v>
                      </c:pt>
                      <c:pt idx="17">
                        <c:v>-8.9559999999999995</c:v>
                      </c:pt>
                      <c:pt idx="18">
                        <c:v>-8.74</c:v>
                      </c:pt>
                      <c:pt idx="19">
                        <c:v>-8.532</c:v>
                      </c:pt>
                      <c:pt idx="20">
                        <c:v>-8.3309999999999995</c:v>
                      </c:pt>
                      <c:pt idx="21">
                        <c:v>-8.1370000000000005</c:v>
                      </c:pt>
                      <c:pt idx="22">
                        <c:v>-7.95</c:v>
                      </c:pt>
                      <c:pt idx="23">
                        <c:v>-8.0570000000000004</c:v>
                      </c:pt>
                      <c:pt idx="24">
                        <c:v>-8.3989999999999991</c:v>
                      </c:pt>
                      <c:pt idx="25">
                        <c:v>-8.6820000000000004</c:v>
                      </c:pt>
                      <c:pt idx="26">
                        <c:v>-8.7560000000000002</c:v>
                      </c:pt>
                      <c:pt idx="27">
                        <c:v>-8.8330000000000002</c:v>
                      </c:pt>
                      <c:pt idx="28">
                        <c:v>-8.9130000000000003</c:v>
                      </c:pt>
                      <c:pt idx="29">
                        <c:v>-8.9949999999999992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02-4A5F-94E0-C16F24C7807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02-4A5F-94E0-C16F24C7807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02-4A5F-94E0-C16F24C7807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02-4A5F-94E0-C16F24C7807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02-4A5F-94E0-C16F24C7807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-95.767655068078668</c:v>
                </c:pt>
                <c:pt idx="1">
                  <c:v>-93.934069591527987</c:v>
                </c:pt>
                <c:pt idx="2" formatCode="General">
                  <c:v>-92.100484114977306</c:v>
                </c:pt>
                <c:pt idx="3" formatCode="General">
                  <c:v>-90.266898638426625</c:v>
                </c:pt>
                <c:pt idx="4" formatCode="General">
                  <c:v>-88.482813918305595</c:v>
                </c:pt>
                <c:pt idx="5" formatCode="General">
                  <c:v>-87.267987897125565</c:v>
                </c:pt>
                <c:pt idx="6" formatCode="General">
                  <c:v>-86.053161875945534</c:v>
                </c:pt>
                <c:pt idx="7" formatCode="General">
                  <c:v>-84.838335854765504</c:v>
                </c:pt>
                <c:pt idx="8" formatCode="General">
                  <c:v>-83.623509833585473</c:v>
                </c:pt>
                <c:pt idx="9" formatCode="General">
                  <c:v>-82.408683812405442</c:v>
                </c:pt>
                <c:pt idx="10" formatCode="General">
                  <c:v>-81.193857791225412</c:v>
                </c:pt>
                <c:pt idx="11" formatCode="General">
                  <c:v>-80.137594553706506</c:v>
                </c:pt>
                <c:pt idx="12" formatCode="General">
                  <c:v>-79.260136157337371</c:v>
                </c:pt>
                <c:pt idx="13" formatCode="General">
                  <c:v>-78.382677760968221</c:v>
                </c:pt>
                <c:pt idx="14" formatCode="General">
                  <c:v>-77.505219364599085</c:v>
                </c:pt>
                <c:pt idx="15" formatCode="General">
                  <c:v>-76.62776096822995</c:v>
                </c:pt>
                <c:pt idx="16" formatCode="General">
                  <c:v>-75.750302571860814</c:v>
                </c:pt>
                <c:pt idx="17" formatCode="General">
                  <c:v>-74.872844175491679</c:v>
                </c:pt>
                <c:pt idx="18" formatCode="General">
                  <c:v>-74.178835098335853</c:v>
                </c:pt>
                <c:pt idx="19" formatCode="General">
                  <c:v>-73.514689863842662</c:v>
                </c:pt>
                <c:pt idx="20" formatCode="General">
                  <c:v>-72.850544629349471</c:v>
                </c:pt>
                <c:pt idx="21" formatCode="General">
                  <c:v>-72.186399394856281</c:v>
                </c:pt>
                <c:pt idx="22" formatCode="General">
                  <c:v>-71.52225416036309</c:v>
                </c:pt>
                <c:pt idx="23" formatCode="General">
                  <c:v>-70.8581089258699</c:v>
                </c:pt>
                <c:pt idx="24" formatCode="General">
                  <c:v>-70.217575757575759</c:v>
                </c:pt>
                <c:pt idx="25" formatCode="General">
                  <c:v>-69.647878787878795</c:v>
                </c:pt>
                <c:pt idx="26" formatCode="General">
                  <c:v>-69.096363636363634</c:v>
                </c:pt>
                <c:pt idx="27" formatCode="General">
                  <c:v>-68.556969696969702</c:v>
                </c:pt>
                <c:pt idx="28" formatCode="General">
                  <c:v>-68.046363636363637</c:v>
                </c:pt>
                <c:pt idx="29" formatCode="General">
                  <c:v>-67.548181818181817</c:v>
                </c:pt>
                <c:pt idx="30" formatCode="General">
                  <c:v>-67.075454545454548</c:v>
                </c:pt>
                <c:pt idx="31" formatCode="General">
                  <c:v>-66.637609682299541</c:v>
                </c:pt>
                <c:pt idx="32" formatCode="General">
                  <c:v>-66.218547655068079</c:v>
                </c:pt>
                <c:pt idx="33" formatCode="General">
                  <c:v>-65.799485627836603</c:v>
                </c:pt>
                <c:pt idx="34" formatCode="General">
                  <c:v>-65.380423600605141</c:v>
                </c:pt>
                <c:pt idx="35" formatCode="General">
                  <c:v>-64.961361573373679</c:v>
                </c:pt>
                <c:pt idx="36" formatCode="General">
                  <c:v>-64.542299546142203</c:v>
                </c:pt>
                <c:pt idx="37" formatCode="General">
                  <c:v>-64.126202723146747</c:v>
                </c:pt>
                <c:pt idx="38" formatCode="General">
                  <c:v>-63.781270801815431</c:v>
                </c:pt>
                <c:pt idx="39" formatCode="General">
                  <c:v>-63.436338880484115</c:v>
                </c:pt>
                <c:pt idx="40" formatCode="General">
                  <c:v>-63.091406959152799</c:v>
                </c:pt>
                <c:pt idx="41" formatCode="General">
                  <c:v>-62.746475037821483</c:v>
                </c:pt>
                <c:pt idx="42" formatCode="General">
                  <c:v>-62.401543116490167</c:v>
                </c:pt>
                <c:pt idx="43" formatCode="General">
                  <c:v>-62.056611195158851</c:v>
                </c:pt>
                <c:pt idx="44" formatCode="General">
                  <c:v>-61.735748865355525</c:v>
                </c:pt>
                <c:pt idx="45" formatCode="General">
                  <c:v>-61.446792738275342</c:v>
                </c:pt>
                <c:pt idx="46" formatCode="General">
                  <c:v>-61.157836611195158</c:v>
                </c:pt>
                <c:pt idx="47" formatCode="General">
                  <c:v>-60.868880484114982</c:v>
                </c:pt>
                <c:pt idx="48" formatCode="General">
                  <c:v>-60.579924357034798</c:v>
                </c:pt>
                <c:pt idx="49" formatCode="General">
                  <c:v>-60.290968229954615</c:v>
                </c:pt>
                <c:pt idx="50" formatCode="General">
                  <c:v>-60.002012102874431</c:v>
                </c:pt>
                <c:pt idx="51" formatCode="General">
                  <c:v>-59.748727272727272</c:v>
                </c:pt>
                <c:pt idx="52" formatCode="General">
                  <c:v>-59.50327272727273</c:v>
                </c:pt>
                <c:pt idx="53" formatCode="General">
                  <c:v>-59.25781818181818</c:v>
                </c:pt>
                <c:pt idx="54" formatCode="General">
                  <c:v>-59.012363636363638</c:v>
                </c:pt>
                <c:pt idx="55" formatCode="General">
                  <c:v>-58.766909090909088</c:v>
                </c:pt>
                <c:pt idx="56" formatCode="General">
                  <c:v>-58.521454545454546</c:v>
                </c:pt>
                <c:pt idx="57" formatCode="General">
                  <c:v>-58.283403933434187</c:v>
                </c:pt>
                <c:pt idx="58" formatCode="General">
                  <c:v>-58.071603630862327</c:v>
                </c:pt>
                <c:pt idx="59" formatCode="General">
                  <c:v>-57.859803328290468</c:v>
                </c:pt>
                <c:pt idx="60" formatCode="General">
                  <c:v>-57.648003025718609</c:v>
                </c:pt>
                <c:pt idx="61" formatCode="General">
                  <c:v>-57.436202723146749</c:v>
                </c:pt>
                <c:pt idx="62" formatCode="General">
                  <c:v>-57.22440242057489</c:v>
                </c:pt>
                <c:pt idx="63" formatCode="General">
                  <c:v>-57.012602118003031</c:v>
                </c:pt>
                <c:pt idx="64" formatCode="General">
                  <c:v>-56.817413010590023</c:v>
                </c:pt>
                <c:pt idx="65" formatCode="General">
                  <c:v>-56.632844175491684</c:v>
                </c:pt>
                <c:pt idx="66" formatCode="General">
                  <c:v>-56.448275340393344</c:v>
                </c:pt>
                <c:pt idx="67" formatCode="General">
                  <c:v>-56.263706505295005</c:v>
                </c:pt>
                <c:pt idx="68" formatCode="General">
                  <c:v>-56.079137670196673</c:v>
                </c:pt>
                <c:pt idx="69" formatCode="General">
                  <c:v>-55.894568835098333</c:v>
                </c:pt>
                <c:pt idx="70" formatCode="General">
                  <c:v>-55.709999999999994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-67.210665658093788</c:v>
                </c:pt>
                <c:pt idx="1">
                  <c:v>-65.486006051437215</c:v>
                </c:pt>
                <c:pt idx="2" formatCode="General">
                  <c:v>-63.761346444780628</c:v>
                </c:pt>
                <c:pt idx="3" formatCode="General">
                  <c:v>-62.036686838124048</c:v>
                </c:pt>
                <c:pt idx="4" formatCode="General">
                  <c:v>-60.427488653555216</c:v>
                </c:pt>
                <c:pt idx="5" formatCode="General">
                  <c:v>-60.14609682299546</c:v>
                </c:pt>
                <c:pt idx="6" formatCode="General">
                  <c:v>-59.864704992435705</c:v>
                </c:pt>
                <c:pt idx="7" formatCode="General">
                  <c:v>-59.583313161875942</c:v>
                </c:pt>
                <c:pt idx="8" formatCode="General">
                  <c:v>-59.301921331316187</c:v>
                </c:pt>
                <c:pt idx="9" formatCode="General">
                  <c:v>-59.020529500756432</c:v>
                </c:pt>
                <c:pt idx="10" formatCode="General">
                  <c:v>-58.739137670196676</c:v>
                </c:pt>
                <c:pt idx="11" formatCode="General">
                  <c:v>-57.252526475037826</c:v>
                </c:pt>
                <c:pt idx="12" formatCode="General">
                  <c:v>-54.406838124054467</c:v>
                </c:pt>
                <c:pt idx="13" formatCode="General">
                  <c:v>-51.561149773071108</c:v>
                </c:pt>
                <c:pt idx="14" formatCode="General">
                  <c:v>-48.715461422087749</c:v>
                </c:pt>
                <c:pt idx="15" formatCode="General">
                  <c:v>-45.86977307110439</c:v>
                </c:pt>
                <c:pt idx="16" formatCode="General">
                  <c:v>-43.024084720121024</c:v>
                </c:pt>
                <c:pt idx="17" formatCode="General">
                  <c:v>-40.178396369137666</c:v>
                </c:pt>
                <c:pt idx="18" formatCode="General">
                  <c:v>-39.107636363636367</c:v>
                </c:pt>
                <c:pt idx="19" formatCode="General">
                  <c:v>-38.337272727272726</c:v>
                </c:pt>
                <c:pt idx="20" formatCode="General">
                  <c:v>-37.61</c:v>
                </c:pt>
                <c:pt idx="21" formatCode="General">
                  <c:v>-36.913272727272727</c:v>
                </c:pt>
                <c:pt idx="22" formatCode="General">
                  <c:v>-36.240545454545455</c:v>
                </c:pt>
                <c:pt idx="23" formatCode="General">
                  <c:v>-35.587951807228912</c:v>
                </c:pt>
                <c:pt idx="24" formatCode="General">
                  <c:v>-34.945454545454538</c:v>
                </c:pt>
                <c:pt idx="25" formatCode="General">
                  <c:v>-34.327272727272728</c:v>
                </c:pt>
                <c:pt idx="26" formatCode="General">
                  <c:v>-33.730909090909087</c:v>
                </c:pt>
                <c:pt idx="27" formatCode="General">
                  <c:v>-33.149090909090908</c:v>
                </c:pt>
                <c:pt idx="28" formatCode="General">
                  <c:v>-32.601818181818182</c:v>
                </c:pt>
                <c:pt idx="29" formatCode="General">
                  <c:v>-32.061818181818182</c:v>
                </c:pt>
                <c:pt idx="30" formatCode="General">
                  <c:v>-31.534545454545452</c:v>
                </c:pt>
                <c:pt idx="31" formatCode="General">
                  <c:v>-31.021084337349397</c:v>
                </c:pt>
                <c:pt idx="32" formatCode="General">
                  <c:v>-30.515060240963855</c:v>
                </c:pt>
                <c:pt idx="33" formatCode="General">
                  <c:v>-30.042000000000002</c:v>
                </c:pt>
                <c:pt idx="34" formatCode="General">
                  <c:v>-29.57298181818182</c:v>
                </c:pt>
                <c:pt idx="35" formatCode="General">
                  <c:v>-29.111163636363642</c:v>
                </c:pt>
                <c:pt idx="36" formatCode="General">
                  <c:v>-28.664400000000001</c:v>
                </c:pt>
                <c:pt idx="37" formatCode="General">
                  <c:v>-28.224981818181817</c:v>
                </c:pt>
                <c:pt idx="38" formatCode="General">
                  <c:v>-27.799527272727271</c:v>
                </c:pt>
                <c:pt idx="39" formatCode="General">
                  <c:v>-27.382120481927711</c:v>
                </c:pt>
                <c:pt idx="40" formatCode="General">
                  <c:v>-26.977301204819277</c:v>
                </c:pt>
                <c:pt idx="41" formatCode="General">
                  <c:v>-26.581309090909091</c:v>
                </c:pt>
                <c:pt idx="42" formatCode="General">
                  <c:v>-26.189745454545456</c:v>
                </c:pt>
                <c:pt idx="43" formatCode="General">
                  <c:v>-25.811563636363637</c:v>
                </c:pt>
                <c:pt idx="44" formatCode="General">
                  <c:v>-25.438854545454546</c:v>
                </c:pt>
                <c:pt idx="45" formatCode="General">
                  <c:v>-25.073399999999999</c:v>
                </c:pt>
                <c:pt idx="46" formatCode="General">
                  <c:v>-24.717872727272727</c:v>
                </c:pt>
                <c:pt idx="47" formatCode="General">
                  <c:v>-24.366800000000001</c:v>
                </c:pt>
                <c:pt idx="48" formatCode="General">
                  <c:v>-24.026800000000001</c:v>
                </c:pt>
                <c:pt idx="49" formatCode="General">
                  <c:v>-23.942819277108434</c:v>
                </c:pt>
                <c:pt idx="50" formatCode="General">
                  <c:v>-24.136192771084339</c:v>
                </c:pt>
                <c:pt idx="51" formatCode="General">
                  <c:v>-24.298472727272728</c:v>
                </c:pt>
                <c:pt idx="52" formatCode="General">
                  <c:v>-24.45392727272727</c:v>
                </c:pt>
                <c:pt idx="53" formatCode="General">
                  <c:v>-24.609381818181816</c:v>
                </c:pt>
                <c:pt idx="54" formatCode="General">
                  <c:v>-24.764836363636363</c:v>
                </c:pt>
                <c:pt idx="55" formatCode="General">
                  <c:v>-24.920290909090905</c:v>
                </c:pt>
                <c:pt idx="56" formatCode="General">
                  <c:v>-25.075745454545451</c:v>
                </c:pt>
                <c:pt idx="57" formatCode="General">
                  <c:v>-25.225257186081691</c:v>
                </c:pt>
                <c:pt idx="58" formatCode="General">
                  <c:v>-25.353698940998484</c:v>
                </c:pt>
                <c:pt idx="59" formatCode="General">
                  <c:v>-25.482140695915277</c:v>
                </c:pt>
                <c:pt idx="60" formatCode="General">
                  <c:v>-25.610582450832069</c:v>
                </c:pt>
                <c:pt idx="61" formatCode="General">
                  <c:v>-25.739024205748862</c:v>
                </c:pt>
                <c:pt idx="62" formatCode="General">
                  <c:v>-25.867465960665658</c:v>
                </c:pt>
                <c:pt idx="63" formatCode="General">
                  <c:v>-25.995907715582451</c:v>
                </c:pt>
                <c:pt idx="64" formatCode="General">
                  <c:v>-26.128072727272727</c:v>
                </c:pt>
                <c:pt idx="65" formatCode="General">
                  <c:v>-26.262618181818183</c:v>
                </c:pt>
                <c:pt idx="66" formatCode="General">
                  <c:v>-26.401590361445784</c:v>
                </c:pt>
                <c:pt idx="67" formatCode="General">
                  <c:v>-26.542636363636365</c:v>
                </c:pt>
                <c:pt idx="68" formatCode="General">
                  <c:v>-26.68809090909091</c:v>
                </c:pt>
                <c:pt idx="69" formatCode="General">
                  <c:v>-26.835909090909091</c:v>
                </c:pt>
                <c:pt idx="70" formatCode="General">
                  <c:v>-26.984999999999999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-82.703090909090903</c:v>
                </c:pt>
                <c:pt idx="1">
                  <c:v>-80.329393939393938</c:v>
                </c:pt>
                <c:pt idx="2" formatCode="General">
                  <c:v>-78.11727272727272</c:v>
                </c:pt>
                <c:pt idx="3" formatCode="General">
                  <c:v>-76.068848484848488</c:v>
                </c:pt>
                <c:pt idx="4" formatCode="General">
                  <c:v>-74.103842662632388</c:v>
                </c:pt>
                <c:pt idx="5" formatCode="General">
                  <c:v>-72.401875945537071</c:v>
                </c:pt>
                <c:pt idx="6" formatCode="General">
                  <c:v>-70.699909228441754</c:v>
                </c:pt>
                <c:pt idx="7" formatCode="General">
                  <c:v>-68.997942511346452</c:v>
                </c:pt>
                <c:pt idx="8" formatCode="General">
                  <c:v>-67.295975794251135</c:v>
                </c:pt>
                <c:pt idx="9" formatCode="General">
                  <c:v>-65.594009077155818</c:v>
                </c:pt>
                <c:pt idx="10" formatCode="General">
                  <c:v>-63.892042360060515</c:v>
                </c:pt>
                <c:pt idx="11" formatCode="General">
                  <c:v>-62.632344931921324</c:v>
                </c:pt>
                <c:pt idx="12" formatCode="General">
                  <c:v>-61.87137670196671</c:v>
                </c:pt>
                <c:pt idx="13" formatCode="General">
                  <c:v>-61.110408472012097</c:v>
                </c:pt>
                <c:pt idx="14" formatCode="General">
                  <c:v>-60.349440242057483</c:v>
                </c:pt>
                <c:pt idx="15" formatCode="General">
                  <c:v>-59.588472012102869</c:v>
                </c:pt>
                <c:pt idx="16" formatCode="General">
                  <c:v>-58.827503782148256</c:v>
                </c:pt>
                <c:pt idx="17" formatCode="General">
                  <c:v>-58.066535552193642</c:v>
                </c:pt>
                <c:pt idx="18" formatCode="General">
                  <c:v>-57.276944024205747</c:v>
                </c:pt>
                <c:pt idx="19" formatCode="General">
                  <c:v>-56.482692889561271</c:v>
                </c:pt>
                <c:pt idx="20" formatCode="General">
                  <c:v>-55.688441754916795</c:v>
                </c:pt>
                <c:pt idx="21" formatCode="General">
                  <c:v>-54.894190620272312</c:v>
                </c:pt>
                <c:pt idx="22" formatCode="General">
                  <c:v>-54.099939485627836</c:v>
                </c:pt>
                <c:pt idx="23" formatCode="General">
                  <c:v>-53.30568835098336</c:v>
                </c:pt>
                <c:pt idx="24" formatCode="General">
                  <c:v>-52.543333333333337</c:v>
                </c:pt>
                <c:pt idx="25" formatCode="General">
                  <c:v>-51.876666666666665</c:v>
                </c:pt>
                <c:pt idx="26" formatCode="General">
                  <c:v>-51.391818181818181</c:v>
                </c:pt>
                <c:pt idx="27" formatCode="General">
                  <c:v>-51.028181818181821</c:v>
                </c:pt>
                <c:pt idx="28" formatCode="General">
                  <c:v>-50.693333333333335</c:v>
                </c:pt>
                <c:pt idx="29" formatCode="General">
                  <c:v>-50.363636363636367</c:v>
                </c:pt>
                <c:pt idx="30" formatCode="General">
                  <c:v>-50.042424242424239</c:v>
                </c:pt>
                <c:pt idx="31" formatCode="General">
                  <c:v>-49.748275340393342</c:v>
                </c:pt>
                <c:pt idx="32" formatCode="General">
                  <c:v>-49.468698940998486</c:v>
                </c:pt>
                <c:pt idx="33" formatCode="General">
                  <c:v>-49.189122541603631</c:v>
                </c:pt>
                <c:pt idx="34" formatCode="General">
                  <c:v>-48.909546142208775</c:v>
                </c:pt>
                <c:pt idx="35" formatCode="General">
                  <c:v>-48.62996974281392</c:v>
                </c:pt>
                <c:pt idx="36" formatCode="General">
                  <c:v>-48.350393343419064</c:v>
                </c:pt>
                <c:pt idx="37" formatCode="General">
                  <c:v>-48.072632375189109</c:v>
                </c:pt>
                <c:pt idx="38" formatCode="General">
                  <c:v>-47.838441754916794</c:v>
                </c:pt>
                <c:pt idx="39" formatCode="General">
                  <c:v>-47.604251134644478</c:v>
                </c:pt>
                <c:pt idx="40" formatCode="General">
                  <c:v>-47.370060514372163</c:v>
                </c:pt>
                <c:pt idx="41" formatCode="General">
                  <c:v>-47.135869894099848</c:v>
                </c:pt>
                <c:pt idx="42" formatCode="General">
                  <c:v>-46.901679273827533</c:v>
                </c:pt>
                <c:pt idx="43" formatCode="General">
                  <c:v>-46.667488653555218</c:v>
                </c:pt>
                <c:pt idx="44" formatCode="General">
                  <c:v>-46.443048484848482</c:v>
                </c:pt>
                <c:pt idx="45" formatCode="General">
                  <c:v>-46.231533333333338</c:v>
                </c:pt>
                <c:pt idx="46" formatCode="General">
                  <c:v>-46.028527272727274</c:v>
                </c:pt>
                <c:pt idx="47" formatCode="General">
                  <c:v>-45.828551515151517</c:v>
                </c:pt>
                <c:pt idx="48" formatCode="General">
                  <c:v>-45.632793939393942</c:v>
                </c:pt>
                <c:pt idx="49" formatCode="General">
                  <c:v>-45.442228915662653</c:v>
                </c:pt>
                <c:pt idx="50" formatCode="General">
                  <c:v>-45.257289156626506</c:v>
                </c:pt>
                <c:pt idx="51" formatCode="General">
                  <c:v>-45.089321212121213</c:v>
                </c:pt>
                <c:pt idx="52" formatCode="General">
                  <c:v>-44.925078787878789</c:v>
                </c:pt>
                <c:pt idx="53" formatCode="General">
                  <c:v>-44.760836363636365</c:v>
                </c:pt>
                <c:pt idx="54" formatCode="General">
                  <c:v>-44.596593939393941</c:v>
                </c:pt>
                <c:pt idx="55" formatCode="General">
                  <c:v>-44.432351515151517</c:v>
                </c:pt>
                <c:pt idx="56" formatCode="General">
                  <c:v>-44.268109090909093</c:v>
                </c:pt>
                <c:pt idx="57" formatCode="General">
                  <c:v>-44.11097590361446</c:v>
                </c:pt>
                <c:pt idx="58" formatCode="General">
                  <c:v>-43.979048192771081</c:v>
                </c:pt>
                <c:pt idx="59" formatCode="General">
                  <c:v>-43.855496969696972</c:v>
                </c:pt>
                <c:pt idx="60" formatCode="General">
                  <c:v>-43.738527272727275</c:v>
                </c:pt>
                <c:pt idx="61" formatCode="General">
                  <c:v>-43.639757575757578</c:v>
                </c:pt>
                <c:pt idx="62" formatCode="General">
                  <c:v>-43.545466666666663</c:v>
                </c:pt>
                <c:pt idx="63" formatCode="General">
                  <c:v>-43.458800000000004</c:v>
                </c:pt>
                <c:pt idx="64" formatCode="General">
                  <c:v>-43.318157575757581</c:v>
                </c:pt>
                <c:pt idx="65" formatCode="General">
                  <c:v>-43.143006060606062</c:v>
                </c:pt>
                <c:pt idx="66" formatCode="General">
                  <c:v>-42.960771084337352</c:v>
                </c:pt>
                <c:pt idx="67" formatCode="General">
                  <c:v>-42.778454545454544</c:v>
                </c:pt>
                <c:pt idx="68" formatCode="General">
                  <c:v>-42.596636363636364</c:v>
                </c:pt>
                <c:pt idx="69" formatCode="General">
                  <c:v>-42.419545454545457</c:v>
                </c:pt>
                <c:pt idx="70" formatCode="General">
                  <c:v>-42.244999999999997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-32.706354009077153</c:v>
                </c:pt>
                <c:pt idx="1">
                  <c:v>-32.061875945537061</c:v>
                </c:pt>
                <c:pt idx="2" formatCode="General">
                  <c:v>-31.417397881996973</c:v>
                </c:pt>
                <c:pt idx="3" formatCode="General">
                  <c:v>-30.772919818456884</c:v>
                </c:pt>
                <c:pt idx="4" formatCode="General">
                  <c:v>-30.144538577912254</c:v>
                </c:pt>
                <c:pt idx="5" formatCode="General">
                  <c:v>-29.701270801815429</c:v>
                </c:pt>
                <c:pt idx="6" formatCode="General">
                  <c:v>-29.258003025718608</c:v>
                </c:pt>
                <c:pt idx="7" formatCode="General">
                  <c:v>-28.814735249621783</c:v>
                </c:pt>
                <c:pt idx="8" formatCode="General">
                  <c:v>-28.371467473524962</c:v>
                </c:pt>
                <c:pt idx="9" formatCode="General">
                  <c:v>-27.928199697428141</c:v>
                </c:pt>
                <c:pt idx="10" formatCode="General">
                  <c:v>-27.484931921331317</c:v>
                </c:pt>
                <c:pt idx="11" formatCode="General">
                  <c:v>-27.100680786686837</c:v>
                </c:pt>
                <c:pt idx="12" formatCode="General">
                  <c:v>-26.782980332829048</c:v>
                </c:pt>
                <c:pt idx="13" formatCode="General">
                  <c:v>-26.465279878971256</c:v>
                </c:pt>
                <c:pt idx="14" formatCode="General">
                  <c:v>-26.147579425113463</c:v>
                </c:pt>
                <c:pt idx="15" formatCode="General">
                  <c:v>-25.82987897125567</c:v>
                </c:pt>
                <c:pt idx="16" formatCode="General">
                  <c:v>-25.512178517397881</c:v>
                </c:pt>
                <c:pt idx="17" formatCode="General">
                  <c:v>-25.194478063540089</c:v>
                </c:pt>
                <c:pt idx="18" formatCode="General">
                  <c:v>-24.945733736762477</c:v>
                </c:pt>
                <c:pt idx="19" formatCode="General">
                  <c:v>-24.708214826021177</c:v>
                </c:pt>
                <c:pt idx="20" formatCode="General">
                  <c:v>-24.470695915279876</c:v>
                </c:pt>
                <c:pt idx="21" formatCode="General">
                  <c:v>-24.233177004538575</c:v>
                </c:pt>
                <c:pt idx="22" formatCode="General">
                  <c:v>-23.995658093797275</c:v>
                </c:pt>
                <c:pt idx="23" formatCode="General">
                  <c:v>-23.758139183055974</c:v>
                </c:pt>
                <c:pt idx="24" formatCode="General">
                  <c:v>-23.528484848484847</c:v>
                </c:pt>
                <c:pt idx="25" formatCode="General">
                  <c:v>-23.322424242424241</c:v>
                </c:pt>
                <c:pt idx="26" formatCode="General">
                  <c:v>-23.127272727272725</c:v>
                </c:pt>
                <c:pt idx="27" formatCode="General">
                  <c:v>-22.939393939393938</c:v>
                </c:pt>
                <c:pt idx="28" formatCode="General">
                  <c:v>-22.757272727272728</c:v>
                </c:pt>
                <c:pt idx="29" formatCode="General">
                  <c:v>-22.579090909090908</c:v>
                </c:pt>
                <c:pt idx="30" formatCode="General">
                  <c:v>-22.40939393939394</c:v>
                </c:pt>
                <c:pt idx="31" formatCode="General">
                  <c:v>-22.25461422087746</c:v>
                </c:pt>
                <c:pt idx="32" formatCode="General">
                  <c:v>-22.10786686838124</c:v>
                </c:pt>
                <c:pt idx="33" formatCode="General">
                  <c:v>-21.961119515885024</c:v>
                </c:pt>
                <c:pt idx="34" formatCode="General">
                  <c:v>-21.814372163388803</c:v>
                </c:pt>
                <c:pt idx="35" formatCode="General">
                  <c:v>-21.667624810892587</c:v>
                </c:pt>
                <c:pt idx="36" formatCode="General">
                  <c:v>-21.52087745839637</c:v>
                </c:pt>
                <c:pt idx="37" formatCode="General">
                  <c:v>-21.375158850226928</c:v>
                </c:pt>
                <c:pt idx="38" formatCode="General">
                  <c:v>-21.254130105900149</c:v>
                </c:pt>
                <c:pt idx="39" formatCode="General">
                  <c:v>-21.133101361573374</c:v>
                </c:pt>
                <c:pt idx="40" formatCode="General">
                  <c:v>-21.012072617246595</c:v>
                </c:pt>
                <c:pt idx="41" formatCode="General">
                  <c:v>-20.891043872919816</c:v>
                </c:pt>
                <c:pt idx="42" formatCode="General">
                  <c:v>-20.770015128593041</c:v>
                </c:pt>
                <c:pt idx="43" formatCode="General">
                  <c:v>-20.648986384266262</c:v>
                </c:pt>
                <c:pt idx="44" formatCode="General">
                  <c:v>-20.536414523449317</c:v>
                </c:pt>
                <c:pt idx="45" formatCode="General">
                  <c:v>-20.435052950075644</c:v>
                </c:pt>
                <c:pt idx="46" formatCode="General">
                  <c:v>-20.333691376701967</c:v>
                </c:pt>
                <c:pt idx="47" formatCode="General">
                  <c:v>-20.232329803328291</c:v>
                </c:pt>
                <c:pt idx="48" formatCode="General">
                  <c:v>-20.130968229954615</c:v>
                </c:pt>
                <c:pt idx="49" formatCode="General">
                  <c:v>-20.029606656580938</c:v>
                </c:pt>
                <c:pt idx="50" formatCode="General">
                  <c:v>-19.928245083207262</c:v>
                </c:pt>
                <c:pt idx="51" formatCode="General">
                  <c:v>-19.840424242424241</c:v>
                </c:pt>
                <c:pt idx="52" formatCode="General">
                  <c:v>-19.755575757575759</c:v>
                </c:pt>
                <c:pt idx="53" formatCode="General">
                  <c:v>-19.670727272727273</c:v>
                </c:pt>
                <c:pt idx="54" formatCode="General">
                  <c:v>-19.585878787878787</c:v>
                </c:pt>
                <c:pt idx="55" formatCode="General">
                  <c:v>-19.501030303030305</c:v>
                </c:pt>
                <c:pt idx="56" formatCode="General">
                  <c:v>-19.416181818181819</c:v>
                </c:pt>
                <c:pt idx="57" formatCode="General">
                  <c:v>-19.334024205748868</c:v>
                </c:pt>
                <c:pt idx="58" formatCode="General">
                  <c:v>-19.261406959152801</c:v>
                </c:pt>
                <c:pt idx="59" formatCode="General">
                  <c:v>-19.188789712556733</c:v>
                </c:pt>
                <c:pt idx="60" formatCode="General">
                  <c:v>-19.116172465960666</c:v>
                </c:pt>
                <c:pt idx="61" formatCode="General">
                  <c:v>-19.043555219364599</c:v>
                </c:pt>
                <c:pt idx="62" formatCode="General">
                  <c:v>-18.970937972768532</c:v>
                </c:pt>
                <c:pt idx="63" formatCode="General">
                  <c:v>-18.898320726172468</c:v>
                </c:pt>
                <c:pt idx="64" formatCode="General">
                  <c:v>-18.831240544629349</c:v>
                </c:pt>
                <c:pt idx="65" formatCode="General">
                  <c:v>-18.767700453857792</c:v>
                </c:pt>
                <c:pt idx="66" formatCode="General">
                  <c:v>-18.704160363086235</c:v>
                </c:pt>
                <c:pt idx="67" formatCode="General">
                  <c:v>-18.640620272314674</c:v>
                </c:pt>
                <c:pt idx="68" formatCode="General">
                  <c:v>-18.577080181543117</c:v>
                </c:pt>
                <c:pt idx="69" formatCode="General">
                  <c:v>-18.513540090771556</c:v>
                </c:pt>
                <c:pt idx="70" formatCode="General">
                  <c:v>-18.45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ABA7-449B-902A-86C64A5A7AA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-13.035878787878787</c:v>
                </c:pt>
                <c:pt idx="19" formatCode="General">
                  <c:v>-12.779090909090909</c:v>
                </c:pt>
                <c:pt idx="20" formatCode="General">
                  <c:v>-12.536666666666665</c:v>
                </c:pt>
                <c:pt idx="21" formatCode="General">
                  <c:v>-12.304424242424242</c:v>
                </c:pt>
                <c:pt idx="22" formatCode="General">
                  <c:v>-12.080181818181819</c:v>
                </c:pt>
                <c:pt idx="23" formatCode="General">
                  <c:v>-11.862650602409639</c:v>
                </c:pt>
                <c:pt idx="24" formatCode="General">
                  <c:v>-11.648484848484848</c:v>
                </c:pt>
                <c:pt idx="25" formatCode="General">
                  <c:v>-11.442424242424241</c:v>
                </c:pt>
                <c:pt idx="26" formatCode="General">
                  <c:v>-11.243636363636362</c:v>
                </c:pt>
                <c:pt idx="27" formatCode="General">
                  <c:v>-11.049696969696969</c:v>
                </c:pt>
                <c:pt idx="28" formatCode="General">
                  <c:v>-10.867272727272727</c:v>
                </c:pt>
                <c:pt idx="29" formatCode="General">
                  <c:v>-10.687272727272727</c:v>
                </c:pt>
                <c:pt idx="30" formatCode="General">
                  <c:v>-10.511515151515152</c:v>
                </c:pt>
                <c:pt idx="31" formatCode="General">
                  <c:v>-10.340361445783133</c:v>
                </c:pt>
                <c:pt idx="32" formatCode="General">
                  <c:v>-10.171686746987952</c:v>
                </c:pt>
                <c:pt idx="33" formatCode="General">
                  <c:v>-10.014000000000001</c:v>
                </c:pt>
                <c:pt idx="34" formatCode="General">
                  <c:v>-9.8576606060606071</c:v>
                </c:pt>
                <c:pt idx="35" formatCode="General">
                  <c:v>-9.7037212121212129</c:v>
                </c:pt>
                <c:pt idx="36" formatCode="General">
                  <c:v>-9.5548000000000002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-8.1222666666666683</c:v>
                </c:pt>
                <c:pt idx="48" formatCode="General">
                  <c:v>-8.008933333333335</c:v>
                </c:pt>
                <c:pt idx="49" formatCode="General">
                  <c:v>-7.9809397590361444</c:v>
                </c:pt>
                <c:pt idx="50" formatCode="General">
                  <c:v>-8.0453975903614463</c:v>
                </c:pt>
                <c:pt idx="51" formatCode="General">
                  <c:v>-8.0994909090909104</c:v>
                </c:pt>
                <c:pt idx="52" formatCode="General">
                  <c:v>-8.1513090909090913</c:v>
                </c:pt>
                <c:pt idx="53" formatCode="General">
                  <c:v>-8.2031272727272722</c:v>
                </c:pt>
                <c:pt idx="54" formatCode="General">
                  <c:v>-8.2549454545454548</c:v>
                </c:pt>
                <c:pt idx="55" formatCode="General">
                  <c:v>-8.3067636363636357</c:v>
                </c:pt>
                <c:pt idx="56" formatCode="General">
                  <c:v>-8.3585818181818183</c:v>
                </c:pt>
                <c:pt idx="57" formatCode="General">
                  <c:v>-8.4084190620272317</c:v>
                </c:pt>
                <c:pt idx="58" formatCode="General">
                  <c:v>-8.4512329803328292</c:v>
                </c:pt>
                <c:pt idx="59" formatCode="General">
                  <c:v>-8.4940468986384268</c:v>
                </c:pt>
                <c:pt idx="60" formatCode="General">
                  <c:v>-8.5368608169440243</c:v>
                </c:pt>
                <c:pt idx="61" formatCode="General">
                  <c:v>-8.5796747352496219</c:v>
                </c:pt>
                <c:pt idx="62" formatCode="General">
                  <c:v>-8.6224886535552194</c:v>
                </c:pt>
                <c:pt idx="63" formatCode="General">
                  <c:v>-8.665302571860817</c:v>
                </c:pt>
                <c:pt idx="64" formatCode="General">
                  <c:v>-8.7093575757575756</c:v>
                </c:pt>
                <c:pt idx="65" formatCode="General">
                  <c:v>-8.7542060606060605</c:v>
                </c:pt>
                <c:pt idx="66" formatCode="General">
                  <c:v>-8.8005301204819286</c:v>
                </c:pt>
                <c:pt idx="67" formatCode="General">
                  <c:v>-8.8475454545454539</c:v>
                </c:pt>
                <c:pt idx="68" formatCode="General">
                  <c:v>-8.8960303030303027</c:v>
                </c:pt>
                <c:pt idx="69" formatCode="General">
                  <c:v>-8.9453030303030303</c:v>
                </c:pt>
                <c:pt idx="70" formatCode="General">
                  <c:v>-8.9949999999999992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-31.530650529500758</c:v>
                </c:pt>
                <c:pt idx="1">
                  <c:v>-30.936096822995463</c:v>
                </c:pt>
                <c:pt idx="2" formatCode="General">
                  <c:v>-30.341543116490165</c:v>
                </c:pt>
                <c:pt idx="3" formatCode="General">
                  <c:v>-29.74698940998487</c:v>
                </c:pt>
                <c:pt idx="4" formatCode="General">
                  <c:v>-29.169137670196669</c:v>
                </c:pt>
                <c:pt idx="5" formatCode="General">
                  <c:v>-28.783358547655066</c:v>
                </c:pt>
                <c:pt idx="6" formatCode="General">
                  <c:v>-28.397579425113463</c:v>
                </c:pt>
                <c:pt idx="7" formatCode="General">
                  <c:v>-28.01180030257186</c:v>
                </c:pt>
                <c:pt idx="8" formatCode="General">
                  <c:v>-27.626021180030257</c:v>
                </c:pt>
                <c:pt idx="9" formatCode="General">
                  <c:v>-27.240242057488654</c:v>
                </c:pt>
                <c:pt idx="10" formatCode="General">
                  <c:v>-26.854462934947048</c:v>
                </c:pt>
                <c:pt idx="11" formatCode="General">
                  <c:v>-26.518456883509831</c:v>
                </c:pt>
                <c:pt idx="12" formatCode="General">
                  <c:v>-26.238577912254158</c:v>
                </c:pt>
                <c:pt idx="13" formatCode="General">
                  <c:v>-25.958698940998488</c:v>
                </c:pt>
                <c:pt idx="14" formatCode="General">
                  <c:v>-25.678819969742815</c:v>
                </c:pt>
                <c:pt idx="15" formatCode="General">
                  <c:v>-25.398940998487141</c:v>
                </c:pt>
                <c:pt idx="16" formatCode="General">
                  <c:v>-25.119062027231468</c:v>
                </c:pt>
                <c:pt idx="17" formatCode="General">
                  <c:v>-24.839183055975795</c:v>
                </c:pt>
                <c:pt idx="18" formatCode="General">
                  <c:v>-24.616550680786688</c:v>
                </c:pt>
                <c:pt idx="19" formatCode="General">
                  <c:v>-24.403237518910743</c:v>
                </c:pt>
                <c:pt idx="20" formatCode="General">
                  <c:v>-24.189924357034798</c:v>
                </c:pt>
                <c:pt idx="21" formatCode="General">
                  <c:v>-23.976611195158849</c:v>
                </c:pt>
                <c:pt idx="22" formatCode="General">
                  <c:v>-23.763298033282904</c:v>
                </c:pt>
                <c:pt idx="23" formatCode="General">
                  <c:v>-23.549984871406959</c:v>
                </c:pt>
                <c:pt idx="24" formatCode="General">
                  <c:v>-23.344545454545454</c:v>
                </c:pt>
                <c:pt idx="25" formatCode="General">
                  <c:v>-23.162727272727274</c:v>
                </c:pt>
                <c:pt idx="26" formatCode="General">
                  <c:v>-22.984545454545454</c:v>
                </c:pt>
                <c:pt idx="27" formatCode="General">
                  <c:v>-22.808787878787879</c:v>
                </c:pt>
                <c:pt idx="28" formatCode="General">
                  <c:v>-22.644545454545455</c:v>
                </c:pt>
                <c:pt idx="29" formatCode="General">
                  <c:v>-22.484545454545454</c:v>
                </c:pt>
                <c:pt idx="30" formatCode="General">
                  <c:v>-22.333030303030306</c:v>
                </c:pt>
                <c:pt idx="31" formatCode="General">
                  <c:v>-22.191497730711045</c:v>
                </c:pt>
                <c:pt idx="32" formatCode="General">
                  <c:v>-22.055340393343421</c:v>
                </c:pt>
                <c:pt idx="33" formatCode="General">
                  <c:v>-21.919183055975793</c:v>
                </c:pt>
                <c:pt idx="34" formatCode="General">
                  <c:v>-21.783025718608169</c:v>
                </c:pt>
                <c:pt idx="35" formatCode="General">
                  <c:v>-21.646868381240544</c:v>
                </c:pt>
                <c:pt idx="36" formatCode="General">
                  <c:v>-21.51071104387292</c:v>
                </c:pt>
                <c:pt idx="37" formatCode="General">
                  <c:v>-21.375521936459908</c:v>
                </c:pt>
                <c:pt idx="38" formatCode="General">
                  <c:v>-21.263570347957639</c:v>
                </c:pt>
                <c:pt idx="39" formatCode="General">
                  <c:v>-21.151618759455371</c:v>
                </c:pt>
                <c:pt idx="40" formatCode="General">
                  <c:v>-21.039667170953102</c:v>
                </c:pt>
                <c:pt idx="41" formatCode="General">
                  <c:v>-20.927715582450833</c:v>
                </c:pt>
                <c:pt idx="42" formatCode="General">
                  <c:v>-20.815763993948565</c:v>
                </c:pt>
                <c:pt idx="43" formatCode="General">
                  <c:v>-20.703812405446293</c:v>
                </c:pt>
                <c:pt idx="44" formatCode="General">
                  <c:v>-20.599667170953101</c:v>
                </c:pt>
                <c:pt idx="45" formatCode="General">
                  <c:v>-20.505869894099849</c:v>
                </c:pt>
                <c:pt idx="46" formatCode="General">
                  <c:v>-20.412072617246597</c:v>
                </c:pt>
                <c:pt idx="47" formatCode="General">
                  <c:v>-20.318275340393342</c:v>
                </c:pt>
                <c:pt idx="48" formatCode="General">
                  <c:v>-20.22447806354009</c:v>
                </c:pt>
                <c:pt idx="49" formatCode="General">
                  <c:v>-20.130680786686838</c:v>
                </c:pt>
                <c:pt idx="50" formatCode="General">
                  <c:v>-20.036883509833586</c:v>
                </c:pt>
                <c:pt idx="51" formatCode="General">
                  <c:v>-19.954151515151516</c:v>
                </c:pt>
                <c:pt idx="52" formatCode="General">
                  <c:v>-19.873848484848484</c:v>
                </c:pt>
                <c:pt idx="53" formatCode="General">
                  <c:v>-19.793545454545452</c:v>
                </c:pt>
                <c:pt idx="54" formatCode="General">
                  <c:v>-19.713242424242424</c:v>
                </c:pt>
                <c:pt idx="55" formatCode="General">
                  <c:v>-19.632939393939392</c:v>
                </c:pt>
                <c:pt idx="56" formatCode="General">
                  <c:v>-19.552636363636363</c:v>
                </c:pt>
                <c:pt idx="57" formatCode="General">
                  <c:v>-19.474689863842659</c:v>
                </c:pt>
                <c:pt idx="58" formatCode="General">
                  <c:v>-19.405098335854763</c:v>
                </c:pt>
                <c:pt idx="59" formatCode="General">
                  <c:v>-19.335506807866867</c:v>
                </c:pt>
                <c:pt idx="60" formatCode="General">
                  <c:v>-19.265915279878971</c:v>
                </c:pt>
                <c:pt idx="61" formatCode="General">
                  <c:v>-19.196323751891075</c:v>
                </c:pt>
                <c:pt idx="62" formatCode="General">
                  <c:v>-19.126732223903176</c:v>
                </c:pt>
                <c:pt idx="63" formatCode="General">
                  <c:v>-19.05714069591528</c:v>
                </c:pt>
                <c:pt idx="64" formatCode="General">
                  <c:v>-18.993086232980335</c:v>
                </c:pt>
                <c:pt idx="65" formatCode="General">
                  <c:v>-18.932571860816946</c:v>
                </c:pt>
                <c:pt idx="66" formatCode="General">
                  <c:v>-18.872057488653557</c:v>
                </c:pt>
                <c:pt idx="67" formatCode="General">
                  <c:v>-18.811543116490167</c:v>
                </c:pt>
                <c:pt idx="68" formatCode="General">
                  <c:v>-18.751028744326778</c:v>
                </c:pt>
                <c:pt idx="69" formatCode="General">
                  <c:v>-18.690514372163388</c:v>
                </c:pt>
                <c:pt idx="70" formatCode="General">
                  <c:v>-18.63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-125.48351515151515</c:v>
                </c:pt>
                <c:pt idx="19" formatCode="General">
                  <c:v>-123.47545454545454</c:v>
                </c:pt>
                <c:pt idx="20" formatCode="General">
                  <c:v>-121.59666666666666</c:v>
                </c:pt>
                <c:pt idx="21" formatCode="General">
                  <c:v>-119.80951515151516</c:v>
                </c:pt>
                <c:pt idx="22" formatCode="General">
                  <c:v>-118.09436363636362</c:v>
                </c:pt>
                <c:pt idx="23" formatCode="General">
                  <c:v>-117.00807228915662</c:v>
                </c:pt>
                <c:pt idx="24" formatCode="General">
                  <c:v>-115.99757575757576</c:v>
                </c:pt>
                <c:pt idx="25" formatCode="General">
                  <c:v>-115.02787878787879</c:v>
                </c:pt>
                <c:pt idx="26" formatCode="General">
                  <c:v>-114.10181818181817</c:v>
                </c:pt>
                <c:pt idx="27" formatCode="General">
                  <c:v>-113.20484848484848</c:v>
                </c:pt>
                <c:pt idx="28" formatCode="General">
                  <c:v>-112.3539393939394</c:v>
                </c:pt>
                <c:pt idx="29" formatCode="General">
                  <c:v>-111.52181818181819</c:v>
                </c:pt>
                <c:pt idx="30" formatCode="General">
                  <c:v>-110.72787878787878</c:v>
                </c:pt>
                <c:pt idx="31" formatCode="General">
                  <c:v>-109.95662650602409</c:v>
                </c:pt>
                <c:pt idx="32" formatCode="General">
                  <c:v>-109.19759036144578</c:v>
                </c:pt>
                <c:pt idx="33" formatCode="General">
                  <c:v>-108.506</c:v>
                </c:pt>
                <c:pt idx="34" formatCode="General">
                  <c:v>-107.82292121212122</c:v>
                </c:pt>
                <c:pt idx="35" formatCode="General">
                  <c:v>-107.15504242424242</c:v>
                </c:pt>
                <c:pt idx="36" formatCode="General">
                  <c:v>-106.51058181818182</c:v>
                </c:pt>
                <c:pt idx="37" formatCode="General">
                  <c:v>-105.87867878787877</c:v>
                </c:pt>
                <c:pt idx="38" formatCode="General">
                  <c:v>-105.29564848484848</c:v>
                </c:pt>
                <c:pt idx="39" formatCode="General">
                  <c:v>-104.73043373493977</c:v>
                </c:pt>
                <c:pt idx="40" formatCode="General">
                  <c:v>-104.1930843373494</c:v>
                </c:pt>
                <c:pt idx="41" formatCode="General">
                  <c:v>-103.68167272727273</c:v>
                </c:pt>
                <c:pt idx="42" formatCode="General">
                  <c:v>-103.18295757575758</c:v>
                </c:pt>
                <c:pt idx="43" formatCode="General">
                  <c:v>-102.71992727272728</c:v>
                </c:pt>
                <c:pt idx="44" formatCode="General">
                  <c:v>-102.28843030303031</c:v>
                </c:pt>
                <c:pt idx="45" formatCode="General">
                  <c:v>-101.89873333333333</c:v>
                </c:pt>
                <c:pt idx="46" formatCode="General">
                  <c:v>-101.58514545454545</c:v>
                </c:pt>
                <c:pt idx="47" formatCode="General">
                  <c:v>-101.3167393939394</c:v>
                </c:pt>
                <c:pt idx="48" formatCode="General">
                  <c:v>-101.20704242424243</c:v>
                </c:pt>
                <c:pt idx="49" formatCode="General">
                  <c:v>-100.99992771084338</c:v>
                </c:pt>
                <c:pt idx="50" formatCode="General">
                  <c:v>-100.68727710843373</c:v>
                </c:pt>
                <c:pt idx="51" formatCode="General">
                  <c:v>-100.2962909090909</c:v>
                </c:pt>
                <c:pt idx="52" formatCode="General">
                  <c:v>-99.888109090909083</c:v>
                </c:pt>
                <c:pt idx="53" formatCode="General">
                  <c:v>-99.479927272727267</c:v>
                </c:pt>
                <c:pt idx="54" formatCode="General">
                  <c:v>-99.07174545454545</c:v>
                </c:pt>
                <c:pt idx="55" formatCode="General">
                  <c:v>-98.663563636363619</c:v>
                </c:pt>
                <c:pt idx="56" formatCode="General">
                  <c:v>-98.255381818181803</c:v>
                </c:pt>
                <c:pt idx="57" formatCode="General">
                  <c:v>-97.858086232980313</c:v>
                </c:pt>
                <c:pt idx="58" formatCode="General">
                  <c:v>-97.499387291981833</c:v>
                </c:pt>
                <c:pt idx="59" formatCode="General">
                  <c:v>-97.140688350983353</c:v>
                </c:pt>
                <c:pt idx="60" formatCode="General">
                  <c:v>-96.78198940998486</c:v>
                </c:pt>
                <c:pt idx="61" formatCode="General">
                  <c:v>-96.42329046898638</c:v>
                </c:pt>
                <c:pt idx="62" formatCode="General">
                  <c:v>-96.064591527987901</c:v>
                </c:pt>
                <c:pt idx="63" formatCode="General">
                  <c:v>-95.705892586989407</c:v>
                </c:pt>
                <c:pt idx="64" formatCode="General">
                  <c:v>-95.367103030303028</c:v>
                </c:pt>
                <c:pt idx="65" formatCode="General">
                  <c:v>-95.041042424242434</c:v>
                </c:pt>
                <c:pt idx="66" formatCode="General">
                  <c:v>-94.722072289156628</c:v>
                </c:pt>
                <c:pt idx="67" formatCode="General">
                  <c:v>-94.404454545454541</c:v>
                </c:pt>
                <c:pt idx="68" formatCode="General">
                  <c:v>-94.089303030303029</c:v>
                </c:pt>
                <c:pt idx="69" formatCode="General">
                  <c:v>-93.784393939393937</c:v>
                </c:pt>
                <c:pt idx="70" formatCode="General">
                  <c:v>-93.484999999999999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-13.035878787878787</c:v>
                </c:pt>
                <c:pt idx="19" formatCode="General">
                  <c:v>-12.779090909090909</c:v>
                </c:pt>
                <c:pt idx="20" formatCode="General">
                  <c:v>-12.536666666666665</c:v>
                </c:pt>
                <c:pt idx="21" formatCode="General">
                  <c:v>-12.304424242424242</c:v>
                </c:pt>
                <c:pt idx="22" formatCode="General">
                  <c:v>-12.080181818181819</c:v>
                </c:pt>
                <c:pt idx="23" formatCode="General">
                  <c:v>-11.862650602409639</c:v>
                </c:pt>
                <c:pt idx="24" formatCode="General">
                  <c:v>-11.648484848484848</c:v>
                </c:pt>
                <c:pt idx="25" formatCode="General">
                  <c:v>-11.442424242424241</c:v>
                </c:pt>
                <c:pt idx="26" formatCode="General">
                  <c:v>-11.243636363636362</c:v>
                </c:pt>
                <c:pt idx="27" formatCode="General">
                  <c:v>-11.049696969696969</c:v>
                </c:pt>
                <c:pt idx="28" formatCode="General">
                  <c:v>-10.867272727272727</c:v>
                </c:pt>
                <c:pt idx="29" formatCode="General">
                  <c:v>-10.687272727272727</c:v>
                </c:pt>
                <c:pt idx="30" formatCode="General">
                  <c:v>-10.511515151515152</c:v>
                </c:pt>
                <c:pt idx="31" formatCode="General">
                  <c:v>-10.340361445783133</c:v>
                </c:pt>
                <c:pt idx="32" formatCode="General">
                  <c:v>-10.171686746987952</c:v>
                </c:pt>
                <c:pt idx="33" formatCode="General">
                  <c:v>-10.014000000000001</c:v>
                </c:pt>
                <c:pt idx="34" formatCode="General">
                  <c:v>-9.8576606060606071</c:v>
                </c:pt>
                <c:pt idx="35" formatCode="General">
                  <c:v>-9.7037212121212129</c:v>
                </c:pt>
                <c:pt idx="36" formatCode="General">
                  <c:v>-9.5548000000000002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-8.1222666666666683</c:v>
                </c:pt>
                <c:pt idx="48" formatCode="General">
                  <c:v>-8.008933333333335</c:v>
                </c:pt>
                <c:pt idx="49" formatCode="General">
                  <c:v>-7.9809397590361444</c:v>
                </c:pt>
                <c:pt idx="50" formatCode="General">
                  <c:v>-8.0453975903614463</c:v>
                </c:pt>
                <c:pt idx="51" formatCode="General">
                  <c:v>-8.0994909090909104</c:v>
                </c:pt>
                <c:pt idx="52" formatCode="General">
                  <c:v>-8.1513090909090913</c:v>
                </c:pt>
                <c:pt idx="53" formatCode="General">
                  <c:v>-8.2031272727272722</c:v>
                </c:pt>
                <c:pt idx="54" formatCode="General">
                  <c:v>-8.2549454545454548</c:v>
                </c:pt>
                <c:pt idx="55" formatCode="General">
                  <c:v>-8.3067636363636357</c:v>
                </c:pt>
                <c:pt idx="56" formatCode="General">
                  <c:v>-8.3585818181818183</c:v>
                </c:pt>
                <c:pt idx="57" formatCode="General">
                  <c:v>-8.4084190620272317</c:v>
                </c:pt>
                <c:pt idx="58" formatCode="General">
                  <c:v>-8.4512329803328292</c:v>
                </c:pt>
                <c:pt idx="59" formatCode="General">
                  <c:v>-8.4940468986384268</c:v>
                </c:pt>
                <c:pt idx="60" formatCode="General">
                  <c:v>-8.5368608169440243</c:v>
                </c:pt>
                <c:pt idx="61" formatCode="General">
                  <c:v>-8.5796747352496219</c:v>
                </c:pt>
                <c:pt idx="62" formatCode="General">
                  <c:v>-8.6224886535552194</c:v>
                </c:pt>
                <c:pt idx="63" formatCode="General">
                  <c:v>-8.665302571860817</c:v>
                </c:pt>
                <c:pt idx="64" formatCode="General">
                  <c:v>-8.7093575757575756</c:v>
                </c:pt>
                <c:pt idx="65" formatCode="General">
                  <c:v>-8.7542060606060605</c:v>
                </c:pt>
                <c:pt idx="66" formatCode="General">
                  <c:v>-8.8005301204819286</c:v>
                </c:pt>
                <c:pt idx="67" formatCode="General">
                  <c:v>-8.8475454545454539</c:v>
                </c:pt>
                <c:pt idx="68" formatCode="General">
                  <c:v>-8.8960303030303027</c:v>
                </c:pt>
                <c:pt idx="69" formatCode="General">
                  <c:v>-8.9453030303030303</c:v>
                </c:pt>
                <c:pt idx="70" formatCode="General">
                  <c:v>-8.9949999999999992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-60.148181818181811</c:v>
                </c:pt>
                <c:pt idx="1">
                  <c:v>-58.671818181818175</c:v>
                </c:pt>
                <c:pt idx="2" formatCode="General">
                  <c:v>-57.308181818181815</c:v>
                </c:pt>
                <c:pt idx="3" formatCode="General">
                  <c:v>-56.041878787878787</c:v>
                </c:pt>
                <c:pt idx="4" formatCode="General">
                  <c:v>-54.856747352496214</c:v>
                </c:pt>
                <c:pt idx="5" formatCode="General">
                  <c:v>-54.191089258698938</c:v>
                </c:pt>
                <c:pt idx="6" formatCode="General">
                  <c:v>-53.525431164901661</c:v>
                </c:pt>
                <c:pt idx="7" formatCode="General">
                  <c:v>-52.859773071104385</c:v>
                </c:pt>
                <c:pt idx="8" formatCode="General">
                  <c:v>-52.194114977307109</c:v>
                </c:pt>
                <c:pt idx="9" formatCode="General">
                  <c:v>-51.528456883509833</c:v>
                </c:pt>
                <c:pt idx="10" formatCode="General">
                  <c:v>-50.862798789712556</c:v>
                </c:pt>
                <c:pt idx="11" formatCode="General">
                  <c:v>-49.881437216338881</c:v>
                </c:pt>
                <c:pt idx="12" formatCode="General">
                  <c:v>-48.544069591527986</c:v>
                </c:pt>
                <c:pt idx="13" formatCode="General">
                  <c:v>-47.206701966717091</c:v>
                </c:pt>
                <c:pt idx="14" formatCode="General">
                  <c:v>-45.869334341906203</c:v>
                </c:pt>
                <c:pt idx="15" formatCode="General">
                  <c:v>-44.531966717095308</c:v>
                </c:pt>
                <c:pt idx="16" formatCode="General">
                  <c:v>-43.19459909228442</c:v>
                </c:pt>
                <c:pt idx="17" formatCode="General">
                  <c:v>-41.857231467473525</c:v>
                </c:pt>
                <c:pt idx="18" formatCode="General">
                  <c:v>-41.230242057488653</c:v>
                </c:pt>
                <c:pt idx="19" formatCode="General">
                  <c:v>-40.718895612708017</c:v>
                </c:pt>
                <c:pt idx="20" formatCode="General">
                  <c:v>-40.207549167927382</c:v>
                </c:pt>
                <c:pt idx="21" formatCode="General">
                  <c:v>-39.696202723146747</c:v>
                </c:pt>
                <c:pt idx="22" formatCode="General">
                  <c:v>-39.184856278366112</c:v>
                </c:pt>
                <c:pt idx="23" formatCode="General">
                  <c:v>-38.673509833585477</c:v>
                </c:pt>
                <c:pt idx="24" formatCode="General">
                  <c:v>-38.18242424242424</c:v>
                </c:pt>
                <c:pt idx="25" formatCode="General">
                  <c:v>-37.75212121212121</c:v>
                </c:pt>
                <c:pt idx="26" formatCode="General">
                  <c:v>-37.299999999999997</c:v>
                </c:pt>
                <c:pt idx="27" formatCode="General">
                  <c:v>-36.833333333333336</c:v>
                </c:pt>
                <c:pt idx="28" formatCode="General">
                  <c:v>-36.435757575757577</c:v>
                </c:pt>
                <c:pt idx="29" formatCode="General">
                  <c:v>-36.050909090909087</c:v>
                </c:pt>
                <c:pt idx="30" formatCode="General">
                  <c:v>-35.687272727272727</c:v>
                </c:pt>
                <c:pt idx="31" formatCode="General">
                  <c:v>-35.367655068078669</c:v>
                </c:pt>
                <c:pt idx="32" formatCode="General">
                  <c:v>-35.0717397881997</c:v>
                </c:pt>
                <c:pt idx="33" formatCode="General">
                  <c:v>-34.775824508320724</c:v>
                </c:pt>
                <c:pt idx="34" formatCode="General">
                  <c:v>-34.479909228441755</c:v>
                </c:pt>
                <c:pt idx="35" formatCode="General">
                  <c:v>-34.183993948562787</c:v>
                </c:pt>
                <c:pt idx="36" formatCode="General">
                  <c:v>-33.888078668683811</c:v>
                </c:pt>
                <c:pt idx="37" formatCode="General">
                  <c:v>-33.595370650529503</c:v>
                </c:pt>
                <c:pt idx="38" formatCode="General">
                  <c:v>-33.379636913767023</c:v>
                </c:pt>
                <c:pt idx="39" formatCode="General">
                  <c:v>-33.163903177004535</c:v>
                </c:pt>
                <c:pt idx="40" formatCode="General">
                  <c:v>-32.948169440242054</c:v>
                </c:pt>
                <c:pt idx="41" formatCode="General">
                  <c:v>-32.732435703479574</c:v>
                </c:pt>
                <c:pt idx="42" formatCode="General">
                  <c:v>-32.516701966717093</c:v>
                </c:pt>
                <c:pt idx="43" formatCode="General">
                  <c:v>-32.300968229954613</c:v>
                </c:pt>
                <c:pt idx="44" formatCode="General">
                  <c:v>-32.105551515151511</c:v>
                </c:pt>
                <c:pt idx="45" formatCode="General">
                  <c:v>-31.937066666666666</c:v>
                </c:pt>
                <c:pt idx="46" formatCode="General">
                  <c:v>-31.780872727272726</c:v>
                </c:pt>
                <c:pt idx="47" formatCode="General">
                  <c:v>-31.630193939393937</c:v>
                </c:pt>
                <c:pt idx="48" formatCode="General">
                  <c:v>-31.493224242424244</c:v>
                </c:pt>
                <c:pt idx="49" formatCode="General">
                  <c:v>-31.363012048192772</c:v>
                </c:pt>
                <c:pt idx="50" formatCode="General">
                  <c:v>-31.240120481927711</c:v>
                </c:pt>
                <c:pt idx="51" formatCode="General">
                  <c:v>-31.147430303030301</c:v>
                </c:pt>
                <c:pt idx="52" formatCode="General">
                  <c:v>-31.061369696969695</c:v>
                </c:pt>
                <c:pt idx="53" formatCode="General">
                  <c:v>-30.975309090909089</c:v>
                </c:pt>
                <c:pt idx="54" formatCode="General">
                  <c:v>-30.889248484848483</c:v>
                </c:pt>
                <c:pt idx="55" formatCode="General">
                  <c:v>-30.803187878787877</c:v>
                </c:pt>
                <c:pt idx="56" formatCode="General">
                  <c:v>-30.717127272727272</c:v>
                </c:pt>
                <c:pt idx="57" formatCode="General">
                  <c:v>-30.637012048192769</c:v>
                </c:pt>
                <c:pt idx="58" formatCode="General">
                  <c:v>-30.577975903614458</c:v>
                </c:pt>
                <c:pt idx="59" formatCode="General">
                  <c:v>-30.52281212121212</c:v>
                </c:pt>
                <c:pt idx="60" formatCode="General">
                  <c:v>-30.470690909090909</c:v>
                </c:pt>
                <c:pt idx="61" formatCode="General">
                  <c:v>-30.427393939393941</c:v>
                </c:pt>
                <c:pt idx="62" formatCode="General">
                  <c:v>-30.390327272727273</c:v>
                </c:pt>
                <c:pt idx="63" formatCode="General">
                  <c:v>-30.36850909090909</c:v>
                </c:pt>
                <c:pt idx="64" formatCode="General">
                  <c:v>-30.375527272727272</c:v>
                </c:pt>
                <c:pt idx="65" formatCode="General">
                  <c:v>-30.400981818181819</c:v>
                </c:pt>
                <c:pt idx="66" formatCode="General">
                  <c:v>-30.433228915662649</c:v>
                </c:pt>
                <c:pt idx="67" formatCode="General">
                  <c:v>-30.465090909090907</c:v>
                </c:pt>
                <c:pt idx="68" formatCode="General">
                  <c:v>-30.495393939393939</c:v>
                </c:pt>
                <c:pt idx="69" formatCode="General">
                  <c:v>-30.531212121212121</c:v>
                </c:pt>
                <c:pt idx="70" formatCode="General">
                  <c:v>-30.57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-98.119062027231465</c:v>
                </c:pt>
                <c:pt idx="1">
                  <c:v>-96.185627836611189</c:v>
                </c:pt>
                <c:pt idx="2" formatCode="General">
                  <c:v>-94.252193645990914</c:v>
                </c:pt>
                <c:pt idx="3" formatCode="General">
                  <c:v>-92.318759455370639</c:v>
                </c:pt>
                <c:pt idx="4" formatCode="General">
                  <c:v>-90.433615733736758</c:v>
                </c:pt>
                <c:pt idx="5" formatCode="General">
                  <c:v>-89.103812405446291</c:v>
                </c:pt>
                <c:pt idx="6" formatCode="General">
                  <c:v>-87.774009077155824</c:v>
                </c:pt>
                <c:pt idx="7" formatCode="General">
                  <c:v>-86.444205748865357</c:v>
                </c:pt>
                <c:pt idx="8" formatCode="General">
                  <c:v>-85.114402420574891</c:v>
                </c:pt>
                <c:pt idx="9" formatCode="General">
                  <c:v>-83.784599092284424</c:v>
                </c:pt>
                <c:pt idx="10" formatCode="General">
                  <c:v>-82.454795763993957</c:v>
                </c:pt>
                <c:pt idx="11" formatCode="General">
                  <c:v>-81.302042360060511</c:v>
                </c:pt>
                <c:pt idx="12" formatCode="General">
                  <c:v>-80.348940998487137</c:v>
                </c:pt>
                <c:pt idx="13" formatCode="General">
                  <c:v>-79.395839636913763</c:v>
                </c:pt>
                <c:pt idx="14" formatCode="General">
                  <c:v>-78.442738275340389</c:v>
                </c:pt>
                <c:pt idx="15" formatCode="General">
                  <c:v>-77.489636913767015</c:v>
                </c:pt>
                <c:pt idx="16" formatCode="General">
                  <c:v>-76.536535552193641</c:v>
                </c:pt>
                <c:pt idx="17" formatCode="General">
                  <c:v>-75.583434190620252</c:v>
                </c:pt>
                <c:pt idx="18" formatCode="General">
                  <c:v>-74.837201210287432</c:v>
                </c:pt>
                <c:pt idx="19" formatCode="General">
                  <c:v>-74.12464447806353</c:v>
                </c:pt>
                <c:pt idx="20" formatCode="General">
                  <c:v>-73.412087745839628</c:v>
                </c:pt>
                <c:pt idx="21" formatCode="General">
                  <c:v>-72.699531013615726</c:v>
                </c:pt>
                <c:pt idx="22" formatCode="General">
                  <c:v>-71.986974281391824</c:v>
                </c:pt>
                <c:pt idx="23" formatCode="General">
                  <c:v>-71.274417549167921</c:v>
                </c:pt>
                <c:pt idx="24" formatCode="General">
                  <c:v>-70.585454545454539</c:v>
                </c:pt>
                <c:pt idx="25" formatCode="General">
                  <c:v>-69.967272727272729</c:v>
                </c:pt>
                <c:pt idx="26" formatCode="General">
                  <c:v>-69.381818181818176</c:v>
                </c:pt>
                <c:pt idx="27" formatCode="General">
                  <c:v>-68.818181818181813</c:v>
                </c:pt>
                <c:pt idx="28" formatCode="General">
                  <c:v>-68.271818181818176</c:v>
                </c:pt>
                <c:pt idx="29" formatCode="General">
                  <c:v>-67.737272727272725</c:v>
                </c:pt>
                <c:pt idx="30" formatCode="General">
                  <c:v>-67.228181818181824</c:v>
                </c:pt>
                <c:pt idx="31" formatCode="General">
                  <c:v>-66.763842662632385</c:v>
                </c:pt>
                <c:pt idx="32" formatCode="General">
                  <c:v>-66.323600605143724</c:v>
                </c:pt>
                <c:pt idx="33" formatCode="General">
                  <c:v>-65.883358547655078</c:v>
                </c:pt>
                <c:pt idx="34" formatCode="General">
                  <c:v>-65.443116490166418</c:v>
                </c:pt>
                <c:pt idx="35" formatCode="General">
                  <c:v>-65.002874432677771</c:v>
                </c:pt>
                <c:pt idx="36" formatCode="General">
                  <c:v>-64.562632375189111</c:v>
                </c:pt>
                <c:pt idx="37" formatCode="General">
                  <c:v>-64.125476550680787</c:v>
                </c:pt>
                <c:pt idx="38" formatCode="General">
                  <c:v>-63.762390317700458</c:v>
                </c:pt>
                <c:pt idx="39" formatCode="General">
                  <c:v>-63.399304084720121</c:v>
                </c:pt>
                <c:pt idx="40" formatCode="General">
                  <c:v>-63.036217851739785</c:v>
                </c:pt>
                <c:pt idx="41" formatCode="General">
                  <c:v>-62.673131618759456</c:v>
                </c:pt>
                <c:pt idx="42" formatCode="General">
                  <c:v>-62.310045385779119</c:v>
                </c:pt>
                <c:pt idx="43" formatCode="General">
                  <c:v>-61.94695915279879</c:v>
                </c:pt>
                <c:pt idx="44" formatCode="General">
                  <c:v>-61.609243570347957</c:v>
                </c:pt>
                <c:pt idx="45" formatCode="General">
                  <c:v>-61.305158850226924</c:v>
                </c:pt>
                <c:pt idx="46" formatCode="General">
                  <c:v>-61.001074130105899</c:v>
                </c:pt>
                <c:pt idx="47" formatCode="General">
                  <c:v>-60.696989409984873</c:v>
                </c:pt>
                <c:pt idx="48" formatCode="General">
                  <c:v>-60.39290468986384</c:v>
                </c:pt>
                <c:pt idx="49" formatCode="General">
                  <c:v>-60.088819969742815</c:v>
                </c:pt>
                <c:pt idx="50" formatCode="General">
                  <c:v>-59.784735249621789</c:v>
                </c:pt>
                <c:pt idx="51" formatCode="General">
                  <c:v>-59.521272727272731</c:v>
                </c:pt>
                <c:pt idx="52" formatCode="General">
                  <c:v>-59.266727272727273</c:v>
                </c:pt>
                <c:pt idx="53" formatCode="General">
                  <c:v>-59.012181818181823</c:v>
                </c:pt>
                <c:pt idx="54" formatCode="General">
                  <c:v>-58.757636363636365</c:v>
                </c:pt>
                <c:pt idx="55" formatCode="General">
                  <c:v>-58.503090909090915</c:v>
                </c:pt>
                <c:pt idx="56" formatCode="General">
                  <c:v>-58.248545454545457</c:v>
                </c:pt>
                <c:pt idx="57" formatCode="General">
                  <c:v>-58.002072617246597</c:v>
                </c:pt>
                <c:pt idx="58" formatCode="General">
                  <c:v>-57.784220877458402</c:v>
                </c:pt>
                <c:pt idx="59" formatCode="General">
                  <c:v>-57.5663691376702</c:v>
                </c:pt>
                <c:pt idx="60" formatCode="General">
                  <c:v>-57.348517397881999</c:v>
                </c:pt>
                <c:pt idx="61" formatCode="General">
                  <c:v>-57.130665658093797</c:v>
                </c:pt>
                <c:pt idx="62" formatCode="General">
                  <c:v>-56.912813918305595</c:v>
                </c:pt>
                <c:pt idx="63" formatCode="General">
                  <c:v>-56.6949621785174</c:v>
                </c:pt>
                <c:pt idx="64" formatCode="General">
                  <c:v>-56.49372163388805</c:v>
                </c:pt>
                <c:pt idx="65" formatCode="General">
                  <c:v>-56.303101361573368</c:v>
                </c:pt>
                <c:pt idx="66" formatCode="General">
                  <c:v>-56.112481089258694</c:v>
                </c:pt>
                <c:pt idx="67" formatCode="General">
                  <c:v>-55.921860816944019</c:v>
                </c:pt>
                <c:pt idx="68" formatCode="General">
                  <c:v>-55.731240544629344</c:v>
                </c:pt>
                <c:pt idx="69" formatCode="General">
                  <c:v>-55.540620272314669</c:v>
                </c:pt>
                <c:pt idx="70" formatCode="General">
                  <c:v>-55.349999999999994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-13.035878787878787</c:v>
                </c:pt>
                <c:pt idx="19" formatCode="General">
                  <c:v>-12.779090909090909</c:v>
                </c:pt>
                <c:pt idx="20" formatCode="General">
                  <c:v>-12.536666666666665</c:v>
                </c:pt>
                <c:pt idx="21" formatCode="General">
                  <c:v>-12.304424242424242</c:v>
                </c:pt>
                <c:pt idx="22" formatCode="General">
                  <c:v>-12.080181818181819</c:v>
                </c:pt>
                <c:pt idx="23" formatCode="General">
                  <c:v>-11.862650602409639</c:v>
                </c:pt>
                <c:pt idx="24" formatCode="General">
                  <c:v>-11.648484848484848</c:v>
                </c:pt>
                <c:pt idx="25" formatCode="General">
                  <c:v>-11.442424242424241</c:v>
                </c:pt>
                <c:pt idx="26" formatCode="General">
                  <c:v>-11.243636363636362</c:v>
                </c:pt>
                <c:pt idx="27" formatCode="General">
                  <c:v>-11.049696969696969</c:v>
                </c:pt>
                <c:pt idx="28" formatCode="General">
                  <c:v>-10.867272727272727</c:v>
                </c:pt>
                <c:pt idx="29" formatCode="General">
                  <c:v>-10.687272727272727</c:v>
                </c:pt>
                <c:pt idx="30" formatCode="General">
                  <c:v>-10.511515151515152</c:v>
                </c:pt>
                <c:pt idx="31" formatCode="General">
                  <c:v>-10.340361445783133</c:v>
                </c:pt>
                <c:pt idx="32" formatCode="General">
                  <c:v>-10.171686746987952</c:v>
                </c:pt>
                <c:pt idx="33" formatCode="General">
                  <c:v>-10.014000000000001</c:v>
                </c:pt>
                <c:pt idx="34" formatCode="General">
                  <c:v>-9.8576606060606071</c:v>
                </c:pt>
                <c:pt idx="35" formatCode="General">
                  <c:v>-9.7037212121212129</c:v>
                </c:pt>
                <c:pt idx="36" formatCode="General">
                  <c:v>-9.5548000000000002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-8.1222666666666683</c:v>
                </c:pt>
                <c:pt idx="48" formatCode="General">
                  <c:v>-8.008933333333335</c:v>
                </c:pt>
                <c:pt idx="49" formatCode="General">
                  <c:v>-7.9809397590361444</c:v>
                </c:pt>
                <c:pt idx="50" formatCode="General">
                  <c:v>-8.0453975903614463</c:v>
                </c:pt>
                <c:pt idx="51" formatCode="General">
                  <c:v>-8.0994909090909104</c:v>
                </c:pt>
                <c:pt idx="52" formatCode="General">
                  <c:v>-8.1513090909090913</c:v>
                </c:pt>
                <c:pt idx="53" formatCode="General">
                  <c:v>-8.2031272727272722</c:v>
                </c:pt>
                <c:pt idx="54" formatCode="General">
                  <c:v>-8.2549454545454548</c:v>
                </c:pt>
                <c:pt idx="55" formatCode="General">
                  <c:v>-8.3067636363636357</c:v>
                </c:pt>
                <c:pt idx="56" formatCode="General">
                  <c:v>-8.3585818181818183</c:v>
                </c:pt>
                <c:pt idx="57" formatCode="General">
                  <c:v>-8.4084190620272317</c:v>
                </c:pt>
                <c:pt idx="58" formatCode="General">
                  <c:v>-8.4512329803328292</c:v>
                </c:pt>
                <c:pt idx="59" formatCode="General">
                  <c:v>-8.4940468986384268</c:v>
                </c:pt>
                <c:pt idx="60" formatCode="General">
                  <c:v>-8.5368608169440243</c:v>
                </c:pt>
                <c:pt idx="61" formatCode="General">
                  <c:v>-8.5796747352496219</c:v>
                </c:pt>
                <c:pt idx="62" formatCode="General">
                  <c:v>-8.6224886535552194</c:v>
                </c:pt>
                <c:pt idx="63" formatCode="General">
                  <c:v>-8.665302571860817</c:v>
                </c:pt>
                <c:pt idx="64" formatCode="General">
                  <c:v>-8.7093575757575756</c:v>
                </c:pt>
                <c:pt idx="65" formatCode="General">
                  <c:v>-8.7542060606060605</c:v>
                </c:pt>
                <c:pt idx="66" formatCode="General">
                  <c:v>-8.8005301204819286</c:v>
                </c:pt>
                <c:pt idx="67" formatCode="General">
                  <c:v>-8.8475454545454539</c:v>
                </c:pt>
                <c:pt idx="68" formatCode="General">
                  <c:v>-8.8960303030303027</c:v>
                </c:pt>
                <c:pt idx="69" formatCode="General">
                  <c:v>-8.9453030303030303</c:v>
                </c:pt>
                <c:pt idx="70" formatCode="General">
                  <c:v>-8.9949999999999992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-19.527393939393942</c:v>
                </c:pt>
                <c:pt idx="52" formatCode="General">
                  <c:v>-19.548606060606062</c:v>
                </c:pt>
                <c:pt idx="53" formatCode="General">
                  <c:v>-19.569818181818182</c:v>
                </c:pt>
                <c:pt idx="54" formatCode="General">
                  <c:v>-19.591030303030301</c:v>
                </c:pt>
                <c:pt idx="55" formatCode="General">
                  <c:v>-19.612242424242424</c:v>
                </c:pt>
                <c:pt idx="56" formatCode="General">
                  <c:v>-19.633454545454544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-19.732060606060607</c:v>
                </c:pt>
                <c:pt idx="62" formatCode="General">
                  <c:v>-19.754727272727273</c:v>
                </c:pt>
                <c:pt idx="63" formatCode="General">
                  <c:v>-19.772909090909092</c:v>
                </c:pt>
                <c:pt idx="64" formatCode="General">
                  <c:v>-19.794787878787879</c:v>
                </c:pt>
                <c:pt idx="65" formatCode="General">
                  <c:v>-19.819030303030303</c:v>
                </c:pt>
                <c:pt idx="66" formatCode="General">
                  <c:v>-19.843132530120482</c:v>
                </c:pt>
                <c:pt idx="67" formatCode="General">
                  <c:v>-19.865454545454543</c:v>
                </c:pt>
                <c:pt idx="68" formatCode="General">
                  <c:v>-19.883636363636363</c:v>
                </c:pt>
                <c:pt idx="69" formatCode="General">
                  <c:v>-19.905757575757576</c:v>
                </c:pt>
                <c:pt idx="70" formatCode="General">
                  <c:v>-19.93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-31.740632677760967</c:v>
                </c:pt>
                <c:pt idx="1">
                  <c:v>-31.099603933434189</c:v>
                </c:pt>
                <c:pt idx="2" formatCode="General">
                  <c:v>-30.45857518910741</c:v>
                </c:pt>
                <c:pt idx="3" formatCode="General">
                  <c:v>-29.817546444780632</c:v>
                </c:pt>
                <c:pt idx="4" formatCode="General">
                  <c:v>-29.196239334341904</c:v>
                </c:pt>
                <c:pt idx="5" formatCode="General">
                  <c:v>-28.801731013615733</c:v>
                </c:pt>
                <c:pt idx="6" formatCode="General">
                  <c:v>-28.407222692889562</c:v>
                </c:pt>
                <c:pt idx="7" formatCode="General">
                  <c:v>-28.012714372163387</c:v>
                </c:pt>
                <c:pt idx="8" formatCode="General">
                  <c:v>-27.618206051437216</c:v>
                </c:pt>
                <c:pt idx="9" formatCode="General">
                  <c:v>-27.223697730711045</c:v>
                </c:pt>
                <c:pt idx="10" formatCode="General">
                  <c:v>-26.829189409984874</c:v>
                </c:pt>
                <c:pt idx="11" formatCode="General">
                  <c:v>-26.498902571860818</c:v>
                </c:pt>
                <c:pt idx="12" formatCode="General">
                  <c:v>-26.241035703479575</c:v>
                </c:pt>
                <c:pt idx="13" formatCode="General">
                  <c:v>-25.983168835098336</c:v>
                </c:pt>
                <c:pt idx="14" formatCode="General">
                  <c:v>-25.725301966717094</c:v>
                </c:pt>
                <c:pt idx="15" formatCode="General">
                  <c:v>-25.467435098335852</c:v>
                </c:pt>
                <c:pt idx="16" formatCode="General">
                  <c:v>-25.209568229954613</c:v>
                </c:pt>
                <c:pt idx="17" formatCode="General">
                  <c:v>-24.95170136157337</c:v>
                </c:pt>
                <c:pt idx="18" formatCode="General">
                  <c:v>-24.766342511346444</c:v>
                </c:pt>
                <c:pt idx="19" formatCode="General">
                  <c:v>-24.592787291981843</c:v>
                </c:pt>
                <c:pt idx="20" formatCode="General">
                  <c:v>-24.419232072617245</c:v>
                </c:pt>
                <c:pt idx="21" formatCode="General">
                  <c:v>-24.245676853252647</c:v>
                </c:pt>
                <c:pt idx="22" formatCode="General">
                  <c:v>-24.072121633888049</c:v>
                </c:pt>
                <c:pt idx="23" formatCode="General">
                  <c:v>-23.898566414523447</c:v>
                </c:pt>
                <c:pt idx="24" formatCode="General">
                  <c:v>-23.73309696969697</c:v>
                </c:pt>
                <c:pt idx="25" formatCode="General">
                  <c:v>-23.591884848484849</c:v>
                </c:pt>
                <c:pt idx="26" formatCode="General">
                  <c:v>-23.461618181818181</c:v>
                </c:pt>
                <c:pt idx="27" formatCode="General">
                  <c:v>-23.338648484848484</c:v>
                </c:pt>
                <c:pt idx="28" formatCode="General">
                  <c:v>-23.221436363636361</c:v>
                </c:pt>
                <c:pt idx="29" formatCode="General">
                  <c:v>-23.108090909090908</c:v>
                </c:pt>
                <c:pt idx="30" formatCode="General">
                  <c:v>-23.003060606060608</c:v>
                </c:pt>
                <c:pt idx="31" formatCode="General">
                  <c:v>-22.912480786686839</c:v>
                </c:pt>
                <c:pt idx="32" formatCode="General">
                  <c:v>-22.829681996974283</c:v>
                </c:pt>
                <c:pt idx="33" formatCode="General">
                  <c:v>-22.746883207261725</c:v>
                </c:pt>
                <c:pt idx="34" formatCode="General">
                  <c:v>-22.664084417549169</c:v>
                </c:pt>
                <c:pt idx="35" formatCode="General">
                  <c:v>-22.581285627836611</c:v>
                </c:pt>
                <c:pt idx="36" formatCode="General">
                  <c:v>-22.498486838124055</c:v>
                </c:pt>
                <c:pt idx="37" formatCode="General">
                  <c:v>-22.416645990922845</c:v>
                </c:pt>
                <c:pt idx="38" formatCode="General">
                  <c:v>-22.357795763993948</c:v>
                </c:pt>
                <c:pt idx="39" formatCode="General">
                  <c:v>-22.298945537065052</c:v>
                </c:pt>
                <c:pt idx="40" formatCode="General">
                  <c:v>-22.240095310136155</c:v>
                </c:pt>
                <c:pt idx="41" formatCode="General">
                  <c:v>-22.181245083207262</c:v>
                </c:pt>
                <c:pt idx="42" formatCode="General">
                  <c:v>-22.122394856278365</c:v>
                </c:pt>
                <c:pt idx="43" formatCode="General">
                  <c:v>-22.063544629349469</c:v>
                </c:pt>
                <c:pt idx="44" formatCode="General">
                  <c:v>-22.012305597579424</c:v>
                </c:pt>
                <c:pt idx="45" formatCode="General">
                  <c:v>-21.971155824508319</c:v>
                </c:pt>
                <c:pt idx="46" formatCode="General">
                  <c:v>-21.930006051437214</c:v>
                </c:pt>
                <c:pt idx="47" formatCode="General">
                  <c:v>-21.888856278366109</c:v>
                </c:pt>
                <c:pt idx="48" formatCode="General">
                  <c:v>-21.847706505295005</c:v>
                </c:pt>
                <c:pt idx="49" formatCode="General">
                  <c:v>-21.806556732223903</c:v>
                </c:pt>
                <c:pt idx="50" formatCode="General">
                  <c:v>-21.765406959152799</c:v>
                </c:pt>
                <c:pt idx="51" formatCode="General">
                  <c:v>-21.736009090909089</c:v>
                </c:pt>
                <c:pt idx="52" formatCode="General">
                  <c:v>-21.709190909090911</c:v>
                </c:pt>
                <c:pt idx="53" formatCode="General">
                  <c:v>-21.682372727272728</c:v>
                </c:pt>
                <c:pt idx="54" formatCode="General">
                  <c:v>-21.655554545454546</c:v>
                </c:pt>
                <c:pt idx="55" formatCode="General">
                  <c:v>-21.628736363636367</c:v>
                </c:pt>
                <c:pt idx="56" formatCode="General">
                  <c:v>-21.601918181818185</c:v>
                </c:pt>
                <c:pt idx="57" formatCode="General">
                  <c:v>-21.577272314674737</c:v>
                </c:pt>
                <c:pt idx="58" formatCode="General">
                  <c:v>-21.560328290468988</c:v>
                </c:pt>
                <c:pt idx="59" formatCode="General">
                  <c:v>-21.543384266263239</c:v>
                </c:pt>
                <c:pt idx="60" formatCode="General">
                  <c:v>-21.52644024205749</c:v>
                </c:pt>
                <c:pt idx="61" formatCode="General">
                  <c:v>-21.509496217851741</c:v>
                </c:pt>
                <c:pt idx="62" formatCode="General">
                  <c:v>-21.492552193645992</c:v>
                </c:pt>
                <c:pt idx="63" formatCode="General">
                  <c:v>-21.475608169440243</c:v>
                </c:pt>
                <c:pt idx="64" formatCode="General">
                  <c:v>-21.462909228441756</c:v>
                </c:pt>
                <c:pt idx="65" formatCode="General">
                  <c:v>-21.452924357034796</c:v>
                </c:pt>
                <c:pt idx="66" formatCode="General">
                  <c:v>-21.442939485627836</c:v>
                </c:pt>
                <c:pt idx="67" formatCode="General">
                  <c:v>-21.432954614220876</c:v>
                </c:pt>
                <c:pt idx="68" formatCode="General">
                  <c:v>-21.422969742813919</c:v>
                </c:pt>
                <c:pt idx="69" formatCode="General">
                  <c:v>-21.412984871406959</c:v>
                </c:pt>
                <c:pt idx="70" formatCode="General">
                  <c:v>-21.402999999999999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-40.334848484848486</c:v>
                </c:pt>
                <c:pt idx="19" formatCode="General">
                  <c:v>-39.768000000000001</c:v>
                </c:pt>
                <c:pt idx="20" formatCode="General">
                  <c:v>-39.234666666666669</c:v>
                </c:pt>
                <c:pt idx="21" formatCode="General">
                  <c:v>-38.728484848484847</c:v>
                </c:pt>
                <c:pt idx="22" formatCode="General">
                  <c:v>-38.243636363636362</c:v>
                </c:pt>
                <c:pt idx="23" formatCode="General">
                  <c:v>-37.777891566265062</c:v>
                </c:pt>
                <c:pt idx="24" formatCode="General">
                  <c:v>-37.32090909090909</c:v>
                </c:pt>
                <c:pt idx="25" formatCode="General">
                  <c:v>-36.884545454545453</c:v>
                </c:pt>
                <c:pt idx="26" formatCode="General">
                  <c:v>-36.47</c:v>
                </c:pt>
                <c:pt idx="27" formatCode="General">
                  <c:v>-36.07</c:v>
                </c:pt>
                <c:pt idx="28" formatCode="General">
                  <c:v>-35.693030303030305</c:v>
                </c:pt>
                <c:pt idx="29" formatCode="General">
                  <c:v>-35.322727272727271</c:v>
                </c:pt>
                <c:pt idx="30" formatCode="General">
                  <c:v>-34.965151515151511</c:v>
                </c:pt>
                <c:pt idx="31" formatCode="General">
                  <c:v>-34.620722891566267</c:v>
                </c:pt>
                <c:pt idx="32" formatCode="General">
                  <c:v>-34.283373493975908</c:v>
                </c:pt>
                <c:pt idx="33" formatCode="General">
                  <c:v>-33.968000000000004</c:v>
                </c:pt>
                <c:pt idx="34" formatCode="General">
                  <c:v>-33.657381818181818</c:v>
                </c:pt>
                <c:pt idx="35" formatCode="General">
                  <c:v>-33.355563636363634</c:v>
                </c:pt>
                <c:pt idx="36" formatCode="General">
                  <c:v>-33.067963636363636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-30.617490909090908</c:v>
                </c:pt>
                <c:pt idx="47" formatCode="General">
                  <c:v>-30.408472727272731</c:v>
                </c:pt>
                <c:pt idx="48" formatCode="General">
                  <c:v>-30.212109090909092</c:v>
                </c:pt>
                <c:pt idx="49" formatCode="General">
                  <c:v>-30.102481927710844</c:v>
                </c:pt>
                <c:pt idx="50" formatCode="General">
                  <c:v>-30.086819277108436</c:v>
                </c:pt>
                <c:pt idx="51" formatCode="General">
                  <c:v>-30.09816363636364</c:v>
                </c:pt>
                <c:pt idx="52" formatCode="General">
                  <c:v>-30.115436363636366</c:v>
                </c:pt>
                <c:pt idx="53" formatCode="General">
                  <c:v>-30.132709090909092</c:v>
                </c:pt>
                <c:pt idx="54" formatCode="General">
                  <c:v>-30.149981818181821</c:v>
                </c:pt>
                <c:pt idx="55" formatCode="General">
                  <c:v>-30.167254545454547</c:v>
                </c:pt>
                <c:pt idx="56" formatCode="General">
                  <c:v>-30.184527272727273</c:v>
                </c:pt>
                <c:pt idx="57" formatCode="General">
                  <c:v>-30.203192133131619</c:v>
                </c:pt>
                <c:pt idx="58" formatCode="General">
                  <c:v>-30.226792738275339</c:v>
                </c:pt>
                <c:pt idx="59" formatCode="General">
                  <c:v>-30.250393343419063</c:v>
                </c:pt>
                <c:pt idx="60" formatCode="General">
                  <c:v>-30.273993948562783</c:v>
                </c:pt>
                <c:pt idx="61" formatCode="General">
                  <c:v>-30.297594553706507</c:v>
                </c:pt>
                <c:pt idx="62" formatCode="General">
                  <c:v>-30.321195158850227</c:v>
                </c:pt>
                <c:pt idx="63" formatCode="General">
                  <c:v>-30.344795763993947</c:v>
                </c:pt>
                <c:pt idx="64" formatCode="General">
                  <c:v>-30.371745454545454</c:v>
                </c:pt>
                <c:pt idx="65" formatCode="General">
                  <c:v>-30.400836363636365</c:v>
                </c:pt>
                <c:pt idx="66" formatCode="General">
                  <c:v>-30.433228915662649</c:v>
                </c:pt>
                <c:pt idx="67" formatCode="General">
                  <c:v>-30.465090909090907</c:v>
                </c:pt>
                <c:pt idx="68" formatCode="General">
                  <c:v>-30.495393939393939</c:v>
                </c:pt>
                <c:pt idx="69" formatCode="General">
                  <c:v>-30.531212121212121</c:v>
                </c:pt>
                <c:pt idx="70" formatCode="General">
                  <c:v>-30.57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</c:v>
                </c:pt>
                <c:pt idx="25" formatCode="General">
                  <c:v>-11.46</c:v>
                </c:pt>
                <c:pt idx="26" formatCode="General">
                  <c:v>-11.260000000000002</c:v>
                </c:pt>
                <c:pt idx="27" formatCode="General">
                  <c:v>-11.06</c:v>
                </c:pt>
                <c:pt idx="28" formatCode="General">
                  <c:v>-10.877272727272727</c:v>
                </c:pt>
                <c:pt idx="29" formatCode="General">
                  <c:v>-10.699090909090909</c:v>
                </c:pt>
                <c:pt idx="30" formatCode="General">
                  <c:v>-10.529393939393939</c:v>
                </c:pt>
                <c:pt idx="31" formatCode="General">
                  <c:v>-10.379727685325266</c:v>
                </c:pt>
                <c:pt idx="32" formatCode="General">
                  <c:v>-10.240847201210288</c:v>
                </c:pt>
                <c:pt idx="33" formatCode="General">
                  <c:v>-10.10196671709531</c:v>
                </c:pt>
                <c:pt idx="34" formatCode="General">
                  <c:v>-9.9630862329803325</c:v>
                </c:pt>
                <c:pt idx="35" formatCode="General">
                  <c:v>-9.8242057488653565</c:v>
                </c:pt>
                <c:pt idx="36" formatCode="General">
                  <c:v>-9.6853252647503787</c:v>
                </c:pt>
                <c:pt idx="37" formatCode="General">
                  <c:v>-9.5483812405446287</c:v>
                </c:pt>
                <c:pt idx="38" formatCode="General">
                  <c:v>-9.4579122541603624</c:v>
                </c:pt>
                <c:pt idx="39" formatCode="General">
                  <c:v>-9.3674432677760961</c:v>
                </c:pt>
                <c:pt idx="40" formatCode="General">
                  <c:v>-9.2769742813918317</c:v>
                </c:pt>
                <c:pt idx="41" formatCode="General">
                  <c:v>-9.1865052950075654</c:v>
                </c:pt>
                <c:pt idx="42" formatCode="General">
                  <c:v>-9.0960363086232991</c:v>
                </c:pt>
                <c:pt idx="43" formatCode="General">
                  <c:v>-9.0055673222390329</c:v>
                </c:pt>
                <c:pt idx="44" formatCode="General">
                  <c:v>-8.9282000000000004</c:v>
                </c:pt>
                <c:pt idx="45" formatCode="General">
                  <c:v>-8.8681999999999999</c:v>
                </c:pt>
                <c:pt idx="46" formatCode="General">
                  <c:v>-8.8167090909090913</c:v>
                </c:pt>
                <c:pt idx="47" formatCode="General">
                  <c:v>-8.7690363636363635</c:v>
                </c:pt>
                <c:pt idx="48" formatCode="General">
                  <c:v>-8.7308545454545463</c:v>
                </c:pt>
                <c:pt idx="49" formatCode="General">
                  <c:v>-8.6974096385542179</c:v>
                </c:pt>
                <c:pt idx="50" formatCode="General">
                  <c:v>-8.6690963855421685</c:v>
                </c:pt>
                <c:pt idx="51" formatCode="General">
                  <c:v>-8.6572909090909089</c:v>
                </c:pt>
                <c:pt idx="52" formatCode="General">
                  <c:v>-8.6491090909090911</c:v>
                </c:pt>
                <c:pt idx="53" formatCode="General">
                  <c:v>-8.6409272727272715</c:v>
                </c:pt>
                <c:pt idx="54" formatCode="General">
                  <c:v>-8.6327454545454536</c:v>
                </c:pt>
                <c:pt idx="55" formatCode="General">
                  <c:v>-8.6245636363636358</c:v>
                </c:pt>
                <c:pt idx="56" formatCode="General">
                  <c:v>-8.6163818181818179</c:v>
                </c:pt>
                <c:pt idx="57" formatCode="General">
                  <c:v>-8.6114578313253016</c:v>
                </c:pt>
                <c:pt idx="58" formatCode="General">
                  <c:v>-8.6180843373493978</c:v>
                </c:pt>
                <c:pt idx="59" formatCode="General">
                  <c:v>-8.6267696969696974</c:v>
                </c:pt>
                <c:pt idx="60" formatCode="General">
                  <c:v>-8.6370727272727272</c:v>
                </c:pt>
                <c:pt idx="61" formatCode="General">
                  <c:v>-8.6490303030303028</c:v>
                </c:pt>
                <c:pt idx="62" formatCode="General">
                  <c:v>-8.6622545454545445</c:v>
                </c:pt>
                <c:pt idx="63" formatCode="General">
                  <c:v>-8.678618181818182</c:v>
                </c:pt>
                <c:pt idx="64" formatCode="General">
                  <c:v>-8.7112484848484861</c:v>
                </c:pt>
                <c:pt idx="65" formatCode="General">
                  <c:v>-8.7542787878787891</c:v>
                </c:pt>
                <c:pt idx="66" formatCode="General">
                  <c:v>-8.8005301204819286</c:v>
                </c:pt>
                <c:pt idx="67" formatCode="General">
                  <c:v>-8.8475454545454539</c:v>
                </c:pt>
                <c:pt idx="68" formatCode="General">
                  <c:v>-8.8960303030303027</c:v>
                </c:pt>
                <c:pt idx="69" formatCode="General">
                  <c:v>-8.9453030303030303</c:v>
                </c:pt>
                <c:pt idx="70" formatCode="General">
                  <c:v>-8.9949999999999992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-67.210665658093788</c:v>
                </c:pt>
                <c:pt idx="1">
                  <c:v>-65.486006051437215</c:v>
                </c:pt>
                <c:pt idx="2" formatCode="General">
                  <c:v>-63.761346444780628</c:v>
                </c:pt>
                <c:pt idx="3" formatCode="General">
                  <c:v>-62.036686838124048</c:v>
                </c:pt>
                <c:pt idx="4" formatCode="General">
                  <c:v>-60.427488653555216</c:v>
                </c:pt>
                <c:pt idx="5" formatCode="General">
                  <c:v>-60.14609682299546</c:v>
                </c:pt>
                <c:pt idx="6" formatCode="General">
                  <c:v>-59.864704992435705</c:v>
                </c:pt>
                <c:pt idx="7" formatCode="General">
                  <c:v>-59.583313161875942</c:v>
                </c:pt>
                <c:pt idx="8" formatCode="General">
                  <c:v>-59.301921331316187</c:v>
                </c:pt>
                <c:pt idx="9" formatCode="General">
                  <c:v>-59.020529500756432</c:v>
                </c:pt>
                <c:pt idx="10" formatCode="General">
                  <c:v>-58.739137670196676</c:v>
                </c:pt>
                <c:pt idx="11" formatCode="General">
                  <c:v>-57.252526475037826</c:v>
                </c:pt>
                <c:pt idx="12" formatCode="General">
                  <c:v>-54.406838124054467</c:v>
                </c:pt>
                <c:pt idx="13" formatCode="General">
                  <c:v>-51.561149773071108</c:v>
                </c:pt>
                <c:pt idx="14" formatCode="General">
                  <c:v>-48.715461422087749</c:v>
                </c:pt>
                <c:pt idx="15" formatCode="General">
                  <c:v>-45.86977307110439</c:v>
                </c:pt>
                <c:pt idx="16" formatCode="General">
                  <c:v>-43.024084720121024</c:v>
                </c:pt>
                <c:pt idx="17" formatCode="General">
                  <c:v>-40.178396369137666</c:v>
                </c:pt>
                <c:pt idx="18" formatCode="General">
                  <c:v>-39.107636363636367</c:v>
                </c:pt>
                <c:pt idx="19" formatCode="General">
                  <c:v>-38.337272727272726</c:v>
                </c:pt>
                <c:pt idx="20" formatCode="General">
                  <c:v>-37.61</c:v>
                </c:pt>
                <c:pt idx="21" formatCode="General">
                  <c:v>-36.913272727272727</c:v>
                </c:pt>
                <c:pt idx="22" formatCode="General">
                  <c:v>-36.240545454545455</c:v>
                </c:pt>
                <c:pt idx="23" formatCode="General">
                  <c:v>-35.587951807228912</c:v>
                </c:pt>
                <c:pt idx="24" formatCode="General">
                  <c:v>-34.945454545454538</c:v>
                </c:pt>
                <c:pt idx="25" formatCode="General">
                  <c:v>-34.327272727272728</c:v>
                </c:pt>
                <c:pt idx="26" formatCode="General">
                  <c:v>-33.730909090909087</c:v>
                </c:pt>
                <c:pt idx="27" formatCode="General">
                  <c:v>-33.149090909090908</c:v>
                </c:pt>
                <c:pt idx="28" formatCode="General">
                  <c:v>-32.601818181818182</c:v>
                </c:pt>
                <c:pt idx="29" formatCode="General">
                  <c:v>-32.061818181818182</c:v>
                </c:pt>
                <c:pt idx="30" formatCode="General">
                  <c:v>-31.534545454545452</c:v>
                </c:pt>
                <c:pt idx="31" formatCode="General">
                  <c:v>-31.021084337349397</c:v>
                </c:pt>
                <c:pt idx="32" formatCode="General">
                  <c:v>-30.515060240963855</c:v>
                </c:pt>
                <c:pt idx="33" formatCode="General">
                  <c:v>-30.042000000000002</c:v>
                </c:pt>
                <c:pt idx="34" formatCode="General">
                  <c:v>-29.57298181818182</c:v>
                </c:pt>
                <c:pt idx="35" formatCode="General">
                  <c:v>-29.111163636363642</c:v>
                </c:pt>
                <c:pt idx="36" formatCode="General">
                  <c:v>-28.664400000000001</c:v>
                </c:pt>
                <c:pt idx="37" formatCode="General">
                  <c:v>-28.224981818181817</c:v>
                </c:pt>
                <c:pt idx="38" formatCode="General">
                  <c:v>-27.799527272727271</c:v>
                </c:pt>
                <c:pt idx="39" formatCode="General">
                  <c:v>-27.382120481927711</c:v>
                </c:pt>
                <c:pt idx="40" formatCode="General">
                  <c:v>-26.977301204819277</c:v>
                </c:pt>
                <c:pt idx="41" formatCode="General">
                  <c:v>-26.581309090909091</c:v>
                </c:pt>
                <c:pt idx="42" formatCode="General">
                  <c:v>-26.189745454545456</c:v>
                </c:pt>
                <c:pt idx="43" formatCode="General">
                  <c:v>-25.811563636363637</c:v>
                </c:pt>
                <c:pt idx="44" formatCode="General">
                  <c:v>-25.438854545454546</c:v>
                </c:pt>
                <c:pt idx="45" formatCode="General">
                  <c:v>-25.073399999999999</c:v>
                </c:pt>
                <c:pt idx="46" formatCode="General">
                  <c:v>-24.717872727272727</c:v>
                </c:pt>
                <c:pt idx="47" formatCode="General">
                  <c:v>-24.366800000000001</c:v>
                </c:pt>
                <c:pt idx="48" formatCode="General">
                  <c:v>-24.026800000000001</c:v>
                </c:pt>
                <c:pt idx="49" formatCode="General">
                  <c:v>-23.942819277108434</c:v>
                </c:pt>
                <c:pt idx="50" formatCode="General">
                  <c:v>-24.136192771084339</c:v>
                </c:pt>
                <c:pt idx="51" formatCode="General">
                  <c:v>-24.298472727272728</c:v>
                </c:pt>
                <c:pt idx="52" formatCode="General">
                  <c:v>-24.45392727272727</c:v>
                </c:pt>
                <c:pt idx="53" formatCode="General">
                  <c:v>-24.609381818181816</c:v>
                </c:pt>
                <c:pt idx="54" formatCode="General">
                  <c:v>-24.764836363636363</c:v>
                </c:pt>
                <c:pt idx="55" formatCode="General">
                  <c:v>-24.920290909090905</c:v>
                </c:pt>
                <c:pt idx="56" formatCode="General">
                  <c:v>-25.075745454545451</c:v>
                </c:pt>
                <c:pt idx="57" formatCode="General">
                  <c:v>-25.225257186081691</c:v>
                </c:pt>
                <c:pt idx="58" formatCode="General">
                  <c:v>-25.353698940998484</c:v>
                </c:pt>
                <c:pt idx="59" formatCode="General">
                  <c:v>-25.482140695915277</c:v>
                </c:pt>
                <c:pt idx="60" formatCode="General">
                  <c:v>-25.610582450832069</c:v>
                </c:pt>
                <c:pt idx="61" formatCode="General">
                  <c:v>-25.739024205748862</c:v>
                </c:pt>
                <c:pt idx="62" formatCode="General">
                  <c:v>-25.867465960665658</c:v>
                </c:pt>
                <c:pt idx="63" formatCode="General">
                  <c:v>-25.995907715582451</c:v>
                </c:pt>
                <c:pt idx="64" formatCode="General">
                  <c:v>-26.128072727272727</c:v>
                </c:pt>
                <c:pt idx="65" formatCode="General">
                  <c:v>-26.262618181818183</c:v>
                </c:pt>
                <c:pt idx="66" formatCode="General">
                  <c:v>-26.401590361445784</c:v>
                </c:pt>
                <c:pt idx="67" formatCode="General">
                  <c:v>-26.542636363636365</c:v>
                </c:pt>
                <c:pt idx="68" formatCode="General">
                  <c:v>-26.68809090909091</c:v>
                </c:pt>
                <c:pt idx="69" formatCode="General">
                  <c:v>-26.835909090909091</c:v>
                </c:pt>
                <c:pt idx="70" formatCode="General">
                  <c:v>-26.984999999999999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-15.736666666666665</c:v>
                </c:pt>
                <c:pt idx="1">
                  <c:v>-15.417151515151515</c:v>
                </c:pt>
                <c:pt idx="2" formatCode="General">
                  <c:v>-15.120181818181816</c:v>
                </c:pt>
                <c:pt idx="3" formatCode="General">
                  <c:v>-14.849757575757575</c:v>
                </c:pt>
                <c:pt idx="4" formatCode="General">
                  <c:v>-14.57199697428139</c:v>
                </c:pt>
                <c:pt idx="5" formatCode="General">
                  <c:v>-14.096959152798789</c:v>
                </c:pt>
                <c:pt idx="6" formatCode="General">
                  <c:v>-13.621921331316187</c:v>
                </c:pt>
                <c:pt idx="7" formatCode="General">
                  <c:v>-13.146883509833586</c:v>
                </c:pt>
                <c:pt idx="8" formatCode="General">
                  <c:v>-12.671845688350984</c:v>
                </c:pt>
                <c:pt idx="9" formatCode="General">
                  <c:v>-12.196807866868383</c:v>
                </c:pt>
                <c:pt idx="10" formatCode="General">
                  <c:v>-11.72177004538578</c:v>
                </c:pt>
                <c:pt idx="11" formatCode="General">
                  <c:v>-11.731664145234493</c:v>
                </c:pt>
                <c:pt idx="12" formatCode="General">
                  <c:v>-12.28839636913767</c:v>
                </c:pt>
                <c:pt idx="13" formatCode="General">
                  <c:v>-12.845128593040847</c:v>
                </c:pt>
                <c:pt idx="14" formatCode="General">
                  <c:v>-13.401860816944025</c:v>
                </c:pt>
                <c:pt idx="15" formatCode="General">
                  <c:v>-13.958593040847202</c:v>
                </c:pt>
                <c:pt idx="16" formatCode="General">
                  <c:v>-14.515325264750381</c:v>
                </c:pt>
                <c:pt idx="17" formatCode="General">
                  <c:v>-15.072057488653556</c:v>
                </c:pt>
                <c:pt idx="18" formatCode="General">
                  <c:v>-15.113570347957641</c:v>
                </c:pt>
                <c:pt idx="19" formatCode="General">
                  <c:v>-15.071210287443268</c:v>
                </c:pt>
                <c:pt idx="20" formatCode="General">
                  <c:v>-15.028850226928895</c:v>
                </c:pt>
                <c:pt idx="21" formatCode="General">
                  <c:v>-14.986490166414523</c:v>
                </c:pt>
                <c:pt idx="22" formatCode="General">
                  <c:v>-14.94413010590015</c:v>
                </c:pt>
                <c:pt idx="23" formatCode="General">
                  <c:v>-14.901770045385778</c:v>
                </c:pt>
                <c:pt idx="24" formatCode="General">
                  <c:v>-14.862424242424241</c:v>
                </c:pt>
                <c:pt idx="25" formatCode="General">
                  <c:v>-14.832121212121212</c:v>
                </c:pt>
                <c:pt idx="26" formatCode="General">
                  <c:v>-14.780000000000001</c:v>
                </c:pt>
                <c:pt idx="27" formatCode="General">
                  <c:v>-14.713333333333335</c:v>
                </c:pt>
                <c:pt idx="28" formatCode="General">
                  <c:v>-14.681212121212122</c:v>
                </c:pt>
                <c:pt idx="29" formatCode="General">
                  <c:v>-14.652727272727272</c:v>
                </c:pt>
                <c:pt idx="30" formatCode="General">
                  <c:v>-14.628484848484847</c:v>
                </c:pt>
                <c:pt idx="31" formatCode="General">
                  <c:v>-14.608199697428139</c:v>
                </c:pt>
                <c:pt idx="32" formatCode="General">
                  <c:v>-14.590045385779122</c:v>
                </c:pt>
                <c:pt idx="33" formatCode="General">
                  <c:v>-14.571891074130106</c:v>
                </c:pt>
                <c:pt idx="34" formatCode="General">
                  <c:v>-14.553736762481089</c:v>
                </c:pt>
                <c:pt idx="35" formatCode="General">
                  <c:v>-14.535582450832072</c:v>
                </c:pt>
                <c:pt idx="36" formatCode="General">
                  <c:v>-14.517428139183055</c:v>
                </c:pt>
                <c:pt idx="37" formatCode="General">
                  <c:v>-14.498608169440242</c:v>
                </c:pt>
                <c:pt idx="38" formatCode="General">
                  <c:v>-14.463812405446294</c:v>
                </c:pt>
                <c:pt idx="39" formatCode="General">
                  <c:v>-14.429016641452344</c:v>
                </c:pt>
                <c:pt idx="40" formatCode="General">
                  <c:v>-14.394220877458396</c:v>
                </c:pt>
                <c:pt idx="41" formatCode="General">
                  <c:v>-14.359425113464448</c:v>
                </c:pt>
                <c:pt idx="42" formatCode="General">
                  <c:v>-14.324629349470499</c:v>
                </c:pt>
                <c:pt idx="43" formatCode="General">
                  <c:v>-14.289833585476551</c:v>
                </c:pt>
                <c:pt idx="44" formatCode="General">
                  <c:v>-14.249151515151516</c:v>
                </c:pt>
                <c:pt idx="45" formatCode="General">
                  <c:v>-14.200666666666667</c:v>
                </c:pt>
                <c:pt idx="46" formatCode="General">
                  <c:v>-14.147454545454545</c:v>
                </c:pt>
                <c:pt idx="47" formatCode="General">
                  <c:v>-14.092121212121212</c:v>
                </c:pt>
                <c:pt idx="48" formatCode="General">
                  <c:v>-14.031515151515151</c:v>
                </c:pt>
                <c:pt idx="49" formatCode="General">
                  <c:v>-13.968192771084338</c:v>
                </c:pt>
                <c:pt idx="50" formatCode="General">
                  <c:v>-13.901927710843374</c:v>
                </c:pt>
                <c:pt idx="51" formatCode="General">
                  <c:v>-13.832848484848485</c:v>
                </c:pt>
                <c:pt idx="52" formatCode="General">
                  <c:v>-13.763151515151515</c:v>
                </c:pt>
                <c:pt idx="53" formatCode="General">
                  <c:v>-13.693454545454545</c:v>
                </c:pt>
                <c:pt idx="54" formatCode="General">
                  <c:v>-13.623757575757576</c:v>
                </c:pt>
                <c:pt idx="55" formatCode="General">
                  <c:v>-13.554060606060606</c:v>
                </c:pt>
                <c:pt idx="56" formatCode="General">
                  <c:v>-13.484363636363636</c:v>
                </c:pt>
                <c:pt idx="57" formatCode="General">
                  <c:v>-13.414096385542168</c:v>
                </c:pt>
                <c:pt idx="58" formatCode="General">
                  <c:v>-13.341807228915663</c:v>
                </c:pt>
                <c:pt idx="59" formatCode="General">
                  <c:v>-13.269272727272726</c:v>
                </c:pt>
                <c:pt idx="60" formatCode="General">
                  <c:v>-13.196545454545454</c:v>
                </c:pt>
                <c:pt idx="61" formatCode="General">
                  <c:v>-13.129333333333333</c:v>
                </c:pt>
                <c:pt idx="62" formatCode="General">
                  <c:v>-13.065818181818182</c:v>
                </c:pt>
                <c:pt idx="63" formatCode="General">
                  <c:v>-13.011272727272727</c:v>
                </c:pt>
                <c:pt idx="64" formatCode="General">
                  <c:v>-12.953030303030303</c:v>
                </c:pt>
                <c:pt idx="65" formatCode="General">
                  <c:v>-12.892424242424243</c:v>
                </c:pt>
                <c:pt idx="66" formatCode="General">
                  <c:v>-12.832168674698796</c:v>
                </c:pt>
                <c:pt idx="67" formatCode="General">
                  <c:v>-12.77</c:v>
                </c:pt>
                <c:pt idx="68" formatCode="General">
                  <c:v>-12.703333333333333</c:v>
                </c:pt>
                <c:pt idx="69" formatCode="General">
                  <c:v>-12.640606060606061</c:v>
                </c:pt>
                <c:pt idx="70" formatCode="General">
                  <c:v>-12.58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-27.298969696969696</c:v>
                </c:pt>
                <c:pt idx="19" formatCode="General">
                  <c:v>-26.98890909090909</c:v>
                </c:pt>
                <c:pt idx="20" formatCode="General">
                  <c:v>-26.698</c:v>
                </c:pt>
                <c:pt idx="21" formatCode="General">
                  <c:v>-26.424060606060607</c:v>
                </c:pt>
                <c:pt idx="22" formatCode="General">
                  <c:v>-26.163454545454545</c:v>
                </c:pt>
                <c:pt idx="23" formatCode="General">
                  <c:v>-25.915240963855421</c:v>
                </c:pt>
                <c:pt idx="24" formatCode="General">
                  <c:v>-25.672424242424238</c:v>
                </c:pt>
                <c:pt idx="25" formatCode="General">
                  <c:v>-25.442121212121211</c:v>
                </c:pt>
                <c:pt idx="26" formatCode="General">
                  <c:v>-25.226363636363637</c:v>
                </c:pt>
                <c:pt idx="27" formatCode="General">
                  <c:v>-25.02030303030303</c:v>
                </c:pt>
                <c:pt idx="28" formatCode="General">
                  <c:v>-24.825757575757574</c:v>
                </c:pt>
                <c:pt idx="29" formatCode="General">
                  <c:v>-24.635454545454543</c:v>
                </c:pt>
                <c:pt idx="30" formatCode="General">
                  <c:v>-24.453636363636363</c:v>
                </c:pt>
                <c:pt idx="31" formatCode="General">
                  <c:v>-24.280361445783132</c:v>
                </c:pt>
                <c:pt idx="32" formatCode="General">
                  <c:v>-24.111686746987953</c:v>
                </c:pt>
                <c:pt idx="33" formatCode="General">
                  <c:v>-23.954000000000001</c:v>
                </c:pt>
                <c:pt idx="34" formatCode="General">
                  <c:v>-23.799721212121213</c:v>
                </c:pt>
                <c:pt idx="35" formatCode="General">
                  <c:v>-23.651842424242425</c:v>
                </c:pt>
                <c:pt idx="36" formatCode="General">
                  <c:v>-23.513163636363636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-22.3782</c:v>
                </c:pt>
                <c:pt idx="47" formatCode="General">
                  <c:v>-22.286206060606062</c:v>
                </c:pt>
                <c:pt idx="48" formatCode="General">
                  <c:v>-22.203175757575757</c:v>
                </c:pt>
                <c:pt idx="49" formatCode="General">
                  <c:v>-22.121542168674701</c:v>
                </c:pt>
                <c:pt idx="50" formatCode="General">
                  <c:v>-22.04142168674699</c:v>
                </c:pt>
                <c:pt idx="51" formatCode="General">
                  <c:v>-21.998672727272726</c:v>
                </c:pt>
                <c:pt idx="52" formatCode="General">
                  <c:v>-21.964127272727275</c:v>
                </c:pt>
                <c:pt idx="53" formatCode="General">
                  <c:v>-21.92958181818182</c:v>
                </c:pt>
                <c:pt idx="54" formatCode="General">
                  <c:v>-21.895036363636365</c:v>
                </c:pt>
                <c:pt idx="55" formatCode="General">
                  <c:v>-21.86049090909091</c:v>
                </c:pt>
                <c:pt idx="56" formatCode="General">
                  <c:v>-21.825945454545455</c:v>
                </c:pt>
                <c:pt idx="57" formatCode="General">
                  <c:v>-21.794773071104387</c:v>
                </c:pt>
                <c:pt idx="58" formatCode="General">
                  <c:v>-21.77555975794251</c:v>
                </c:pt>
                <c:pt idx="59" formatCode="General">
                  <c:v>-21.756346444780636</c:v>
                </c:pt>
                <c:pt idx="60" formatCode="General">
                  <c:v>-21.737133131618759</c:v>
                </c:pt>
                <c:pt idx="61" formatCode="General">
                  <c:v>-21.717919818456885</c:v>
                </c:pt>
                <c:pt idx="62" formatCode="General">
                  <c:v>-21.698706505295007</c:v>
                </c:pt>
                <c:pt idx="63" formatCode="General">
                  <c:v>-21.679493192133133</c:v>
                </c:pt>
                <c:pt idx="64" formatCode="General">
                  <c:v>-21.662387878787879</c:v>
                </c:pt>
                <c:pt idx="65" formatCode="General">
                  <c:v>-21.646630303030303</c:v>
                </c:pt>
                <c:pt idx="66" formatCode="General">
                  <c:v>-21.632698795180723</c:v>
                </c:pt>
                <c:pt idx="67" formatCode="General">
                  <c:v>-21.617545454545454</c:v>
                </c:pt>
                <c:pt idx="68" formatCode="General">
                  <c:v>-21.599363636363634</c:v>
                </c:pt>
                <c:pt idx="69" formatCode="General">
                  <c:v>-21.585909090909091</c:v>
                </c:pt>
                <c:pt idx="70" formatCode="General">
                  <c:v>-21.574999999999999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-26.52242424242424</c:v>
                </c:pt>
                <c:pt idx="25" formatCode="General">
                  <c:v>-26.292121212121213</c:v>
                </c:pt>
                <c:pt idx="26" formatCode="General">
                  <c:v>-26.040000000000003</c:v>
                </c:pt>
                <c:pt idx="27" formatCode="General">
                  <c:v>-25.773333333333333</c:v>
                </c:pt>
                <c:pt idx="28" formatCode="General">
                  <c:v>-25.558484848484849</c:v>
                </c:pt>
                <c:pt idx="29" formatCode="General">
                  <c:v>-25.351818181818182</c:v>
                </c:pt>
                <c:pt idx="30" formatCode="General">
                  <c:v>-25.157878787878786</c:v>
                </c:pt>
                <c:pt idx="31" formatCode="General">
                  <c:v>-24.987927382753405</c:v>
                </c:pt>
                <c:pt idx="32" formatCode="General">
                  <c:v>-24.83089258698941</c:v>
                </c:pt>
                <c:pt idx="33" formatCode="General">
                  <c:v>-24.673857791225416</c:v>
                </c:pt>
                <c:pt idx="34" formatCode="General">
                  <c:v>-24.516822995461421</c:v>
                </c:pt>
                <c:pt idx="35" formatCode="General">
                  <c:v>-24.359788199697427</c:v>
                </c:pt>
                <c:pt idx="36" formatCode="General">
                  <c:v>-24.202753403933436</c:v>
                </c:pt>
                <c:pt idx="37" formatCode="General">
                  <c:v>-24.046989409984871</c:v>
                </c:pt>
                <c:pt idx="38" formatCode="General">
                  <c:v>-23.921724659606657</c:v>
                </c:pt>
                <c:pt idx="39" formatCode="General">
                  <c:v>-23.796459909228442</c:v>
                </c:pt>
                <c:pt idx="40" formatCode="General">
                  <c:v>-23.671195158850228</c:v>
                </c:pt>
                <c:pt idx="41" formatCode="General">
                  <c:v>-23.545930408472014</c:v>
                </c:pt>
                <c:pt idx="42" formatCode="General">
                  <c:v>-23.4206656580938</c:v>
                </c:pt>
                <c:pt idx="43" formatCode="General">
                  <c:v>-23.295400907715582</c:v>
                </c:pt>
                <c:pt idx="44" formatCode="General">
                  <c:v>-23.177351515151518</c:v>
                </c:pt>
                <c:pt idx="45" formatCode="General">
                  <c:v>-23.068866666666668</c:v>
                </c:pt>
                <c:pt idx="46" formatCode="General">
                  <c:v>-22.964163636363637</c:v>
                </c:pt>
                <c:pt idx="47" formatCode="General">
                  <c:v>-22.861157575757574</c:v>
                </c:pt>
                <c:pt idx="48" formatCode="General">
                  <c:v>-22.762369696969696</c:v>
                </c:pt>
                <c:pt idx="49" formatCode="General">
                  <c:v>-22.665602409638552</c:v>
                </c:pt>
                <c:pt idx="50" formatCode="General">
                  <c:v>-22.571024096385543</c:v>
                </c:pt>
                <c:pt idx="51" formatCode="General">
                  <c:v>-22.490139393939394</c:v>
                </c:pt>
                <c:pt idx="52" formatCode="General">
                  <c:v>-22.412260606060606</c:v>
                </c:pt>
                <c:pt idx="53" formatCode="General">
                  <c:v>-22.334381818181818</c:v>
                </c:pt>
                <c:pt idx="54" formatCode="General">
                  <c:v>-22.25650303030303</c:v>
                </c:pt>
                <c:pt idx="55" formatCode="General">
                  <c:v>-22.178624242424242</c:v>
                </c:pt>
                <c:pt idx="56" formatCode="General">
                  <c:v>-22.100745454545454</c:v>
                </c:pt>
                <c:pt idx="57" formatCode="General">
                  <c:v>-22.025554216867469</c:v>
                </c:pt>
                <c:pt idx="58" formatCode="General">
                  <c:v>-21.95989156626506</c:v>
                </c:pt>
                <c:pt idx="59" formatCode="General">
                  <c:v>-21.896042424242424</c:v>
                </c:pt>
                <c:pt idx="60" formatCode="General">
                  <c:v>-21.833618181818181</c:v>
                </c:pt>
                <c:pt idx="61" formatCode="General">
                  <c:v>-21.778363636363636</c:v>
                </c:pt>
                <c:pt idx="62" formatCode="General">
                  <c:v>-21.728072727272728</c:v>
                </c:pt>
                <c:pt idx="63" formatCode="General">
                  <c:v>-21.689890909090909</c:v>
                </c:pt>
                <c:pt idx="64" formatCode="General">
                  <c:v>-21.664278787878789</c:v>
                </c:pt>
                <c:pt idx="65" formatCode="General">
                  <c:v>-21.64670303030303</c:v>
                </c:pt>
                <c:pt idx="66" formatCode="General">
                  <c:v>-21.632698795180723</c:v>
                </c:pt>
                <c:pt idx="67" formatCode="General">
                  <c:v>-21.617545454545454</c:v>
                </c:pt>
                <c:pt idx="68" formatCode="General">
                  <c:v>-21.599363636363634</c:v>
                </c:pt>
                <c:pt idx="69" formatCode="General">
                  <c:v>-21.585909090909091</c:v>
                </c:pt>
                <c:pt idx="70" formatCode="General">
                  <c:v>-21.574999999999999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B20" sqref="B2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95" t="s">
        <v>37</v>
      </c>
      <c r="E1" s="196"/>
      <c r="F1" s="196"/>
      <c r="G1" s="196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9" zoomScaleNormal="100" zoomScaleSheetLayoutView="25" workbookViewId="0">
      <selection activeCell="BS26" sqref="BS26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62</v>
      </c>
      <c r="F3" s="3">
        <v>289.7</v>
      </c>
      <c r="G3" s="3">
        <v>306.2</v>
      </c>
      <c r="H3" s="3">
        <v>322.7</v>
      </c>
      <c r="I3" s="3">
        <v>339.2</v>
      </c>
      <c r="J3" s="3">
        <v>405.3</v>
      </c>
      <c r="K3" s="3">
        <v>471.4</v>
      </c>
      <c r="L3" s="3">
        <v>537.5</v>
      </c>
      <c r="M3" s="3">
        <v>554</v>
      </c>
      <c r="N3" s="3">
        <v>570.5</v>
      </c>
      <c r="O3" s="3">
        <v>587</v>
      </c>
      <c r="P3" s="3">
        <v>603.5</v>
      </c>
      <c r="Q3" s="3">
        <v>669.6</v>
      </c>
      <c r="R3" s="3">
        <v>735.7</v>
      </c>
      <c r="S3" s="3">
        <v>752.2</v>
      </c>
      <c r="T3" s="51">
        <v>768.7</v>
      </c>
      <c r="U3" s="54">
        <v>785.2</v>
      </c>
      <c r="V3" s="3">
        <v>801.8</v>
      </c>
      <c r="W3" s="1">
        <v>867.8</v>
      </c>
      <c r="X3" s="52">
        <v>884.4</v>
      </c>
      <c r="Y3" s="3">
        <v>900.9</v>
      </c>
      <c r="Z3" s="3">
        <v>917.4</v>
      </c>
      <c r="AA3" s="3">
        <v>933.9</v>
      </c>
      <c r="AB3" s="4">
        <v>950.4</v>
      </c>
      <c r="AC3" s="4">
        <v>967</v>
      </c>
      <c r="AD3" s="4">
        <v>983.5</v>
      </c>
      <c r="AE3" s="4">
        <v>1000</v>
      </c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0</v>
      </c>
      <c r="E4" s="45" t="s">
        <v>153</v>
      </c>
      <c r="F4" s="85">
        <v>0</v>
      </c>
      <c r="G4" s="85">
        <v>0</v>
      </c>
      <c r="H4" s="85">
        <v>0</v>
      </c>
      <c r="I4" s="85">
        <v>0</v>
      </c>
      <c r="J4" s="85">
        <v>2.1464E-33</v>
      </c>
      <c r="K4" s="85">
        <v>6.9334999999999997E-22</v>
      </c>
      <c r="L4" s="85">
        <v>2.7462999999999999E-17</v>
      </c>
      <c r="M4" s="85">
        <v>2.6690999999999998E-16</v>
      </c>
      <c r="N4" s="85">
        <v>2.3784000000000002E-15</v>
      </c>
      <c r="O4" s="85">
        <v>1.8510000000000001E-14</v>
      </c>
      <c r="P4" s="85">
        <v>1.2764999999999999E-13</v>
      </c>
      <c r="Q4" s="85">
        <v>9.7689000000000005E-11</v>
      </c>
      <c r="R4" s="85">
        <v>1.4970999999999999E-8</v>
      </c>
      <c r="S4" s="85">
        <v>4.1805000000000003E-8</v>
      </c>
      <c r="T4" s="85">
        <v>1.0733E-7</v>
      </c>
      <c r="U4" s="85">
        <v>2.5469000000000001E-7</v>
      </c>
      <c r="V4" s="85">
        <v>5.6169999999999995E-7</v>
      </c>
      <c r="W4" s="85">
        <v>7.1768999999999998E-6</v>
      </c>
      <c r="X4" s="85">
        <v>1.1993E-5</v>
      </c>
      <c r="Y4" s="85">
        <v>1.9361999999999999E-5</v>
      </c>
      <c r="Z4" s="85">
        <v>3.0601000000000001E-5</v>
      </c>
      <c r="AA4" s="85">
        <v>4.6560999999999997E-5</v>
      </c>
      <c r="AB4" s="85">
        <v>6.1117000000000005E-5</v>
      </c>
      <c r="AC4" s="85">
        <v>7.7861999999999994E-5</v>
      </c>
      <c r="AD4" s="85">
        <v>9.7181000000000003E-5</v>
      </c>
      <c r="AE4" s="85">
        <v>1.1881E-4</v>
      </c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2</v>
      </c>
      <c r="C5" s="41">
        <f t="shared" si="0"/>
        <v>0</v>
      </c>
      <c r="D5" s="41">
        <f t="shared" si="0"/>
        <v>0</v>
      </c>
      <c r="E5" s="45" t="s">
        <v>154</v>
      </c>
      <c r="F5" s="85">
        <v>2.5048E-34</v>
      </c>
      <c r="G5" s="85">
        <v>4.6295000000000001E-32</v>
      </c>
      <c r="H5" s="85">
        <v>5.0051999999999997E-30</v>
      </c>
      <c r="I5" s="85">
        <v>3.4221000000000002E-28</v>
      </c>
      <c r="J5" s="85">
        <v>6.0175999999999999E-24</v>
      </c>
      <c r="K5" s="85">
        <v>8.4091999999999997E-16</v>
      </c>
      <c r="L5" s="85">
        <v>2.2343999999999998E-12</v>
      </c>
      <c r="M5" s="85">
        <v>1.2142999999999999E-11</v>
      </c>
      <c r="N5" s="85">
        <v>6.1658000000000006E-11</v>
      </c>
      <c r="O5" s="85">
        <v>2.8344999999999999E-10</v>
      </c>
      <c r="P5" s="85">
        <v>1.1921000000000001E-9</v>
      </c>
      <c r="Q5" s="85">
        <v>1.6848000000000001E-7</v>
      </c>
      <c r="R5" s="85">
        <v>7.4289000000000001E-6</v>
      </c>
      <c r="S5" s="85">
        <v>1.6220000000000001E-5</v>
      </c>
      <c r="T5" s="85">
        <v>3.3349000000000002E-5</v>
      </c>
      <c r="U5" s="85">
        <v>6.4811E-5</v>
      </c>
      <c r="V5" s="85">
        <v>1.1953E-4</v>
      </c>
      <c r="W5" s="85">
        <v>8.8922999999999997E-4</v>
      </c>
      <c r="X5" s="85">
        <v>1.3435999999999999E-3</v>
      </c>
      <c r="Y5" s="85">
        <v>1.9796000000000002E-3</v>
      </c>
      <c r="Z5" s="85">
        <v>2.8700000000000002E-3</v>
      </c>
      <c r="AA5" s="85">
        <v>4.0496000000000004E-3</v>
      </c>
      <c r="AB5" s="85">
        <v>5.1663999999999998E-3</v>
      </c>
      <c r="AC5" s="85">
        <v>6.4495999999999998E-3</v>
      </c>
      <c r="AD5" s="85">
        <v>7.9292000000000008E-3</v>
      </c>
      <c r="AE5" s="85">
        <v>9.5996999999999992E-3</v>
      </c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0</v>
      </c>
      <c r="D6" s="41">
        <f t="shared" si="0"/>
        <v>0</v>
      </c>
      <c r="E6" s="45" t="s">
        <v>2</v>
      </c>
      <c r="F6" s="85">
        <v>0</v>
      </c>
      <c r="G6" s="85">
        <v>0</v>
      </c>
      <c r="H6" s="85">
        <v>0</v>
      </c>
      <c r="I6" s="85">
        <v>0</v>
      </c>
      <c r="J6" s="85">
        <v>2.9875999999999999E-31</v>
      </c>
      <c r="K6" s="85">
        <v>3.4561999999999999E-24</v>
      </c>
      <c r="L6" s="85">
        <v>3.2119999999999999E-20</v>
      </c>
      <c r="M6" s="85">
        <v>2.2615999999999998E-19</v>
      </c>
      <c r="N6" s="85">
        <v>1.444E-18</v>
      </c>
      <c r="O6" s="85">
        <v>8.2746999999999996E-18</v>
      </c>
      <c r="P6" s="85">
        <v>4.2983999999999999E-17</v>
      </c>
      <c r="Q6" s="85">
        <v>1.332E-14</v>
      </c>
      <c r="R6" s="85">
        <v>1.2869000000000001E-12</v>
      </c>
      <c r="S6" s="85">
        <v>3.4522000000000002E-12</v>
      </c>
      <c r="T6" s="85">
        <v>8.7608000000000004E-12</v>
      </c>
      <c r="U6" s="85">
        <v>2.1106999999999999E-11</v>
      </c>
      <c r="V6" s="85">
        <v>4.8443000000000003E-11</v>
      </c>
      <c r="W6" s="85">
        <v>8.8537000000000001E-10</v>
      </c>
      <c r="X6" s="85">
        <v>1.6768E-9</v>
      </c>
      <c r="Y6" s="85">
        <v>3.0884999999999998E-9</v>
      </c>
      <c r="Z6" s="85">
        <v>5.5638000000000002E-9</v>
      </c>
      <c r="AA6" s="85">
        <v>9.7573999999999994E-9</v>
      </c>
      <c r="AB6" s="85">
        <v>1.6052E-8</v>
      </c>
      <c r="AC6" s="85">
        <v>2.5806E-8</v>
      </c>
      <c r="AD6" s="85">
        <v>4.0698999999999999E-8</v>
      </c>
      <c r="AE6" s="85">
        <v>6.2998999999999994E-8</v>
      </c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1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 t="s">
        <v>1</v>
      </c>
      <c r="F7" s="85">
        <v>0.2</v>
      </c>
      <c r="G7" s="85">
        <v>0.2</v>
      </c>
      <c r="H7" s="85">
        <v>0.2</v>
      </c>
      <c r="I7" s="85">
        <v>0.2</v>
      </c>
      <c r="J7" s="85">
        <v>0.2</v>
      </c>
      <c r="K7" s="85">
        <v>0.2</v>
      </c>
      <c r="L7" s="85">
        <v>0.2</v>
      </c>
      <c r="M7" s="85">
        <v>0.2</v>
      </c>
      <c r="N7" s="85">
        <v>0.2</v>
      </c>
      <c r="O7" s="85">
        <v>0.2</v>
      </c>
      <c r="P7" s="85">
        <v>0.2</v>
      </c>
      <c r="Q7" s="85">
        <v>0.2</v>
      </c>
      <c r="R7" s="85">
        <v>0.2</v>
      </c>
      <c r="S7" s="85">
        <v>0.2</v>
      </c>
      <c r="T7" s="85">
        <v>0.2</v>
      </c>
      <c r="U7" s="85">
        <v>0.2</v>
      </c>
      <c r="V7" s="85">
        <v>0.2</v>
      </c>
      <c r="W7" s="85">
        <v>0.2</v>
      </c>
      <c r="X7" s="85">
        <v>0.2</v>
      </c>
      <c r="Y7" s="85">
        <v>0.2</v>
      </c>
      <c r="Z7" s="85">
        <v>0.2</v>
      </c>
      <c r="AA7" s="85">
        <v>0.2</v>
      </c>
      <c r="AB7" s="85">
        <v>0.2</v>
      </c>
      <c r="AC7" s="85">
        <v>0.2</v>
      </c>
      <c r="AD7" s="85">
        <v>0.2</v>
      </c>
      <c r="AE7" s="85">
        <v>0.2</v>
      </c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2</v>
      </c>
      <c r="C8" s="41">
        <f t="shared" si="0"/>
        <v>1</v>
      </c>
      <c r="D8" s="41">
        <f t="shared" si="0"/>
        <v>0</v>
      </c>
      <c r="E8" s="45" t="s">
        <v>155</v>
      </c>
      <c r="F8" s="85">
        <v>0.12</v>
      </c>
      <c r="G8" s="85">
        <v>0.12001000000000001</v>
      </c>
      <c r="H8" s="85">
        <v>0.12001000000000001</v>
      </c>
      <c r="I8" s="85">
        <v>0.12002</v>
      </c>
      <c r="J8" s="85">
        <v>0.12025</v>
      </c>
      <c r="K8" s="85">
        <v>0.11992999999999999</v>
      </c>
      <c r="L8" s="85">
        <v>0.11940000000000001</v>
      </c>
      <c r="M8" s="85">
        <v>0.11906</v>
      </c>
      <c r="N8" s="85">
        <v>0.11852</v>
      </c>
      <c r="O8" s="85">
        <v>0.11778</v>
      </c>
      <c r="P8" s="85">
        <v>0.11677</v>
      </c>
      <c r="Q8" s="85">
        <v>0.1084</v>
      </c>
      <c r="R8" s="85">
        <v>8.9733999999999994E-2</v>
      </c>
      <c r="S8" s="85">
        <v>8.3349000000000006E-2</v>
      </c>
      <c r="T8" s="85">
        <v>7.6425000000000007E-2</v>
      </c>
      <c r="U8" s="85">
        <v>6.9093000000000002E-2</v>
      </c>
      <c r="V8" s="85">
        <v>6.1504000000000003E-2</v>
      </c>
      <c r="W8" s="85">
        <v>3.1299E-2</v>
      </c>
      <c r="X8" s="85">
        <v>2.4094999999999998E-2</v>
      </c>
      <c r="Y8" s="85">
        <v>1.677E-2</v>
      </c>
      <c r="Z8" s="85">
        <v>8.6532999999999992E-3</v>
      </c>
      <c r="AA8" s="85">
        <v>6.0833000000000003E-4</v>
      </c>
      <c r="AB8" s="85">
        <v>9.0620999999999996E-7</v>
      </c>
      <c r="AC8" s="85">
        <v>5.6653999999999999E-8</v>
      </c>
      <c r="AD8" s="85">
        <v>2.0313999999999999E-8</v>
      </c>
      <c r="AE8" s="85">
        <v>1.0169E-8</v>
      </c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1</v>
      </c>
      <c r="D9" s="41">
        <f t="shared" si="0"/>
        <v>0</v>
      </c>
      <c r="E9" s="45" t="s">
        <v>66</v>
      </c>
      <c r="F9" s="85">
        <v>0.11999</v>
      </c>
      <c r="G9" s="85">
        <v>0.11999</v>
      </c>
      <c r="H9" s="85">
        <v>0.11999</v>
      </c>
      <c r="I9" s="85">
        <v>0.11998</v>
      </c>
      <c r="J9" s="85">
        <v>0.11960999999999999</v>
      </c>
      <c r="K9" s="85">
        <v>0.12006</v>
      </c>
      <c r="L9" s="85">
        <v>0.1206</v>
      </c>
      <c r="M9" s="85">
        <v>0.12093</v>
      </c>
      <c r="N9" s="85">
        <v>0.11974</v>
      </c>
      <c r="O9" s="85">
        <v>0.11937</v>
      </c>
      <c r="P9" s="85">
        <v>0.11953</v>
      </c>
      <c r="Q9" s="85">
        <v>0.12444</v>
      </c>
      <c r="R9" s="85">
        <v>0.13680999999999999</v>
      </c>
      <c r="S9" s="85">
        <v>0.14069999999999999</v>
      </c>
      <c r="T9" s="85">
        <v>0.14454</v>
      </c>
      <c r="U9" s="85">
        <v>0.14804</v>
      </c>
      <c r="V9" s="85">
        <v>0.15082000000000001</v>
      </c>
      <c r="W9" s="85">
        <v>0.14260999999999999</v>
      </c>
      <c r="X9" s="85">
        <v>0.12989999999999999</v>
      </c>
      <c r="Y9" s="85">
        <v>0.10715</v>
      </c>
      <c r="Z9" s="85">
        <v>6.5394999999999995E-2</v>
      </c>
      <c r="AA9" s="85">
        <v>5.4596999999999996E-3</v>
      </c>
      <c r="AB9" s="85">
        <v>1.0057E-5</v>
      </c>
      <c r="AC9" s="85">
        <v>7.7909999999999998E-7</v>
      </c>
      <c r="AD9" s="85">
        <v>3.4589999999999999E-7</v>
      </c>
      <c r="AE9" s="85">
        <v>2.1435000000000001E-7</v>
      </c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1</v>
      </c>
      <c r="D10" s="41">
        <f t="shared" si="0"/>
        <v>0</v>
      </c>
      <c r="E10" s="45" t="s">
        <v>52</v>
      </c>
      <c r="F10" s="85">
        <v>1.2291E-6</v>
      </c>
      <c r="G10" s="85">
        <v>2.1314E-6</v>
      </c>
      <c r="H10" s="85">
        <v>3.4898E-6</v>
      </c>
      <c r="I10" s="85">
        <v>5.4422000000000002E-6</v>
      </c>
      <c r="J10" s="85">
        <v>1.3877E-4</v>
      </c>
      <c r="K10" s="85">
        <v>4.0168999999999996E-6</v>
      </c>
      <c r="L10" s="85">
        <v>6.2609999999999999E-6</v>
      </c>
      <c r="M10" s="85">
        <v>6.8245999999999998E-6</v>
      </c>
      <c r="N10" s="85">
        <v>7.1937000000000003E-6</v>
      </c>
      <c r="O10" s="85">
        <v>7.6320000000000008E-6</v>
      </c>
      <c r="P10" s="85">
        <v>8.1203000000000008E-6</v>
      </c>
      <c r="Q10" s="85">
        <v>1.0832999999999999E-5</v>
      </c>
      <c r="R10" s="85">
        <v>1.6566E-5</v>
      </c>
      <c r="S10" s="85">
        <v>1.8876999999999999E-5</v>
      </c>
      <c r="T10" s="85">
        <v>2.1665999999999999E-5</v>
      </c>
      <c r="U10" s="85">
        <v>2.4984999999999999E-5</v>
      </c>
      <c r="V10" s="85">
        <v>2.8861E-5</v>
      </c>
      <c r="W10" s="85">
        <v>4.7515000000000002E-5</v>
      </c>
      <c r="X10" s="85">
        <v>5.0086000000000001E-5</v>
      </c>
      <c r="Y10" s="85">
        <v>4.7793999999999997E-5</v>
      </c>
      <c r="Z10" s="85">
        <v>3.3608000000000001E-5</v>
      </c>
      <c r="AA10" s="85">
        <v>3.2401999999999999E-6</v>
      </c>
      <c r="AB10" s="85">
        <v>7.1654000000000001E-9</v>
      </c>
      <c r="AC10" s="85">
        <v>6.6658999999999997E-10</v>
      </c>
      <c r="AD10" s="85">
        <v>3.5465000000000001E-10</v>
      </c>
      <c r="AE10" s="85">
        <v>2.6292000000000001E-10</v>
      </c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2</v>
      </c>
      <c r="E11" s="45" t="s">
        <v>156</v>
      </c>
      <c r="F11" s="85">
        <v>3.9996999999999998E-2</v>
      </c>
      <c r="G11" s="85">
        <v>3.9995000000000003E-2</v>
      </c>
      <c r="H11" s="85">
        <v>3.9992E-2</v>
      </c>
      <c r="I11" s="85">
        <v>3.9988000000000003E-2</v>
      </c>
      <c r="J11" s="85">
        <v>3.9884000000000003E-2</v>
      </c>
      <c r="K11" s="85">
        <v>3.9967999999999997E-2</v>
      </c>
      <c r="L11" s="85">
        <v>3.9942999999999999E-2</v>
      </c>
      <c r="M11" s="85">
        <v>3.9868000000000001E-2</v>
      </c>
      <c r="N11" s="85">
        <v>1.5413E-2</v>
      </c>
      <c r="O11" s="85">
        <v>6.5848E-3</v>
      </c>
      <c r="P11" s="85">
        <v>3.0379000000000001E-3</v>
      </c>
      <c r="Q11" s="85">
        <v>2.262E-4</v>
      </c>
      <c r="R11" s="85">
        <v>2.8634000000000001E-5</v>
      </c>
      <c r="S11" s="85">
        <v>1.8023E-5</v>
      </c>
      <c r="T11" s="85">
        <v>1.1507E-5</v>
      </c>
      <c r="U11" s="85">
        <v>7.4236999999999998E-6</v>
      </c>
      <c r="V11" s="85">
        <v>4.8180000000000003E-6</v>
      </c>
      <c r="W11" s="85">
        <v>7.9319000000000002E-7</v>
      </c>
      <c r="X11" s="85">
        <v>4.6208000000000002E-7</v>
      </c>
      <c r="Y11" s="85">
        <v>2.3799999999999999E-7</v>
      </c>
      <c r="Z11" s="85">
        <v>8.6626999999999999E-8</v>
      </c>
      <c r="AA11" s="85">
        <v>4.4232999999999998E-9</v>
      </c>
      <c r="AB11" s="85">
        <v>6.9202999999999999E-12</v>
      </c>
      <c r="AC11" s="85">
        <v>4.7166000000000003E-13</v>
      </c>
      <c r="AD11" s="85">
        <v>1.8596E-13</v>
      </c>
      <c r="AE11" s="85">
        <v>1.0322E-13</v>
      </c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1</v>
      </c>
      <c r="E12" s="45" t="s">
        <v>60</v>
      </c>
      <c r="F12" s="85">
        <v>5.8621000000000002E-6</v>
      </c>
      <c r="G12" s="85">
        <v>9.8557999999999997E-6</v>
      </c>
      <c r="H12" s="85">
        <v>1.5722999999999998E-5</v>
      </c>
      <c r="I12" s="85">
        <v>2.3985000000000002E-5</v>
      </c>
      <c r="J12" s="85">
        <v>2.3111E-4</v>
      </c>
      <c r="K12" s="85">
        <v>6.3149000000000001E-5</v>
      </c>
      <c r="L12" s="85">
        <v>1.1344E-4</v>
      </c>
      <c r="M12" s="85">
        <v>1.2790999999999999E-4</v>
      </c>
      <c r="N12" s="85">
        <v>8.4245000000000004E-5</v>
      </c>
      <c r="O12" s="85">
        <v>5.9836000000000001E-5</v>
      </c>
      <c r="P12" s="85">
        <v>4.4477000000000001E-5</v>
      </c>
      <c r="Q12" s="85">
        <v>1.7461000000000001E-5</v>
      </c>
      <c r="R12" s="85">
        <v>9.0988E-6</v>
      </c>
      <c r="S12" s="85">
        <v>7.9853999999999998E-6</v>
      </c>
      <c r="T12" s="85">
        <v>7.0697999999999996E-6</v>
      </c>
      <c r="U12" s="85">
        <v>6.2964999999999998E-6</v>
      </c>
      <c r="V12" s="85">
        <v>5.6226000000000002E-6</v>
      </c>
      <c r="W12" s="85">
        <v>3.2866E-6</v>
      </c>
      <c r="X12" s="85">
        <v>2.6487000000000002E-6</v>
      </c>
      <c r="Y12" s="85">
        <v>1.9097999999999999E-6</v>
      </c>
      <c r="Z12" s="85">
        <v>9.9444E-7</v>
      </c>
      <c r="AA12" s="85">
        <v>7.2367000000000002E-8</v>
      </c>
      <c r="AB12" s="85">
        <v>1.4201000000000001E-10</v>
      </c>
      <c r="AC12" s="85">
        <v>1.1914E-11</v>
      </c>
      <c r="AD12" s="85">
        <v>5.7365E-12</v>
      </c>
      <c r="AE12" s="85">
        <v>3.8605999999999999E-12</v>
      </c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45" t="s">
        <v>76</v>
      </c>
      <c r="F13" s="85">
        <v>5.5202E-9</v>
      </c>
      <c r="G13" s="85">
        <v>1.4932999999999999E-8</v>
      </c>
      <c r="H13" s="85">
        <v>3.6500000000000003E-8</v>
      </c>
      <c r="I13" s="85">
        <v>8.1804999999999997E-8</v>
      </c>
      <c r="J13" s="85">
        <v>1.7170999999999999E-7</v>
      </c>
      <c r="K13" s="85">
        <v>1.0437000000000001E-4</v>
      </c>
      <c r="L13" s="85">
        <v>6.6472999999999999E-4</v>
      </c>
      <c r="M13" s="85">
        <v>1.0116999999999999E-3</v>
      </c>
      <c r="N13" s="85">
        <v>1.3860000000000001E-3</v>
      </c>
      <c r="O13" s="85">
        <v>1.9632E-3</v>
      </c>
      <c r="P13" s="85">
        <v>2.7813E-3</v>
      </c>
      <c r="Q13" s="85">
        <v>9.6472999999999993E-3</v>
      </c>
      <c r="R13" s="85">
        <v>2.4428999999999999E-2</v>
      </c>
      <c r="S13" s="85">
        <v>2.9234E-2</v>
      </c>
      <c r="T13" s="85">
        <v>3.4245999999999999E-2</v>
      </c>
      <c r="U13" s="85">
        <v>3.9260000000000003E-2</v>
      </c>
      <c r="V13" s="85">
        <v>4.4026999999999997E-2</v>
      </c>
      <c r="W13" s="85">
        <v>5.3595999999999998E-2</v>
      </c>
      <c r="X13" s="85">
        <v>5.0795E-2</v>
      </c>
      <c r="Y13" s="85">
        <v>4.3397999999999999E-2</v>
      </c>
      <c r="Z13" s="85">
        <v>2.7452000000000001E-2</v>
      </c>
      <c r="AA13" s="85">
        <v>2.3958999999999999E-3</v>
      </c>
      <c r="AB13" s="85">
        <v>4.5723000000000003E-6</v>
      </c>
      <c r="AC13" s="85">
        <v>3.6436000000000001E-7</v>
      </c>
      <c r="AD13" s="85">
        <v>1.6539E-7</v>
      </c>
      <c r="AE13" s="85">
        <v>1.0414E-7</v>
      </c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45" t="s">
        <v>77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1.7151E-12</v>
      </c>
      <c r="M14" s="85">
        <v>2.6888000000000001E-7</v>
      </c>
      <c r="N14" s="85">
        <v>1.4540000000000001E-4</v>
      </c>
      <c r="O14" s="85">
        <v>2.9550000000000003E-4</v>
      </c>
      <c r="P14" s="85">
        <v>4.7821000000000002E-4</v>
      </c>
      <c r="Q14" s="85">
        <v>1.9683999999999999E-3</v>
      </c>
      <c r="R14" s="85">
        <v>5.8434999999999997E-3</v>
      </c>
      <c r="S14" s="85">
        <v>7.4061999999999999E-3</v>
      </c>
      <c r="T14" s="85">
        <v>9.2861000000000003E-3</v>
      </c>
      <c r="U14" s="85">
        <v>1.1542E-2</v>
      </c>
      <c r="V14" s="85">
        <v>1.4253999999999999E-2</v>
      </c>
      <c r="W14" s="85">
        <v>3.3259999999999998E-2</v>
      </c>
      <c r="X14" s="85">
        <v>4.2283000000000001E-2</v>
      </c>
      <c r="Y14" s="85">
        <v>5.5618000000000001E-2</v>
      </c>
      <c r="Z14" s="85">
        <v>7.7715999999999993E-2</v>
      </c>
      <c r="AA14" s="85">
        <v>0.1082</v>
      </c>
      <c r="AB14" s="85">
        <v>0.10883</v>
      </c>
      <c r="AC14" s="85">
        <v>0.10614</v>
      </c>
      <c r="AD14" s="85">
        <v>0.10306</v>
      </c>
      <c r="AE14" s="85">
        <v>9.9608000000000002E-2</v>
      </c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73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3.0494000000000001E-36</v>
      </c>
      <c r="L15" s="85">
        <v>3.2285999999999997E-11</v>
      </c>
      <c r="M15" s="85">
        <v>3.8655999999999999E-6</v>
      </c>
      <c r="N15" s="85">
        <v>1.7378999999999999E-3</v>
      </c>
      <c r="O15" s="85">
        <v>2.8397000000000001E-3</v>
      </c>
      <c r="P15" s="85">
        <v>3.6865999999999999E-3</v>
      </c>
      <c r="Q15" s="85">
        <v>7.1465000000000001E-3</v>
      </c>
      <c r="R15" s="85">
        <v>1.3438E-2</v>
      </c>
      <c r="S15" s="85">
        <v>1.5935999999999999E-2</v>
      </c>
      <c r="T15" s="85">
        <v>1.9015000000000001E-2</v>
      </c>
      <c r="U15" s="85">
        <v>2.2842999999999999E-2</v>
      </c>
      <c r="V15" s="85">
        <v>2.7644999999999999E-2</v>
      </c>
      <c r="W15" s="85">
        <v>6.6046999999999995E-2</v>
      </c>
      <c r="X15" s="85">
        <v>8.5956000000000005E-2</v>
      </c>
      <c r="Y15" s="85">
        <v>0.11602999999999999</v>
      </c>
      <c r="Z15" s="85">
        <v>0.16592000000000001</v>
      </c>
      <c r="AA15" s="85">
        <v>0.23393</v>
      </c>
      <c r="AB15" s="85">
        <v>0.23999000000000001</v>
      </c>
      <c r="AC15" s="85">
        <v>0.24</v>
      </c>
      <c r="AD15" s="85">
        <v>0.24</v>
      </c>
      <c r="AE15" s="85">
        <v>0.24</v>
      </c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2</v>
      </c>
      <c r="E16" s="45" t="s">
        <v>157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2.6328999999999998E-10</v>
      </c>
      <c r="M16" s="85">
        <v>6.8217000000000001E-5</v>
      </c>
      <c r="N16" s="85">
        <v>2.4544E-2</v>
      </c>
      <c r="O16" s="85">
        <v>3.3384999999999998E-2</v>
      </c>
      <c r="P16" s="85">
        <v>3.6939E-2</v>
      </c>
      <c r="Q16" s="85">
        <v>3.9765000000000002E-2</v>
      </c>
      <c r="R16" s="85">
        <v>3.9967000000000003E-2</v>
      </c>
      <c r="S16" s="85">
        <v>3.9978E-2</v>
      </c>
      <c r="T16" s="85">
        <v>3.9985E-2</v>
      </c>
      <c r="U16" s="85">
        <v>3.9988999999999997E-2</v>
      </c>
      <c r="V16" s="85">
        <v>3.9992E-2</v>
      </c>
      <c r="W16" s="85">
        <v>3.9997999999999999E-2</v>
      </c>
      <c r="X16" s="85">
        <v>3.9997999999999999E-2</v>
      </c>
      <c r="Y16" s="85">
        <v>3.9999E-2</v>
      </c>
      <c r="Z16" s="85">
        <v>3.9999E-2</v>
      </c>
      <c r="AA16" s="85">
        <v>0.04</v>
      </c>
      <c r="AB16" s="85">
        <v>0.04</v>
      </c>
      <c r="AC16" s="85">
        <v>0.04</v>
      </c>
      <c r="AD16" s="85">
        <v>0.04</v>
      </c>
      <c r="AE16" s="85">
        <v>0.04</v>
      </c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-18.61</v>
      </c>
      <c r="G17" s="85">
        <v>-18.61</v>
      </c>
      <c r="H17" s="85">
        <v>-18.62</v>
      </c>
      <c r="I17" s="85">
        <v>-18.63</v>
      </c>
      <c r="J17" s="85">
        <v>-18.72</v>
      </c>
      <c r="K17" s="85">
        <v>-18.84</v>
      </c>
      <c r="L17" s="85">
        <v>-18.97</v>
      </c>
      <c r="M17" s="85">
        <v>-19.010000000000002</v>
      </c>
      <c r="N17" s="85">
        <v>-19.04</v>
      </c>
      <c r="O17" s="85">
        <v>-19.07</v>
      </c>
      <c r="P17" s="85">
        <v>-19.11</v>
      </c>
      <c r="Q17" s="85">
        <v>-19.25</v>
      </c>
      <c r="R17" s="85">
        <v>-19.38</v>
      </c>
      <c r="S17" s="85">
        <v>-19.420000000000002</v>
      </c>
      <c r="T17" s="85">
        <v>-19.45</v>
      </c>
      <c r="U17" s="85">
        <v>-19.48</v>
      </c>
      <c r="V17" s="85">
        <v>-19.510000000000002</v>
      </c>
      <c r="W17" s="85">
        <v>-19.649999999999999</v>
      </c>
      <c r="X17" s="85">
        <v>-19.68</v>
      </c>
      <c r="Y17" s="85">
        <v>-19.71</v>
      </c>
      <c r="Z17" s="85">
        <v>-19.75</v>
      </c>
      <c r="AA17" s="85">
        <v>-19.78</v>
      </c>
      <c r="AB17" s="85">
        <v>-19.82</v>
      </c>
      <c r="AC17" s="85">
        <v>-19.86</v>
      </c>
      <c r="AD17" s="85">
        <v>-19.89</v>
      </c>
      <c r="AE17" s="85">
        <v>-19.93</v>
      </c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-62.42</v>
      </c>
      <c r="G18" s="85">
        <v>-59.34</v>
      </c>
      <c r="H18" s="85">
        <v>-56.57</v>
      </c>
      <c r="I18" s="85">
        <v>-54.09</v>
      </c>
      <c r="J18" s="85">
        <v>-43.47</v>
      </c>
      <c r="K18" s="85">
        <v>-44.7</v>
      </c>
      <c r="L18" s="85">
        <v>-41</v>
      </c>
      <c r="M18" s="85">
        <v>-40.229999999999997</v>
      </c>
      <c r="N18" s="85">
        <v>-39.96</v>
      </c>
      <c r="O18" s="85">
        <v>-39.71</v>
      </c>
      <c r="P18" s="85">
        <v>-39.46</v>
      </c>
      <c r="Q18" s="85">
        <v>-38.53</v>
      </c>
      <c r="R18" s="85">
        <v>-37.58</v>
      </c>
      <c r="S18" s="85">
        <v>-37.33</v>
      </c>
      <c r="T18" s="85">
        <v>-37.08</v>
      </c>
      <c r="U18" s="85">
        <v>-36.82</v>
      </c>
      <c r="V18" s="85">
        <v>-36.56</v>
      </c>
      <c r="W18" s="85">
        <v>-35.53</v>
      </c>
      <c r="X18" s="85">
        <v>-35.299999999999997</v>
      </c>
      <c r="Y18" s="85">
        <v>-35.090000000000003</v>
      </c>
      <c r="Z18" s="85">
        <v>-34.909999999999997</v>
      </c>
      <c r="AA18" s="85">
        <v>-34.74</v>
      </c>
      <c r="AB18" s="85">
        <v>-34.380000000000003</v>
      </c>
      <c r="AC18" s="85">
        <v>-34</v>
      </c>
      <c r="AD18" s="85">
        <v>-33.619999999999997</v>
      </c>
      <c r="AE18" s="85">
        <v>-33.25</v>
      </c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-16.079999999999998</v>
      </c>
      <c r="G19" s="85">
        <v>-15.53</v>
      </c>
      <c r="H19" s="85">
        <v>-15.04</v>
      </c>
      <c r="I19" s="85">
        <v>-14.61</v>
      </c>
      <c r="J19" s="85">
        <v>-11.47</v>
      </c>
      <c r="K19" s="85">
        <v>-15.15</v>
      </c>
      <c r="L19" s="85">
        <v>-14.87</v>
      </c>
      <c r="M19" s="85">
        <v>-14.82</v>
      </c>
      <c r="N19" s="85">
        <v>-14.71</v>
      </c>
      <c r="O19" s="85">
        <v>-14.66</v>
      </c>
      <c r="P19" s="85">
        <v>-14.62</v>
      </c>
      <c r="Q19" s="85">
        <v>-14.5</v>
      </c>
      <c r="R19" s="85">
        <v>-14.27</v>
      </c>
      <c r="S19" s="85">
        <v>-14.19</v>
      </c>
      <c r="T19" s="85">
        <v>-14.1</v>
      </c>
      <c r="U19" s="85">
        <v>-14</v>
      </c>
      <c r="V19" s="85">
        <v>-13.89</v>
      </c>
      <c r="W19" s="85">
        <v>-13.43</v>
      </c>
      <c r="X19" s="85">
        <v>-13.31</v>
      </c>
      <c r="Y19" s="85">
        <v>-13.19</v>
      </c>
      <c r="Z19" s="85">
        <v>-13.08</v>
      </c>
      <c r="AA19" s="85">
        <v>-12.99</v>
      </c>
      <c r="AB19" s="85">
        <v>-12.89</v>
      </c>
      <c r="AC19" s="85">
        <v>-12.79</v>
      </c>
      <c r="AD19" s="85">
        <v>-12.68</v>
      </c>
      <c r="AE19" s="85">
        <v>-12.58</v>
      </c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-22.83</v>
      </c>
      <c r="G20" s="85">
        <v>-21.83</v>
      </c>
      <c r="H20" s="85">
        <v>-20.95</v>
      </c>
      <c r="I20" s="85">
        <v>-20.149999999999999</v>
      </c>
      <c r="J20" s="85">
        <v>-19.52</v>
      </c>
      <c r="K20" s="85">
        <v>-13.26</v>
      </c>
      <c r="L20" s="85">
        <v>-11.71</v>
      </c>
      <c r="M20" s="85">
        <v>-11.38</v>
      </c>
      <c r="N20" s="85">
        <v>-11.05</v>
      </c>
      <c r="O20" s="85">
        <v>-10.75</v>
      </c>
      <c r="P20" s="85">
        <v>-10.47</v>
      </c>
      <c r="Q20" s="85">
        <v>-9.5519999999999996</v>
      </c>
      <c r="R20" s="85">
        <v>-8.9540000000000006</v>
      </c>
      <c r="S20" s="85">
        <v>-8.8550000000000004</v>
      </c>
      <c r="T20" s="85">
        <v>-8.7739999999999991</v>
      </c>
      <c r="U20" s="85">
        <v>-8.7110000000000003</v>
      </c>
      <c r="V20" s="85">
        <v>-8.6639999999999997</v>
      </c>
      <c r="W20" s="85">
        <v>-8.61</v>
      </c>
      <c r="X20" s="85">
        <v>-8.6210000000000004</v>
      </c>
      <c r="Y20" s="85">
        <v>-8.6379999999999999</v>
      </c>
      <c r="Z20" s="85">
        <v>-8.6579999999999995</v>
      </c>
      <c r="AA20" s="85">
        <v>-8.6850000000000005</v>
      </c>
      <c r="AB20" s="85">
        <v>-8.7560000000000002</v>
      </c>
      <c r="AC20" s="85">
        <v>-8.8330000000000002</v>
      </c>
      <c r="AD20" s="85">
        <v>-8.9130000000000003</v>
      </c>
      <c r="AE20" s="85">
        <v>-8.9949999999999992</v>
      </c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0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-18.61</v>
      </c>
      <c r="G34" s="14">
        <f t="shared" ref="G34:BR37" ca="1" si="5">OFFSET($E$3:$BR$3,$D34,0)</f>
        <v>-18.61</v>
      </c>
      <c r="H34" s="14">
        <f t="shared" ca="1" si="5"/>
        <v>-18.62</v>
      </c>
      <c r="I34" s="14">
        <f t="shared" ca="1" si="5"/>
        <v>-18.63</v>
      </c>
      <c r="J34" s="14">
        <f t="shared" ca="1" si="5"/>
        <v>-18.72</v>
      </c>
      <c r="K34" s="14">
        <f t="shared" ca="1" si="5"/>
        <v>-18.84</v>
      </c>
      <c r="L34" s="14">
        <f t="shared" ca="1" si="5"/>
        <v>-18.97</v>
      </c>
      <c r="M34" s="14">
        <f t="shared" ca="1" si="5"/>
        <v>-19.010000000000002</v>
      </c>
      <c r="N34" s="14">
        <f t="shared" ca="1" si="5"/>
        <v>-19.04</v>
      </c>
      <c r="O34" s="14">
        <f t="shared" ca="1" si="5"/>
        <v>-19.07</v>
      </c>
      <c r="P34" s="14">
        <f t="shared" ca="1" si="5"/>
        <v>-19.11</v>
      </c>
      <c r="Q34" s="14">
        <f t="shared" ca="1" si="5"/>
        <v>-19.25</v>
      </c>
      <c r="R34" s="14">
        <f t="shared" ca="1" si="5"/>
        <v>-19.38</v>
      </c>
      <c r="S34" s="14">
        <f t="shared" ca="1" si="5"/>
        <v>-19.420000000000002</v>
      </c>
      <c r="T34" s="14">
        <f t="shared" ca="1" si="5"/>
        <v>-19.45</v>
      </c>
      <c r="U34" s="14">
        <f t="shared" ca="1" si="5"/>
        <v>-19.48</v>
      </c>
      <c r="V34" s="14">
        <f t="shared" ca="1" si="5"/>
        <v>-19.510000000000002</v>
      </c>
      <c r="W34" s="14">
        <f t="shared" ca="1" si="5"/>
        <v>-19.649999999999999</v>
      </c>
      <c r="X34" s="14">
        <f t="shared" ca="1" si="5"/>
        <v>-19.68</v>
      </c>
      <c r="Y34" s="14">
        <f t="shared" ca="1" si="5"/>
        <v>-19.71</v>
      </c>
      <c r="Z34" s="14">
        <f t="shared" ca="1" si="5"/>
        <v>-19.75</v>
      </c>
      <c r="AA34" s="14">
        <f t="shared" ca="1" si="5"/>
        <v>-19.78</v>
      </c>
      <c r="AB34" s="14">
        <f t="shared" ca="1" si="5"/>
        <v>-19.82</v>
      </c>
      <c r="AC34" s="14">
        <f t="shared" ca="1" si="5"/>
        <v>-19.86</v>
      </c>
      <c r="AD34" s="14">
        <f t="shared" ca="1" si="5"/>
        <v>-19.89</v>
      </c>
      <c r="AE34" s="14">
        <f t="shared" ca="1" si="5"/>
        <v>-19.93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15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-62.42</v>
      </c>
      <c r="G35" s="14">
        <f t="shared" ca="1" si="9"/>
        <v>-59.34</v>
      </c>
      <c r="H35" s="14">
        <f t="shared" ca="1" si="9"/>
        <v>-56.57</v>
      </c>
      <c r="I35" s="14">
        <f t="shared" ca="1" si="9"/>
        <v>-54.09</v>
      </c>
      <c r="J35" s="14">
        <f t="shared" ca="1" si="9"/>
        <v>-43.47</v>
      </c>
      <c r="K35" s="14">
        <f t="shared" ca="1" si="9"/>
        <v>-44.7</v>
      </c>
      <c r="L35" s="14">
        <f t="shared" ca="1" si="9"/>
        <v>-41</v>
      </c>
      <c r="M35" s="14">
        <f t="shared" ca="1" si="9"/>
        <v>-40.229999999999997</v>
      </c>
      <c r="N35" s="14">
        <f t="shared" ca="1" si="9"/>
        <v>-39.96</v>
      </c>
      <c r="O35" s="14">
        <f t="shared" ca="1" si="9"/>
        <v>-39.71</v>
      </c>
      <c r="P35" s="14">
        <f t="shared" ca="1" si="9"/>
        <v>-39.46</v>
      </c>
      <c r="Q35" s="14">
        <f t="shared" ca="1" si="9"/>
        <v>-38.53</v>
      </c>
      <c r="R35" s="14">
        <f t="shared" ca="1" si="9"/>
        <v>-37.58</v>
      </c>
      <c r="S35" s="14">
        <f t="shared" ca="1" si="9"/>
        <v>-37.33</v>
      </c>
      <c r="T35" s="14">
        <f t="shared" ca="1" si="9"/>
        <v>-37.08</v>
      </c>
      <c r="U35" s="14">
        <f t="shared" ca="1" si="9"/>
        <v>-36.82</v>
      </c>
      <c r="V35" s="14">
        <f t="shared" ca="1" si="5"/>
        <v>-36.56</v>
      </c>
      <c r="W35" s="14">
        <f t="shared" ca="1" si="5"/>
        <v>-35.53</v>
      </c>
      <c r="X35" s="14">
        <f t="shared" ca="1" si="5"/>
        <v>-35.299999999999997</v>
      </c>
      <c r="Y35" s="14">
        <f t="shared" ca="1" si="5"/>
        <v>-35.090000000000003</v>
      </c>
      <c r="Z35" s="14">
        <f t="shared" ca="1" si="5"/>
        <v>-34.909999999999997</v>
      </c>
      <c r="AA35" s="14">
        <f t="shared" ca="1" si="5"/>
        <v>-34.74</v>
      </c>
      <c r="AB35" s="14">
        <f t="shared" ca="1" si="5"/>
        <v>-34.380000000000003</v>
      </c>
      <c r="AC35" s="14">
        <f t="shared" ca="1" si="5"/>
        <v>-34</v>
      </c>
      <c r="AD35" s="14">
        <f t="shared" ca="1" si="5"/>
        <v>-33.619999999999997</v>
      </c>
      <c r="AE35" s="14">
        <f t="shared" ca="1" si="5"/>
        <v>-33.25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16</v>
      </c>
      <c r="E36" s="11" t="str">
        <f t="shared" ca="1" si="8"/>
        <v>H (Ge)</v>
      </c>
      <c r="F36" s="14">
        <f t="shared" ca="1" si="9"/>
        <v>-16.079999999999998</v>
      </c>
      <c r="G36" s="14">
        <f t="shared" ca="1" si="5"/>
        <v>-15.53</v>
      </c>
      <c r="H36" s="14">
        <f t="shared" ca="1" si="5"/>
        <v>-15.04</v>
      </c>
      <c r="I36" s="14">
        <f t="shared" ca="1" si="5"/>
        <v>-14.61</v>
      </c>
      <c r="J36" s="14">
        <f t="shared" ca="1" si="5"/>
        <v>-11.47</v>
      </c>
      <c r="K36" s="14">
        <f t="shared" ca="1" si="5"/>
        <v>-15.15</v>
      </c>
      <c r="L36" s="14">
        <f t="shared" ca="1" si="5"/>
        <v>-14.87</v>
      </c>
      <c r="M36" s="14">
        <f t="shared" ca="1" si="5"/>
        <v>-14.82</v>
      </c>
      <c r="N36" s="14">
        <f t="shared" ca="1" si="5"/>
        <v>-14.71</v>
      </c>
      <c r="O36" s="14">
        <f t="shared" ca="1" si="5"/>
        <v>-14.66</v>
      </c>
      <c r="P36" s="14">
        <f t="shared" ca="1" si="5"/>
        <v>-14.62</v>
      </c>
      <c r="Q36" s="14">
        <f t="shared" ca="1" si="5"/>
        <v>-14.5</v>
      </c>
      <c r="R36" s="14">
        <f t="shared" ca="1" si="5"/>
        <v>-14.27</v>
      </c>
      <c r="S36" s="14">
        <f t="shared" ca="1" si="5"/>
        <v>-14.19</v>
      </c>
      <c r="T36" s="14">
        <f t="shared" ca="1" si="5"/>
        <v>-14.1</v>
      </c>
      <c r="U36" s="14">
        <f t="shared" ca="1" si="5"/>
        <v>-14</v>
      </c>
      <c r="V36" s="14">
        <f t="shared" ca="1" si="5"/>
        <v>-13.89</v>
      </c>
      <c r="W36" s="14">
        <f t="shared" ca="1" si="5"/>
        <v>-13.43</v>
      </c>
      <c r="X36" s="14">
        <f t="shared" ca="1" si="5"/>
        <v>-13.31</v>
      </c>
      <c r="Y36" s="14">
        <f t="shared" ca="1" si="5"/>
        <v>-13.19</v>
      </c>
      <c r="Z36" s="14">
        <f t="shared" ca="1" si="5"/>
        <v>-13.08</v>
      </c>
      <c r="AA36" s="14">
        <f t="shared" ca="1" si="5"/>
        <v>-12.99</v>
      </c>
      <c r="AB36" s="14">
        <f t="shared" ca="1" si="5"/>
        <v>-12.89</v>
      </c>
      <c r="AC36" s="14">
        <f t="shared" ca="1" si="5"/>
        <v>-12.79</v>
      </c>
      <c r="AD36" s="14">
        <f t="shared" ca="1" si="5"/>
        <v>-12.68</v>
      </c>
      <c r="AE36" s="14">
        <f t="shared" ca="1" si="5"/>
        <v>-12.58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17</v>
      </c>
      <c r="E37" s="11" t="str">
        <f t="shared" ca="1" si="8"/>
        <v>H (Se)</v>
      </c>
      <c r="F37" s="14">
        <f t="shared" ca="1" si="9"/>
        <v>-22.83</v>
      </c>
      <c r="G37" s="14">
        <f t="shared" ca="1" si="5"/>
        <v>-21.83</v>
      </c>
      <c r="H37" s="14">
        <f t="shared" ca="1" si="5"/>
        <v>-20.95</v>
      </c>
      <c r="I37" s="14">
        <f t="shared" ca="1" si="5"/>
        <v>-20.149999999999999</v>
      </c>
      <c r="J37" s="14">
        <f t="shared" ca="1" si="5"/>
        <v>-19.52</v>
      </c>
      <c r="K37" s="14">
        <f t="shared" ca="1" si="5"/>
        <v>-13.26</v>
      </c>
      <c r="L37" s="14">
        <f t="shared" ca="1" si="5"/>
        <v>-11.71</v>
      </c>
      <c r="M37" s="14">
        <f t="shared" ca="1" si="5"/>
        <v>-11.38</v>
      </c>
      <c r="N37" s="14">
        <f t="shared" ca="1" si="5"/>
        <v>-11.05</v>
      </c>
      <c r="O37" s="14">
        <f t="shared" ca="1" si="5"/>
        <v>-10.75</v>
      </c>
      <c r="P37" s="14">
        <f t="shared" ca="1" si="5"/>
        <v>-10.47</v>
      </c>
      <c r="Q37" s="14">
        <f t="shared" ca="1" si="5"/>
        <v>-9.5519999999999996</v>
      </c>
      <c r="R37" s="14">
        <f t="shared" ca="1" si="5"/>
        <v>-8.9540000000000006</v>
      </c>
      <c r="S37" s="14">
        <f t="shared" ca="1" si="5"/>
        <v>-8.8550000000000004</v>
      </c>
      <c r="T37" s="14">
        <f t="shared" ca="1" si="5"/>
        <v>-8.7739999999999991</v>
      </c>
      <c r="U37" s="14">
        <f t="shared" ca="1" si="5"/>
        <v>-8.7110000000000003</v>
      </c>
      <c r="V37" s="14">
        <f t="shared" ca="1" si="5"/>
        <v>-8.6639999999999997</v>
      </c>
      <c r="W37" s="14">
        <f t="shared" ca="1" si="5"/>
        <v>-8.61</v>
      </c>
      <c r="X37" s="14">
        <f t="shared" ca="1" si="5"/>
        <v>-8.6210000000000004</v>
      </c>
      <c r="Y37" s="14">
        <f t="shared" ca="1" si="5"/>
        <v>-8.6379999999999999</v>
      </c>
      <c r="Z37" s="14">
        <f t="shared" ca="1" si="5"/>
        <v>-8.6579999999999995</v>
      </c>
      <c r="AA37" s="14">
        <f t="shared" ca="1" si="5"/>
        <v>-8.6850000000000005</v>
      </c>
      <c r="AB37" s="14">
        <f t="shared" ca="1" si="5"/>
        <v>-8.7560000000000002</v>
      </c>
      <c r="AC37" s="14">
        <f t="shared" ca="1" si="5"/>
        <v>-8.8330000000000002</v>
      </c>
      <c r="AD37" s="14">
        <f t="shared" ca="1" si="5"/>
        <v>-8.9130000000000003</v>
      </c>
      <c r="AE37" s="14">
        <f t="shared" ca="1" si="5"/>
        <v>-8.9949999999999992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289.7</v>
      </c>
      <c r="G40" s="8">
        <f t="shared" ref="G40:BR40" si="10">G3</f>
        <v>306.2</v>
      </c>
      <c r="H40" s="8">
        <f t="shared" si="10"/>
        <v>322.7</v>
      </c>
      <c r="I40" s="8">
        <f t="shared" si="10"/>
        <v>339.2</v>
      </c>
      <c r="J40" s="8">
        <f t="shared" si="10"/>
        <v>405.3</v>
      </c>
      <c r="K40" s="8">
        <f t="shared" si="10"/>
        <v>471.4</v>
      </c>
      <c r="L40" s="8">
        <f t="shared" si="10"/>
        <v>537.5</v>
      </c>
      <c r="M40" s="8">
        <f t="shared" si="10"/>
        <v>554</v>
      </c>
      <c r="N40" s="8">
        <f t="shared" si="10"/>
        <v>570.5</v>
      </c>
      <c r="O40" s="8">
        <f t="shared" si="10"/>
        <v>587</v>
      </c>
      <c r="P40" s="8">
        <f t="shared" si="10"/>
        <v>603.5</v>
      </c>
      <c r="Q40" s="8">
        <f t="shared" si="10"/>
        <v>669.6</v>
      </c>
      <c r="R40" s="8">
        <f t="shared" si="10"/>
        <v>735.7</v>
      </c>
      <c r="S40" s="8">
        <f t="shared" si="10"/>
        <v>752.2</v>
      </c>
      <c r="T40" s="8">
        <f t="shared" si="10"/>
        <v>768.7</v>
      </c>
      <c r="U40" s="8">
        <f t="shared" si="10"/>
        <v>785.2</v>
      </c>
      <c r="V40" s="8">
        <f t="shared" si="10"/>
        <v>801.8</v>
      </c>
      <c r="W40" s="8">
        <f t="shared" si="10"/>
        <v>867.8</v>
      </c>
      <c r="X40" s="8">
        <f t="shared" si="10"/>
        <v>884.4</v>
      </c>
      <c r="Y40" s="8">
        <f t="shared" si="10"/>
        <v>900.9</v>
      </c>
      <c r="Z40" s="8">
        <f t="shared" si="10"/>
        <v>917.4</v>
      </c>
      <c r="AA40" s="8">
        <f t="shared" si="10"/>
        <v>933.9</v>
      </c>
      <c r="AB40" s="8">
        <f t="shared" si="10"/>
        <v>950.4</v>
      </c>
      <c r="AC40" s="8">
        <f t="shared" si="10"/>
        <v>967</v>
      </c>
      <c r="AD40" s="8">
        <f t="shared" si="10"/>
        <v>983.5</v>
      </c>
      <c r="AE40" s="8">
        <f t="shared" si="10"/>
        <v>1000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1">($B$41*H.Ge+$C$41*H.Ga+$D$41*H.Se)*F$40*$B$2/1000</f>
        <v>-198.831035122</v>
      </c>
      <c r="G41" s="10">
        <f t="shared" ca="1" si="11"/>
        <v>-201.04971510299998</v>
      </c>
      <c r="H41" s="10">
        <f t="shared" ca="1" si="11"/>
        <v>-203.36921393949999</v>
      </c>
      <c r="I41" s="10">
        <f t="shared" ca="1" si="11"/>
        <v>-205.71110649600001</v>
      </c>
      <c r="J41" s="10">
        <f t="shared" ca="1" si="11"/>
        <v>-219.04134525000001</v>
      </c>
      <c r="K41" s="10">
        <f t="shared" ca="1" si="11"/>
        <v>-221.723586321</v>
      </c>
      <c r="L41" s="10">
        <f t="shared" ca="1" si="11"/>
        <v>-232.19661643750001</v>
      </c>
      <c r="M41" s="10">
        <f t="shared" ca="1" si="11"/>
        <v>-234.87182066999998</v>
      </c>
      <c r="N41" s="10">
        <f t="shared" ca="1" si="11"/>
        <v>-237.78775739250003</v>
      </c>
      <c r="O41" s="10">
        <f t="shared" ca="1" si="11"/>
        <v>-241.08593939500003</v>
      </c>
      <c r="P41" s="10">
        <f t="shared" ca="1" si="11"/>
        <v>-244.43380053500005</v>
      </c>
      <c r="Q41" s="10">
        <f t="shared" ca="1" si="11"/>
        <v>-258.59038196879999</v>
      </c>
      <c r="R41" s="10">
        <f t="shared" ca="1" si="11"/>
        <v>-273.45744685070002</v>
      </c>
      <c r="S41" s="10">
        <f t="shared" ca="1" si="11"/>
        <v>-277.33060756900005</v>
      </c>
      <c r="T41" s="10">
        <f t="shared" ca="1" si="11"/>
        <v>-281.27080144920001</v>
      </c>
      <c r="U41" s="10">
        <f t="shared" ca="1" si="11"/>
        <v>-285.26696743480005</v>
      </c>
      <c r="V41" s="10">
        <f t="shared" ca="1" si="11"/>
        <v>-289.36007938180001</v>
      </c>
      <c r="W41" s="10">
        <f t="shared" ca="1" si="11"/>
        <v>-306.60312959600003</v>
      </c>
      <c r="X41" s="10">
        <f t="shared" ca="1" si="11"/>
        <v>-311.18370515760006</v>
      </c>
      <c r="Y41" s="10">
        <f t="shared" ca="1" si="11"/>
        <v>-315.82084814280006</v>
      </c>
      <c r="Z41" s="10">
        <f t="shared" ca="1" si="11"/>
        <v>-320.61350886179997</v>
      </c>
      <c r="AA41" s="10">
        <f t="shared" ca="1" si="11"/>
        <v>-325.66039040699997</v>
      </c>
      <c r="AB41" s="10">
        <f t="shared" ca="1" si="11"/>
        <v>-330.79774368960005</v>
      </c>
      <c r="AC41" s="10">
        <f t="shared" ca="1" si="11"/>
        <v>-335.99131740400003</v>
      </c>
      <c r="AD41" s="10">
        <f t="shared" ca="1" si="11"/>
        <v>-341.09743754450005</v>
      </c>
      <c r="AE41" s="10">
        <f t="shared" ca="1" si="11"/>
        <v>-346.32664000000005</v>
      </c>
      <c r="AF41" s="10">
        <f t="shared" ca="1" si="11"/>
        <v>0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289.7</v>
      </c>
      <c r="G45" s="3">
        <f t="shared" ref="G45:BR45" si="14">G3</f>
        <v>306.2</v>
      </c>
      <c r="H45" s="3">
        <f t="shared" si="14"/>
        <v>322.7</v>
      </c>
      <c r="I45" s="3">
        <f t="shared" si="14"/>
        <v>339.2</v>
      </c>
      <c r="J45" s="3">
        <f t="shared" si="14"/>
        <v>405.3</v>
      </c>
      <c r="K45" s="3">
        <f t="shared" si="14"/>
        <v>471.4</v>
      </c>
      <c r="L45" s="3">
        <f t="shared" si="14"/>
        <v>537.5</v>
      </c>
      <c r="M45" s="3">
        <f t="shared" si="14"/>
        <v>554</v>
      </c>
      <c r="N45" s="3">
        <f t="shared" si="14"/>
        <v>570.5</v>
      </c>
      <c r="O45" s="3">
        <f t="shared" si="14"/>
        <v>587</v>
      </c>
      <c r="P45" s="3">
        <f t="shared" si="14"/>
        <v>603.5</v>
      </c>
      <c r="Q45" s="3">
        <f t="shared" si="14"/>
        <v>669.6</v>
      </c>
      <c r="R45" s="3">
        <f t="shared" si="14"/>
        <v>735.7</v>
      </c>
      <c r="S45" s="3">
        <f t="shared" si="14"/>
        <v>752.2</v>
      </c>
      <c r="T45" s="3">
        <f t="shared" si="14"/>
        <v>768.7</v>
      </c>
      <c r="U45" s="3">
        <f t="shared" si="14"/>
        <v>785.2</v>
      </c>
      <c r="V45" s="3">
        <f t="shared" si="14"/>
        <v>801.8</v>
      </c>
      <c r="W45" s="3">
        <f t="shared" si="14"/>
        <v>867.8</v>
      </c>
      <c r="X45" s="3">
        <f t="shared" si="14"/>
        <v>884.4</v>
      </c>
      <c r="Y45" s="3">
        <f t="shared" si="14"/>
        <v>900.9</v>
      </c>
      <c r="Z45" s="3">
        <f t="shared" si="14"/>
        <v>917.4</v>
      </c>
      <c r="AA45" s="3">
        <f t="shared" si="14"/>
        <v>933.9</v>
      </c>
      <c r="AB45" s="3">
        <f t="shared" si="14"/>
        <v>950.4</v>
      </c>
      <c r="AC45" s="3">
        <f t="shared" si="14"/>
        <v>967</v>
      </c>
      <c r="AD45" s="3">
        <f t="shared" si="14"/>
        <v>983.5</v>
      </c>
      <c r="AE45" s="3">
        <f t="shared" si="14"/>
        <v>1000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3</v>
      </c>
      <c r="C46" s="5">
        <f t="shared" si="15"/>
        <v>0</v>
      </c>
      <c r="D46" s="5">
        <f t="shared" si="15"/>
        <v>0</v>
      </c>
      <c r="E46" s="6" t="str">
        <f t="shared" si="15"/>
        <v>Se3</v>
      </c>
      <c r="F46" s="14">
        <f t="shared" ref="F46:U55" ca="1" si="16">$A46*H.Ar + $B46*H.Se + $C46*H.Ge + $D46*H.Ga</f>
        <v>-68.489999999999995</v>
      </c>
      <c r="G46" s="14">
        <f t="shared" ca="1" si="16"/>
        <v>-65.489999999999995</v>
      </c>
      <c r="H46" s="14">
        <f t="shared" ca="1" si="16"/>
        <v>-62.849999999999994</v>
      </c>
      <c r="I46" s="14">
        <f t="shared" ca="1" si="16"/>
        <v>-60.449999999999996</v>
      </c>
      <c r="J46" s="14">
        <f t="shared" ca="1" si="16"/>
        <v>-58.56</v>
      </c>
      <c r="K46" s="14">
        <f t="shared" ca="1" si="16"/>
        <v>-39.78</v>
      </c>
      <c r="L46" s="14">
        <f t="shared" ca="1" si="16"/>
        <v>-35.130000000000003</v>
      </c>
      <c r="M46" s="14">
        <f t="shared" ca="1" si="16"/>
        <v>-34.14</v>
      </c>
      <c r="N46" s="14">
        <f t="shared" ca="1" si="16"/>
        <v>-33.150000000000006</v>
      </c>
      <c r="O46" s="14">
        <f t="shared" ca="1" si="16"/>
        <v>-32.25</v>
      </c>
      <c r="P46" s="14">
        <f t="shared" ca="1" si="16"/>
        <v>-31.410000000000004</v>
      </c>
      <c r="Q46" s="14">
        <f t="shared" ca="1" si="16"/>
        <v>-28.655999999999999</v>
      </c>
      <c r="R46" s="14">
        <f t="shared" ca="1" si="16"/>
        <v>-26.862000000000002</v>
      </c>
      <c r="S46" s="14">
        <f t="shared" ca="1" si="16"/>
        <v>-26.565000000000001</v>
      </c>
      <c r="T46" s="14">
        <f t="shared" ca="1" si="16"/>
        <v>-26.321999999999996</v>
      </c>
      <c r="U46" s="14">
        <f t="shared" ca="1" si="16"/>
        <v>-26.133000000000003</v>
      </c>
      <c r="V46" s="14">
        <f t="shared" ref="G46:BR50" ca="1" si="17">$A46*H.Ar + $B46*H.Se + $C46*H.Ge + $D46*H.Ga</f>
        <v>-25.991999999999997</v>
      </c>
      <c r="W46" s="14">
        <f t="shared" ca="1" si="17"/>
        <v>-25.83</v>
      </c>
      <c r="X46" s="14">
        <f t="shared" ca="1" si="17"/>
        <v>-25.863</v>
      </c>
      <c r="Y46" s="14">
        <f t="shared" ca="1" si="17"/>
        <v>-25.914000000000001</v>
      </c>
      <c r="Z46" s="14">
        <f t="shared" ca="1" si="17"/>
        <v>-25.973999999999997</v>
      </c>
      <c r="AA46" s="14">
        <f t="shared" ca="1" si="17"/>
        <v>-26.055</v>
      </c>
      <c r="AB46" s="14">
        <f t="shared" ca="1" si="17"/>
        <v>-26.268000000000001</v>
      </c>
      <c r="AC46" s="14">
        <f t="shared" ca="1" si="17"/>
        <v>-26.499000000000002</v>
      </c>
      <c r="AD46" s="14">
        <f t="shared" ca="1" si="17"/>
        <v>-26.739000000000001</v>
      </c>
      <c r="AE46" s="14">
        <f t="shared" ca="1" si="17"/>
        <v>-26.984999999999999</v>
      </c>
      <c r="AF46" s="14">
        <f t="shared" ca="1" si="17"/>
        <v>0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2</v>
      </c>
      <c r="C47" s="5">
        <f t="shared" si="15"/>
        <v>0</v>
      </c>
      <c r="D47" s="5">
        <f t="shared" si="15"/>
        <v>0</v>
      </c>
      <c r="E47" s="6" t="str">
        <f t="shared" si="15"/>
        <v>Se2</v>
      </c>
      <c r="F47" s="14">
        <f t="shared" ca="1" si="16"/>
        <v>-45.66</v>
      </c>
      <c r="G47" s="14">
        <f t="shared" ca="1" si="17"/>
        <v>-43.66</v>
      </c>
      <c r="H47" s="14">
        <f t="shared" ca="1" si="17"/>
        <v>-41.9</v>
      </c>
      <c r="I47" s="14">
        <f t="shared" ca="1" si="17"/>
        <v>-40.299999999999997</v>
      </c>
      <c r="J47" s="14">
        <f t="shared" ca="1" si="17"/>
        <v>-39.04</v>
      </c>
      <c r="K47" s="14">
        <f t="shared" ca="1" si="17"/>
        <v>-26.52</v>
      </c>
      <c r="L47" s="14">
        <f t="shared" ca="1" si="17"/>
        <v>-23.42</v>
      </c>
      <c r="M47" s="14">
        <f t="shared" ca="1" si="17"/>
        <v>-22.76</v>
      </c>
      <c r="N47" s="14">
        <f t="shared" ca="1" si="17"/>
        <v>-22.1</v>
      </c>
      <c r="O47" s="14">
        <f t="shared" ca="1" si="17"/>
        <v>-21.5</v>
      </c>
      <c r="P47" s="14">
        <f t="shared" ca="1" si="17"/>
        <v>-20.94</v>
      </c>
      <c r="Q47" s="14">
        <f t="shared" ca="1" si="17"/>
        <v>-19.103999999999999</v>
      </c>
      <c r="R47" s="14">
        <f t="shared" ca="1" si="17"/>
        <v>-17.908000000000001</v>
      </c>
      <c r="S47" s="14">
        <f t="shared" ca="1" si="17"/>
        <v>-17.71</v>
      </c>
      <c r="T47" s="14">
        <f t="shared" ca="1" si="17"/>
        <v>-17.547999999999998</v>
      </c>
      <c r="U47" s="14">
        <f t="shared" ca="1" si="17"/>
        <v>-17.422000000000001</v>
      </c>
      <c r="V47" s="14">
        <f t="shared" ca="1" si="17"/>
        <v>-17.327999999999999</v>
      </c>
      <c r="W47" s="14">
        <f t="shared" ca="1" si="17"/>
        <v>-17.22</v>
      </c>
      <c r="X47" s="14">
        <f t="shared" ca="1" si="17"/>
        <v>-17.242000000000001</v>
      </c>
      <c r="Y47" s="14">
        <f t="shared" ca="1" si="17"/>
        <v>-17.276</v>
      </c>
      <c r="Z47" s="14">
        <f t="shared" ca="1" si="17"/>
        <v>-17.315999999999999</v>
      </c>
      <c r="AA47" s="14">
        <f t="shared" ca="1" si="17"/>
        <v>-17.37</v>
      </c>
      <c r="AB47" s="14">
        <f t="shared" ca="1" si="17"/>
        <v>-17.512</v>
      </c>
      <c r="AC47" s="14">
        <f t="shared" ca="1" si="17"/>
        <v>-17.666</v>
      </c>
      <c r="AD47" s="14">
        <f t="shared" ca="1" si="17"/>
        <v>-17.826000000000001</v>
      </c>
      <c r="AE47" s="14">
        <f t="shared" ca="1" si="17"/>
        <v>-17.989999999999998</v>
      </c>
      <c r="AF47" s="14">
        <f t="shared" ca="1" si="17"/>
        <v>0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1</v>
      </c>
      <c r="C48" s="5">
        <f t="shared" si="15"/>
        <v>0</v>
      </c>
      <c r="D48" s="5">
        <f t="shared" si="15"/>
        <v>0</v>
      </c>
      <c r="E48" s="6" t="str">
        <f t="shared" si="15"/>
        <v>Se</v>
      </c>
      <c r="F48" s="14">
        <f t="shared" ca="1" si="16"/>
        <v>-22.83</v>
      </c>
      <c r="G48" s="14">
        <f t="shared" ca="1" si="17"/>
        <v>-21.83</v>
      </c>
      <c r="H48" s="14">
        <f t="shared" ca="1" si="17"/>
        <v>-20.95</v>
      </c>
      <c r="I48" s="14">
        <f t="shared" ca="1" si="17"/>
        <v>-20.149999999999999</v>
      </c>
      <c r="J48" s="14">
        <f t="shared" ca="1" si="17"/>
        <v>-19.52</v>
      </c>
      <c r="K48" s="14">
        <f t="shared" ca="1" si="17"/>
        <v>-13.26</v>
      </c>
      <c r="L48" s="14">
        <f t="shared" ca="1" si="17"/>
        <v>-11.71</v>
      </c>
      <c r="M48" s="14">
        <f t="shared" ca="1" si="17"/>
        <v>-11.38</v>
      </c>
      <c r="N48" s="14">
        <f t="shared" ca="1" si="17"/>
        <v>-11.05</v>
      </c>
      <c r="O48" s="14">
        <f t="shared" ca="1" si="17"/>
        <v>-10.75</v>
      </c>
      <c r="P48" s="14">
        <f t="shared" ca="1" si="17"/>
        <v>-10.47</v>
      </c>
      <c r="Q48" s="14">
        <f t="shared" ca="1" si="17"/>
        <v>-9.5519999999999996</v>
      </c>
      <c r="R48" s="14">
        <f t="shared" ca="1" si="17"/>
        <v>-8.9540000000000006</v>
      </c>
      <c r="S48" s="14">
        <f t="shared" ca="1" si="17"/>
        <v>-8.8550000000000004</v>
      </c>
      <c r="T48" s="14">
        <f t="shared" ca="1" si="17"/>
        <v>-8.7739999999999991</v>
      </c>
      <c r="U48" s="14">
        <f t="shared" ca="1" si="17"/>
        <v>-8.7110000000000003</v>
      </c>
      <c r="V48" s="14">
        <f t="shared" ca="1" si="17"/>
        <v>-8.6639999999999997</v>
      </c>
      <c r="W48" s="14">
        <f t="shared" ca="1" si="17"/>
        <v>-8.61</v>
      </c>
      <c r="X48" s="14">
        <f t="shared" ca="1" si="17"/>
        <v>-8.6210000000000004</v>
      </c>
      <c r="Y48" s="14">
        <f t="shared" ca="1" si="17"/>
        <v>-8.6379999999999999</v>
      </c>
      <c r="Z48" s="14">
        <f t="shared" ca="1" si="17"/>
        <v>-8.6579999999999995</v>
      </c>
      <c r="AA48" s="14">
        <f t="shared" ca="1" si="17"/>
        <v>-8.6850000000000005</v>
      </c>
      <c r="AB48" s="14">
        <f t="shared" ca="1" si="17"/>
        <v>-8.7560000000000002</v>
      </c>
      <c r="AC48" s="14">
        <f t="shared" ca="1" si="17"/>
        <v>-8.8330000000000002</v>
      </c>
      <c r="AD48" s="14">
        <f t="shared" ca="1" si="17"/>
        <v>-8.9130000000000003</v>
      </c>
      <c r="AE48" s="14">
        <f t="shared" ca="1" si="17"/>
        <v>-8.9949999999999992</v>
      </c>
      <c r="AF48" s="14">
        <f t="shared" ca="1" si="17"/>
        <v>0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1</v>
      </c>
      <c r="B49" s="5">
        <f t="shared" si="15"/>
        <v>0</v>
      </c>
      <c r="C49" s="5">
        <f t="shared" si="15"/>
        <v>0</v>
      </c>
      <c r="D49" s="5">
        <f t="shared" si="15"/>
        <v>0</v>
      </c>
      <c r="E49" s="6" t="str">
        <f t="shared" si="15"/>
        <v>Ar</v>
      </c>
      <c r="F49" s="14">
        <f t="shared" ca="1" si="16"/>
        <v>-18.61</v>
      </c>
      <c r="G49" s="14">
        <f t="shared" ca="1" si="17"/>
        <v>-18.61</v>
      </c>
      <c r="H49" s="14">
        <f t="shared" ca="1" si="17"/>
        <v>-18.62</v>
      </c>
      <c r="I49" s="14">
        <f t="shared" ca="1" si="17"/>
        <v>-18.63</v>
      </c>
      <c r="J49" s="14">
        <f t="shared" ca="1" si="17"/>
        <v>-18.72</v>
      </c>
      <c r="K49" s="14">
        <f t="shared" ca="1" si="17"/>
        <v>-18.84</v>
      </c>
      <c r="L49" s="14">
        <f t="shared" ca="1" si="17"/>
        <v>-18.97</v>
      </c>
      <c r="M49" s="14">
        <f t="shared" ca="1" si="17"/>
        <v>-19.010000000000002</v>
      </c>
      <c r="N49" s="14">
        <f t="shared" ca="1" si="17"/>
        <v>-19.04</v>
      </c>
      <c r="O49" s="14">
        <f t="shared" ca="1" si="17"/>
        <v>-19.07</v>
      </c>
      <c r="P49" s="14">
        <f t="shared" ca="1" si="17"/>
        <v>-19.11</v>
      </c>
      <c r="Q49" s="14">
        <f t="shared" ca="1" si="17"/>
        <v>-19.25</v>
      </c>
      <c r="R49" s="14">
        <f t="shared" ca="1" si="17"/>
        <v>-19.38</v>
      </c>
      <c r="S49" s="14">
        <f t="shared" ca="1" si="17"/>
        <v>-19.420000000000002</v>
      </c>
      <c r="T49" s="14">
        <f t="shared" ca="1" si="17"/>
        <v>-19.45</v>
      </c>
      <c r="U49" s="14">
        <f t="shared" ca="1" si="17"/>
        <v>-19.48</v>
      </c>
      <c r="V49" s="14">
        <f t="shared" ca="1" si="17"/>
        <v>-19.510000000000002</v>
      </c>
      <c r="W49" s="14">
        <f t="shared" ca="1" si="17"/>
        <v>-19.649999999999999</v>
      </c>
      <c r="X49" s="14">
        <f t="shared" ca="1" si="17"/>
        <v>-19.68</v>
      </c>
      <c r="Y49" s="14">
        <f t="shared" ca="1" si="17"/>
        <v>-19.71</v>
      </c>
      <c r="Z49" s="14">
        <f t="shared" ca="1" si="17"/>
        <v>-19.75</v>
      </c>
      <c r="AA49" s="14">
        <f t="shared" ca="1" si="17"/>
        <v>-19.78</v>
      </c>
      <c r="AB49" s="14">
        <f t="shared" ca="1" si="17"/>
        <v>-19.82</v>
      </c>
      <c r="AC49" s="14">
        <f t="shared" ca="1" si="17"/>
        <v>-19.86</v>
      </c>
      <c r="AD49" s="14">
        <f t="shared" ca="1" si="17"/>
        <v>-19.89</v>
      </c>
      <c r="AE49" s="14">
        <f t="shared" ca="1" si="17"/>
        <v>-19.93</v>
      </c>
      <c r="AF49" s="14">
        <f t="shared" ca="1" si="17"/>
        <v>0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2</v>
      </c>
      <c r="C50" s="5">
        <f t="shared" si="15"/>
        <v>1</v>
      </c>
      <c r="D50" s="5">
        <f t="shared" si="15"/>
        <v>0</v>
      </c>
      <c r="E50" s="6" t="str">
        <f t="shared" si="15"/>
        <v>(l)GeSe2</v>
      </c>
      <c r="F50" s="14">
        <f t="shared" ca="1" si="16"/>
        <v>-61.739999999999995</v>
      </c>
      <c r="G50" s="14">
        <f t="shared" ca="1" si="17"/>
        <v>-59.19</v>
      </c>
      <c r="H50" s="14">
        <f t="shared" ca="1" si="17"/>
        <v>-56.94</v>
      </c>
      <c r="I50" s="14">
        <f t="shared" ca="1" si="17"/>
        <v>-54.91</v>
      </c>
      <c r="J50" s="14">
        <f t="shared" ca="1" si="17"/>
        <v>-50.51</v>
      </c>
      <c r="K50" s="14">
        <f t="shared" ca="1" si="17"/>
        <v>-41.67</v>
      </c>
      <c r="L50" s="14">
        <f t="shared" ca="1" si="17"/>
        <v>-38.29</v>
      </c>
      <c r="M50" s="14">
        <f t="shared" ca="1" si="17"/>
        <v>-37.58</v>
      </c>
      <c r="N50" s="14">
        <f t="shared" ca="1" si="17"/>
        <v>-36.81</v>
      </c>
      <c r="O50" s="14">
        <f t="shared" ca="1" si="17"/>
        <v>-36.159999999999997</v>
      </c>
      <c r="P50" s="14">
        <f t="shared" ca="1" si="17"/>
        <v>-35.56</v>
      </c>
      <c r="Q50" s="14">
        <f t="shared" ca="1" si="17"/>
        <v>-33.603999999999999</v>
      </c>
      <c r="R50" s="14">
        <f t="shared" ca="1" si="17"/>
        <v>-32.177999999999997</v>
      </c>
      <c r="S50" s="14">
        <f t="shared" ca="1" si="17"/>
        <v>-31.9</v>
      </c>
      <c r="T50" s="14">
        <f t="shared" ca="1" si="17"/>
        <v>-31.647999999999996</v>
      </c>
      <c r="U50" s="14">
        <f t="shared" ref="G50:BR54" ca="1" si="18">$A50*H.Ar + $B50*H.Se + $C50*H.Ge + $D50*H.Ga</f>
        <v>-31.422000000000001</v>
      </c>
      <c r="V50" s="14">
        <f t="shared" ca="1" si="18"/>
        <v>-31.218</v>
      </c>
      <c r="W50" s="14">
        <f t="shared" ca="1" si="18"/>
        <v>-30.65</v>
      </c>
      <c r="X50" s="14">
        <f t="shared" ca="1" si="18"/>
        <v>-30.552</v>
      </c>
      <c r="Y50" s="14">
        <f t="shared" ca="1" si="18"/>
        <v>-30.466000000000001</v>
      </c>
      <c r="Z50" s="14">
        <f t="shared" ca="1" si="18"/>
        <v>-30.396000000000001</v>
      </c>
      <c r="AA50" s="14">
        <f t="shared" ca="1" si="18"/>
        <v>-30.36</v>
      </c>
      <c r="AB50" s="14">
        <f t="shared" ca="1" si="18"/>
        <v>-30.402000000000001</v>
      </c>
      <c r="AC50" s="14">
        <f t="shared" ca="1" si="18"/>
        <v>-30.456</v>
      </c>
      <c r="AD50" s="14">
        <f t="shared" ca="1" si="18"/>
        <v>-30.506</v>
      </c>
      <c r="AE50" s="14">
        <f t="shared" ca="1" si="18"/>
        <v>-30.57</v>
      </c>
      <c r="AF50" s="14">
        <f t="shared" ca="1" si="18"/>
        <v>0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1</v>
      </c>
      <c r="C51" s="5">
        <f t="shared" si="15"/>
        <v>1</v>
      </c>
      <c r="D51" s="5">
        <f t="shared" si="15"/>
        <v>0</v>
      </c>
      <c r="E51" s="6" t="str">
        <f t="shared" si="15"/>
        <v>(l)GeSe</v>
      </c>
      <c r="F51" s="14">
        <f t="shared" ca="1" si="16"/>
        <v>-38.909999999999997</v>
      </c>
      <c r="G51" s="14">
        <f t="shared" ca="1" si="18"/>
        <v>-37.36</v>
      </c>
      <c r="H51" s="14">
        <f t="shared" ca="1" si="18"/>
        <v>-35.989999999999995</v>
      </c>
      <c r="I51" s="14">
        <f t="shared" ca="1" si="18"/>
        <v>-34.76</v>
      </c>
      <c r="J51" s="14">
        <f t="shared" ca="1" si="18"/>
        <v>-30.990000000000002</v>
      </c>
      <c r="K51" s="14">
        <f t="shared" ca="1" si="18"/>
        <v>-28.41</v>
      </c>
      <c r="L51" s="14">
        <f t="shared" ca="1" si="18"/>
        <v>-26.58</v>
      </c>
      <c r="M51" s="14">
        <f t="shared" ca="1" si="18"/>
        <v>-26.200000000000003</v>
      </c>
      <c r="N51" s="14">
        <f t="shared" ca="1" si="18"/>
        <v>-25.76</v>
      </c>
      <c r="O51" s="14">
        <f t="shared" ca="1" si="18"/>
        <v>-25.41</v>
      </c>
      <c r="P51" s="14">
        <f t="shared" ca="1" si="18"/>
        <v>-25.09</v>
      </c>
      <c r="Q51" s="14">
        <f t="shared" ca="1" si="18"/>
        <v>-24.052</v>
      </c>
      <c r="R51" s="14">
        <f t="shared" ca="1" si="18"/>
        <v>-23.224</v>
      </c>
      <c r="S51" s="14">
        <f t="shared" ca="1" si="18"/>
        <v>-23.045000000000002</v>
      </c>
      <c r="T51" s="14">
        <f t="shared" ca="1" si="18"/>
        <v>-22.873999999999999</v>
      </c>
      <c r="U51" s="14">
        <f t="shared" ca="1" si="18"/>
        <v>-22.710999999999999</v>
      </c>
      <c r="V51" s="14">
        <f t="shared" ca="1" si="18"/>
        <v>-22.554000000000002</v>
      </c>
      <c r="W51" s="14">
        <f t="shared" ca="1" si="18"/>
        <v>-22.04</v>
      </c>
      <c r="X51" s="14">
        <f t="shared" ca="1" si="18"/>
        <v>-21.931000000000001</v>
      </c>
      <c r="Y51" s="14">
        <f t="shared" ca="1" si="18"/>
        <v>-21.827999999999999</v>
      </c>
      <c r="Z51" s="14">
        <f t="shared" ca="1" si="18"/>
        <v>-21.738</v>
      </c>
      <c r="AA51" s="14">
        <f t="shared" ca="1" si="18"/>
        <v>-21.675000000000001</v>
      </c>
      <c r="AB51" s="14">
        <f t="shared" ca="1" si="18"/>
        <v>-21.646000000000001</v>
      </c>
      <c r="AC51" s="14">
        <f t="shared" ca="1" si="18"/>
        <v>-21.622999999999998</v>
      </c>
      <c r="AD51" s="14">
        <f t="shared" ca="1" si="18"/>
        <v>-21.593</v>
      </c>
      <c r="AE51" s="14">
        <f t="shared" ca="1" si="18"/>
        <v>-21.574999999999999</v>
      </c>
      <c r="AF51" s="14">
        <f t="shared" ca="1" si="18"/>
        <v>0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0</v>
      </c>
      <c r="C52" s="5">
        <f t="shared" si="15"/>
        <v>1</v>
      </c>
      <c r="D52" s="5">
        <f t="shared" si="15"/>
        <v>0</v>
      </c>
      <c r="E52" s="6" t="str">
        <f t="shared" si="15"/>
        <v>(l)Ge</v>
      </c>
      <c r="F52" s="14">
        <f t="shared" ca="1" si="16"/>
        <v>-16.079999999999998</v>
      </c>
      <c r="G52" s="14">
        <f t="shared" ca="1" si="18"/>
        <v>-15.53</v>
      </c>
      <c r="H52" s="14">
        <f t="shared" ca="1" si="18"/>
        <v>-15.04</v>
      </c>
      <c r="I52" s="14">
        <f t="shared" ca="1" si="18"/>
        <v>-14.61</v>
      </c>
      <c r="J52" s="14">
        <f t="shared" ca="1" si="18"/>
        <v>-11.47</v>
      </c>
      <c r="K52" s="14">
        <f t="shared" ca="1" si="18"/>
        <v>-15.15</v>
      </c>
      <c r="L52" s="14">
        <f t="shared" ca="1" si="18"/>
        <v>-14.87</v>
      </c>
      <c r="M52" s="14">
        <f t="shared" ca="1" si="18"/>
        <v>-14.82</v>
      </c>
      <c r="N52" s="14">
        <f t="shared" ca="1" si="18"/>
        <v>-14.71</v>
      </c>
      <c r="O52" s="14">
        <f t="shared" ca="1" si="18"/>
        <v>-14.66</v>
      </c>
      <c r="P52" s="14">
        <f t="shared" ca="1" si="18"/>
        <v>-14.62</v>
      </c>
      <c r="Q52" s="14">
        <f t="shared" ca="1" si="18"/>
        <v>-14.5</v>
      </c>
      <c r="R52" s="14">
        <f t="shared" ca="1" si="18"/>
        <v>-14.27</v>
      </c>
      <c r="S52" s="14">
        <f t="shared" ca="1" si="18"/>
        <v>-14.19</v>
      </c>
      <c r="T52" s="14">
        <f t="shared" ca="1" si="18"/>
        <v>-14.1</v>
      </c>
      <c r="U52" s="14">
        <f t="shared" ca="1" si="18"/>
        <v>-14</v>
      </c>
      <c r="V52" s="14">
        <f t="shared" ca="1" si="18"/>
        <v>-13.89</v>
      </c>
      <c r="W52" s="14">
        <f t="shared" ca="1" si="18"/>
        <v>-13.43</v>
      </c>
      <c r="X52" s="14">
        <f t="shared" ca="1" si="18"/>
        <v>-13.31</v>
      </c>
      <c r="Y52" s="14">
        <f t="shared" ca="1" si="18"/>
        <v>-13.19</v>
      </c>
      <c r="Z52" s="14">
        <f t="shared" ca="1" si="18"/>
        <v>-13.08</v>
      </c>
      <c r="AA52" s="14">
        <f t="shared" ca="1" si="18"/>
        <v>-12.99</v>
      </c>
      <c r="AB52" s="14">
        <f t="shared" ca="1" si="18"/>
        <v>-12.89</v>
      </c>
      <c r="AC52" s="14">
        <f t="shared" ca="1" si="18"/>
        <v>-12.79</v>
      </c>
      <c r="AD52" s="14">
        <f t="shared" ca="1" si="18"/>
        <v>-12.68</v>
      </c>
      <c r="AE52" s="14">
        <f t="shared" ca="1" si="18"/>
        <v>-12.58</v>
      </c>
      <c r="AF52" s="14">
        <f t="shared" ca="1" si="18"/>
        <v>0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3</v>
      </c>
      <c r="C53" s="5">
        <f t="shared" si="15"/>
        <v>0</v>
      </c>
      <c r="D53" s="5">
        <f t="shared" si="15"/>
        <v>2</v>
      </c>
      <c r="E53" s="6" t="str">
        <f t="shared" si="15"/>
        <v>(l)Ga2Se3</v>
      </c>
      <c r="F53" s="14">
        <f t="shared" ca="1" si="16"/>
        <v>-193.32999999999998</v>
      </c>
      <c r="G53" s="14">
        <f t="shared" ca="1" si="18"/>
        <v>-184.17000000000002</v>
      </c>
      <c r="H53" s="14">
        <f t="shared" ca="1" si="18"/>
        <v>-175.99</v>
      </c>
      <c r="I53" s="14">
        <f t="shared" ca="1" si="18"/>
        <v>-168.63</v>
      </c>
      <c r="J53" s="14">
        <f t="shared" ca="1" si="18"/>
        <v>-145.5</v>
      </c>
      <c r="K53" s="14">
        <f t="shared" ca="1" si="18"/>
        <v>-129.18</v>
      </c>
      <c r="L53" s="14">
        <f t="shared" ca="1" si="18"/>
        <v>-117.13</v>
      </c>
      <c r="M53" s="14">
        <f t="shared" ca="1" si="18"/>
        <v>-114.6</v>
      </c>
      <c r="N53" s="14">
        <f t="shared" ca="1" si="18"/>
        <v>-113.07000000000001</v>
      </c>
      <c r="O53" s="14">
        <f t="shared" ca="1" si="18"/>
        <v>-111.67</v>
      </c>
      <c r="P53" s="14">
        <f t="shared" ca="1" si="18"/>
        <v>-110.33000000000001</v>
      </c>
      <c r="Q53" s="14">
        <f t="shared" ca="1" si="18"/>
        <v>-105.71600000000001</v>
      </c>
      <c r="R53" s="14">
        <f t="shared" ca="1" si="18"/>
        <v>-102.02199999999999</v>
      </c>
      <c r="S53" s="14">
        <f t="shared" ca="1" si="18"/>
        <v>-101.22499999999999</v>
      </c>
      <c r="T53" s="14">
        <f t="shared" ca="1" si="18"/>
        <v>-100.482</v>
      </c>
      <c r="U53" s="14">
        <f t="shared" ca="1" si="18"/>
        <v>-99.772999999999996</v>
      </c>
      <c r="V53" s="14">
        <f t="shared" ca="1" si="18"/>
        <v>-99.111999999999995</v>
      </c>
      <c r="W53" s="14">
        <f t="shared" ca="1" si="18"/>
        <v>-96.89</v>
      </c>
      <c r="X53" s="14">
        <f t="shared" ca="1" si="18"/>
        <v>-96.462999999999994</v>
      </c>
      <c r="Y53" s="14">
        <f t="shared" ca="1" si="18"/>
        <v>-96.094000000000008</v>
      </c>
      <c r="Z53" s="14">
        <f t="shared" ca="1" si="18"/>
        <v>-95.793999999999983</v>
      </c>
      <c r="AA53" s="14">
        <f t="shared" ca="1" si="18"/>
        <v>-95.534999999999997</v>
      </c>
      <c r="AB53" s="14">
        <f t="shared" ca="1" si="18"/>
        <v>-95.028000000000006</v>
      </c>
      <c r="AC53" s="14">
        <f t="shared" ca="1" si="18"/>
        <v>-94.498999999999995</v>
      </c>
      <c r="AD53" s="14">
        <f t="shared" ca="1" si="18"/>
        <v>-93.978999999999999</v>
      </c>
      <c r="AE53" s="14">
        <f t="shared" ca="1" si="18"/>
        <v>-93.484999999999999</v>
      </c>
      <c r="AF53" s="14">
        <f t="shared" ca="1" si="18"/>
        <v>0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1</v>
      </c>
      <c r="E54" s="6" t="str">
        <f t="shared" si="15"/>
        <v>(l)GaSe</v>
      </c>
      <c r="F54" s="14">
        <f t="shared" ca="1" si="16"/>
        <v>-85.25</v>
      </c>
      <c r="G54" s="14">
        <f t="shared" ca="1" si="18"/>
        <v>-81.17</v>
      </c>
      <c r="H54" s="14">
        <f t="shared" ca="1" si="18"/>
        <v>-77.52</v>
      </c>
      <c r="I54" s="14">
        <f t="shared" ca="1" si="18"/>
        <v>-74.240000000000009</v>
      </c>
      <c r="J54" s="14">
        <f t="shared" ca="1" si="18"/>
        <v>-62.989999999999995</v>
      </c>
      <c r="K54" s="14">
        <f t="shared" ca="1" si="18"/>
        <v>-57.96</v>
      </c>
      <c r="L54" s="14">
        <f t="shared" ca="1" si="18"/>
        <v>-52.71</v>
      </c>
      <c r="M54" s="14">
        <f t="shared" ca="1" si="18"/>
        <v>-51.61</v>
      </c>
      <c r="N54" s="14">
        <f t="shared" ca="1" si="18"/>
        <v>-51.010000000000005</v>
      </c>
      <c r="O54" s="14">
        <f t="shared" ca="1" si="18"/>
        <v>-50.46</v>
      </c>
      <c r="P54" s="14">
        <f t="shared" ca="1" si="18"/>
        <v>-49.93</v>
      </c>
      <c r="Q54" s="14">
        <f t="shared" ca="1" si="18"/>
        <v>-48.082000000000001</v>
      </c>
      <c r="R54" s="14">
        <f t="shared" ca="1" si="18"/>
        <v>-46.533999999999999</v>
      </c>
      <c r="S54" s="14">
        <f t="shared" ca="1" si="18"/>
        <v>-46.185000000000002</v>
      </c>
      <c r="T54" s="14">
        <f t="shared" ref="G54:BR58" ca="1" si="19">$A54*H.Ar + $B54*H.Se + $C54*H.Ge + $D54*H.Ga</f>
        <v>-45.853999999999999</v>
      </c>
      <c r="U54" s="14">
        <f t="shared" ca="1" si="19"/>
        <v>-45.530999999999999</v>
      </c>
      <c r="V54" s="14">
        <f t="shared" ca="1" si="19"/>
        <v>-45.224000000000004</v>
      </c>
      <c r="W54" s="14">
        <f t="shared" ca="1" si="19"/>
        <v>-44.14</v>
      </c>
      <c r="X54" s="14">
        <f t="shared" ca="1" si="19"/>
        <v>-43.920999999999999</v>
      </c>
      <c r="Y54" s="14">
        <f t="shared" ca="1" si="19"/>
        <v>-43.728000000000002</v>
      </c>
      <c r="Z54" s="14">
        <f t="shared" ca="1" si="19"/>
        <v>-43.567999999999998</v>
      </c>
      <c r="AA54" s="14">
        <f t="shared" ca="1" si="19"/>
        <v>-43.425000000000004</v>
      </c>
      <c r="AB54" s="14">
        <f t="shared" ca="1" si="19"/>
        <v>-43.136000000000003</v>
      </c>
      <c r="AC54" s="14">
        <f t="shared" ca="1" si="19"/>
        <v>-42.832999999999998</v>
      </c>
      <c r="AD54" s="14">
        <f t="shared" ca="1" si="19"/>
        <v>-42.533000000000001</v>
      </c>
      <c r="AE54" s="14">
        <f t="shared" ca="1" si="19"/>
        <v>-42.244999999999997</v>
      </c>
      <c r="AF54" s="14">
        <f t="shared" ca="1" si="19"/>
        <v>0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0</v>
      </c>
      <c r="E55" s="6" t="str">
        <f t="shared" si="15"/>
        <v>(l)Se</v>
      </c>
      <c r="F55" s="14">
        <f t="shared" ca="1" si="16"/>
        <v>-22.83</v>
      </c>
      <c r="G55" s="14">
        <f t="shared" ca="1" si="19"/>
        <v>-21.83</v>
      </c>
      <c r="H55" s="14">
        <f t="shared" ca="1" si="19"/>
        <v>-20.95</v>
      </c>
      <c r="I55" s="14">
        <f t="shared" ca="1" si="19"/>
        <v>-20.149999999999999</v>
      </c>
      <c r="J55" s="14">
        <f t="shared" ca="1" si="19"/>
        <v>-19.52</v>
      </c>
      <c r="K55" s="14">
        <f t="shared" ca="1" si="19"/>
        <v>-13.26</v>
      </c>
      <c r="L55" s="14">
        <f t="shared" ca="1" si="19"/>
        <v>-11.71</v>
      </c>
      <c r="M55" s="14">
        <f t="shared" ca="1" si="19"/>
        <v>-11.38</v>
      </c>
      <c r="N55" s="14">
        <f t="shared" ca="1" si="19"/>
        <v>-11.05</v>
      </c>
      <c r="O55" s="14">
        <f t="shared" ca="1" si="19"/>
        <v>-10.75</v>
      </c>
      <c r="P55" s="14">
        <f t="shared" ca="1" si="19"/>
        <v>-10.47</v>
      </c>
      <c r="Q55" s="14">
        <f t="shared" ca="1" si="19"/>
        <v>-9.5519999999999996</v>
      </c>
      <c r="R55" s="14">
        <f t="shared" ca="1" si="19"/>
        <v>-8.9540000000000006</v>
      </c>
      <c r="S55" s="14">
        <f t="shared" ca="1" si="19"/>
        <v>-8.8550000000000004</v>
      </c>
      <c r="T55" s="14">
        <f t="shared" ca="1" si="19"/>
        <v>-8.7739999999999991</v>
      </c>
      <c r="U55" s="14">
        <f t="shared" ca="1" si="19"/>
        <v>-8.7110000000000003</v>
      </c>
      <c r="V55" s="14">
        <f t="shared" ca="1" si="19"/>
        <v>-8.6639999999999997</v>
      </c>
      <c r="W55" s="14">
        <f t="shared" ca="1" si="19"/>
        <v>-8.61</v>
      </c>
      <c r="X55" s="14">
        <f t="shared" ca="1" si="19"/>
        <v>-8.6210000000000004</v>
      </c>
      <c r="Y55" s="14">
        <f t="shared" ca="1" si="19"/>
        <v>-8.6379999999999999</v>
      </c>
      <c r="Z55" s="14">
        <f t="shared" ca="1" si="19"/>
        <v>-8.6579999999999995</v>
      </c>
      <c r="AA55" s="14">
        <f t="shared" ca="1" si="19"/>
        <v>-8.6850000000000005</v>
      </c>
      <c r="AB55" s="14">
        <f t="shared" ca="1" si="19"/>
        <v>-8.7560000000000002</v>
      </c>
      <c r="AC55" s="14">
        <f t="shared" ca="1" si="19"/>
        <v>-8.8330000000000002</v>
      </c>
      <c r="AD55" s="14">
        <f t="shared" ca="1" si="19"/>
        <v>-8.9130000000000003</v>
      </c>
      <c r="AE55" s="14">
        <f t="shared" ca="1" si="19"/>
        <v>-8.9949999999999992</v>
      </c>
      <c r="AF55" s="14">
        <f t="shared" ca="1" si="19"/>
        <v>0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0</v>
      </c>
      <c r="E56" s="6" t="str">
        <f t="shared" si="20"/>
        <v>(2)Sell]</v>
      </c>
      <c r="F56" s="14">
        <f t="shared" ref="F56:U65" ca="1" si="21">$A56*H.Ar + $B56*H.Se + $C56*H.Ge + $D56*H.Ga</f>
        <v>-22.83</v>
      </c>
      <c r="G56" s="14">
        <f t="shared" ca="1" si="21"/>
        <v>-21.83</v>
      </c>
      <c r="H56" s="14">
        <f t="shared" ca="1" si="21"/>
        <v>-20.95</v>
      </c>
      <c r="I56" s="14">
        <f t="shared" ca="1" si="21"/>
        <v>-20.149999999999999</v>
      </c>
      <c r="J56" s="14">
        <f t="shared" ca="1" si="21"/>
        <v>-19.52</v>
      </c>
      <c r="K56" s="14">
        <f t="shared" ca="1" si="21"/>
        <v>-13.26</v>
      </c>
      <c r="L56" s="14">
        <f t="shared" ca="1" si="21"/>
        <v>-11.71</v>
      </c>
      <c r="M56" s="14">
        <f t="shared" ca="1" si="21"/>
        <v>-11.38</v>
      </c>
      <c r="N56" s="14">
        <f t="shared" ca="1" si="21"/>
        <v>-11.05</v>
      </c>
      <c r="O56" s="14">
        <f t="shared" ca="1" si="21"/>
        <v>-10.75</v>
      </c>
      <c r="P56" s="14">
        <f t="shared" ca="1" si="21"/>
        <v>-10.47</v>
      </c>
      <c r="Q56" s="14">
        <f t="shared" ca="1" si="21"/>
        <v>-9.5519999999999996</v>
      </c>
      <c r="R56" s="14">
        <f t="shared" ca="1" si="21"/>
        <v>-8.9540000000000006</v>
      </c>
      <c r="S56" s="14">
        <f t="shared" ca="1" si="21"/>
        <v>-8.8550000000000004</v>
      </c>
      <c r="T56" s="14">
        <f t="shared" ca="1" si="21"/>
        <v>-8.7739999999999991</v>
      </c>
      <c r="U56" s="14">
        <f t="shared" ca="1" si="21"/>
        <v>-8.7110000000000003</v>
      </c>
      <c r="V56" s="14">
        <f t="shared" ca="1" si="19"/>
        <v>-8.6639999999999997</v>
      </c>
      <c r="W56" s="14">
        <f t="shared" ca="1" si="19"/>
        <v>-8.61</v>
      </c>
      <c r="X56" s="14">
        <f t="shared" ca="1" si="19"/>
        <v>-8.6210000000000004</v>
      </c>
      <c r="Y56" s="14">
        <f t="shared" ca="1" si="19"/>
        <v>-8.6379999999999999</v>
      </c>
      <c r="Z56" s="14">
        <f t="shared" ca="1" si="19"/>
        <v>-8.6579999999999995</v>
      </c>
      <c r="AA56" s="14">
        <f t="shared" ca="1" si="19"/>
        <v>-8.6850000000000005</v>
      </c>
      <c r="AB56" s="14">
        <f t="shared" ca="1" si="19"/>
        <v>-8.7560000000000002</v>
      </c>
      <c r="AC56" s="14">
        <f t="shared" ca="1" si="19"/>
        <v>-8.8330000000000002</v>
      </c>
      <c r="AD56" s="14">
        <f t="shared" ca="1" si="19"/>
        <v>-8.9130000000000003</v>
      </c>
      <c r="AE56" s="14">
        <f t="shared" ca="1" si="19"/>
        <v>-8.9949999999999992</v>
      </c>
      <c r="AF56" s="14">
        <f t="shared" ca="1" si="19"/>
        <v>0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1</v>
      </c>
      <c r="C57" s="5">
        <f t="shared" si="20"/>
        <v>1</v>
      </c>
      <c r="D57" s="5">
        <f t="shared" si="20"/>
        <v>0</v>
      </c>
      <c r="E57" s="6" t="str">
        <f t="shared" si="20"/>
        <v>(2)GeSe[l]</v>
      </c>
      <c r="F57" s="14">
        <f t="shared" ca="1" si="21"/>
        <v>-38.909999999999997</v>
      </c>
      <c r="G57" s="14">
        <f t="shared" ca="1" si="19"/>
        <v>-37.36</v>
      </c>
      <c r="H57" s="14">
        <f t="shared" ca="1" si="19"/>
        <v>-35.989999999999995</v>
      </c>
      <c r="I57" s="14">
        <f t="shared" ca="1" si="19"/>
        <v>-34.76</v>
      </c>
      <c r="J57" s="14">
        <f t="shared" ca="1" si="19"/>
        <v>-30.990000000000002</v>
      </c>
      <c r="K57" s="14">
        <f t="shared" ca="1" si="19"/>
        <v>-28.41</v>
      </c>
      <c r="L57" s="14">
        <f t="shared" ca="1" si="19"/>
        <v>-26.58</v>
      </c>
      <c r="M57" s="14">
        <f t="shared" ca="1" si="19"/>
        <v>-26.200000000000003</v>
      </c>
      <c r="N57" s="14">
        <f t="shared" ca="1" si="19"/>
        <v>-25.76</v>
      </c>
      <c r="O57" s="14">
        <f t="shared" ca="1" si="19"/>
        <v>-25.41</v>
      </c>
      <c r="P57" s="14">
        <f t="shared" ca="1" si="19"/>
        <v>-25.09</v>
      </c>
      <c r="Q57" s="14">
        <f t="shared" ca="1" si="19"/>
        <v>-24.052</v>
      </c>
      <c r="R57" s="14">
        <f t="shared" ca="1" si="19"/>
        <v>-23.224</v>
      </c>
      <c r="S57" s="14">
        <f t="shared" ca="1" si="19"/>
        <v>-23.045000000000002</v>
      </c>
      <c r="T57" s="14">
        <f t="shared" ca="1" si="19"/>
        <v>-22.873999999999999</v>
      </c>
      <c r="U57" s="14">
        <f t="shared" ca="1" si="19"/>
        <v>-22.710999999999999</v>
      </c>
      <c r="V57" s="14">
        <f t="shared" ca="1" si="19"/>
        <v>-22.554000000000002</v>
      </c>
      <c r="W57" s="14">
        <f t="shared" ca="1" si="19"/>
        <v>-22.04</v>
      </c>
      <c r="X57" s="14">
        <f t="shared" ca="1" si="19"/>
        <v>-21.931000000000001</v>
      </c>
      <c r="Y57" s="14">
        <f t="shared" ca="1" si="19"/>
        <v>-21.827999999999999</v>
      </c>
      <c r="Z57" s="14">
        <f t="shared" ca="1" si="19"/>
        <v>-21.738</v>
      </c>
      <c r="AA57" s="14">
        <f t="shared" ca="1" si="19"/>
        <v>-21.675000000000001</v>
      </c>
      <c r="AB57" s="14">
        <f t="shared" ca="1" si="19"/>
        <v>-21.646000000000001</v>
      </c>
      <c r="AC57" s="14">
        <f t="shared" ca="1" si="19"/>
        <v>-21.622999999999998</v>
      </c>
      <c r="AD57" s="14">
        <f t="shared" ca="1" si="19"/>
        <v>-21.593</v>
      </c>
      <c r="AE57" s="14">
        <f t="shared" ca="1" si="19"/>
        <v>-21.574999999999999</v>
      </c>
      <c r="AF57" s="14">
        <f t="shared" ca="1" si="19"/>
        <v>0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3</v>
      </c>
      <c r="C58" s="5">
        <f t="shared" si="20"/>
        <v>0</v>
      </c>
      <c r="D58" s="5">
        <f t="shared" si="20"/>
        <v>2</v>
      </c>
      <c r="E58" s="6" t="str">
        <f t="shared" si="20"/>
        <v>(2)Ga2Se3[l]</v>
      </c>
      <c r="F58" s="14">
        <f t="shared" ca="1" si="21"/>
        <v>-193.32999999999998</v>
      </c>
      <c r="G58" s="14">
        <f t="shared" ca="1" si="19"/>
        <v>-184.17000000000002</v>
      </c>
      <c r="H58" s="14">
        <f t="shared" ca="1" si="19"/>
        <v>-175.99</v>
      </c>
      <c r="I58" s="14">
        <f t="shared" ca="1" si="19"/>
        <v>-168.63</v>
      </c>
      <c r="J58" s="14">
        <f t="shared" ca="1" si="19"/>
        <v>-145.5</v>
      </c>
      <c r="K58" s="14">
        <f t="shared" ca="1" si="19"/>
        <v>-129.18</v>
      </c>
      <c r="L58" s="14">
        <f t="shared" ca="1" si="19"/>
        <v>-117.13</v>
      </c>
      <c r="M58" s="14">
        <f t="shared" ca="1" si="19"/>
        <v>-114.6</v>
      </c>
      <c r="N58" s="14">
        <f t="shared" ca="1" si="19"/>
        <v>-113.07000000000001</v>
      </c>
      <c r="O58" s="14">
        <f t="shared" ca="1" si="19"/>
        <v>-111.67</v>
      </c>
      <c r="P58" s="14">
        <f t="shared" ca="1" si="19"/>
        <v>-110.33000000000001</v>
      </c>
      <c r="Q58" s="14">
        <f t="shared" ca="1" si="19"/>
        <v>-105.71600000000001</v>
      </c>
      <c r="R58" s="14">
        <f t="shared" ca="1" si="19"/>
        <v>-102.02199999999999</v>
      </c>
      <c r="S58" s="14">
        <f t="shared" ca="1" si="19"/>
        <v>-101.22499999999999</v>
      </c>
      <c r="T58" s="14">
        <f t="shared" ca="1" si="19"/>
        <v>-100.482</v>
      </c>
      <c r="U58" s="14">
        <f t="shared" ca="1" si="19"/>
        <v>-99.772999999999996</v>
      </c>
      <c r="V58" s="14">
        <f t="shared" ca="1" si="19"/>
        <v>-99.111999999999995</v>
      </c>
      <c r="W58" s="14">
        <f t="shared" ca="1" si="19"/>
        <v>-96.89</v>
      </c>
      <c r="X58" s="14">
        <f t="shared" ca="1" si="19"/>
        <v>-96.462999999999994</v>
      </c>
      <c r="Y58" s="14">
        <f t="shared" ca="1" si="19"/>
        <v>-96.094000000000008</v>
      </c>
      <c r="Z58" s="14">
        <f t="shared" ca="1" si="19"/>
        <v>-95.793999999999983</v>
      </c>
      <c r="AA58" s="14">
        <f t="shared" ca="1" si="19"/>
        <v>-95.534999999999997</v>
      </c>
      <c r="AB58" s="14">
        <f t="shared" ca="1" si="19"/>
        <v>-95.028000000000006</v>
      </c>
      <c r="AC58" s="14">
        <f t="shared" ca="1" si="19"/>
        <v>-94.498999999999995</v>
      </c>
      <c r="AD58" s="14">
        <f t="shared" ca="1" si="19"/>
        <v>-93.978999999999999</v>
      </c>
      <c r="AE58" s="14">
        <f t="shared" ca="1" si="19"/>
        <v>-93.484999999999999</v>
      </c>
      <c r="AF58" s="14">
        <f t="shared" ca="1" si="19"/>
        <v>0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1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 t="str">
        <f t="shared" si="20"/>
        <v>H (Ar)</v>
      </c>
      <c r="F59" s="14">
        <f t="shared" ca="1" si="21"/>
        <v>-18.61</v>
      </c>
      <c r="G59" s="14">
        <f t="shared" ca="1" si="22"/>
        <v>-18.61</v>
      </c>
      <c r="H59" s="14">
        <f t="shared" ca="1" si="22"/>
        <v>-18.62</v>
      </c>
      <c r="I59" s="14">
        <f t="shared" ca="1" si="22"/>
        <v>-18.63</v>
      </c>
      <c r="J59" s="14">
        <f t="shared" ca="1" si="22"/>
        <v>-18.72</v>
      </c>
      <c r="K59" s="14">
        <f t="shared" ca="1" si="22"/>
        <v>-18.84</v>
      </c>
      <c r="L59" s="14">
        <f t="shared" ca="1" si="22"/>
        <v>-18.97</v>
      </c>
      <c r="M59" s="14">
        <f t="shared" ca="1" si="22"/>
        <v>-19.010000000000002</v>
      </c>
      <c r="N59" s="14">
        <f t="shared" ca="1" si="22"/>
        <v>-19.04</v>
      </c>
      <c r="O59" s="14">
        <f t="shared" ca="1" si="22"/>
        <v>-19.07</v>
      </c>
      <c r="P59" s="14">
        <f t="shared" ca="1" si="22"/>
        <v>-19.11</v>
      </c>
      <c r="Q59" s="14">
        <f t="shared" ca="1" si="22"/>
        <v>-19.25</v>
      </c>
      <c r="R59" s="14">
        <f t="shared" ca="1" si="22"/>
        <v>-19.38</v>
      </c>
      <c r="S59" s="14">
        <f t="shared" ca="1" si="22"/>
        <v>-19.420000000000002</v>
      </c>
      <c r="T59" s="14">
        <f t="shared" ca="1" si="22"/>
        <v>-19.45</v>
      </c>
      <c r="U59" s="14">
        <f t="shared" ca="1" si="22"/>
        <v>-19.48</v>
      </c>
      <c r="V59" s="14">
        <f t="shared" ca="1" si="22"/>
        <v>-19.510000000000002</v>
      </c>
      <c r="W59" s="14">
        <f t="shared" ca="1" si="22"/>
        <v>-19.649999999999999</v>
      </c>
      <c r="X59" s="14">
        <f t="shared" ca="1" si="22"/>
        <v>-19.68</v>
      </c>
      <c r="Y59" s="14">
        <f t="shared" ca="1" si="22"/>
        <v>-19.71</v>
      </c>
      <c r="Z59" s="14">
        <f t="shared" ca="1" si="22"/>
        <v>-19.75</v>
      </c>
      <c r="AA59" s="14">
        <f t="shared" ca="1" si="22"/>
        <v>-19.78</v>
      </c>
      <c r="AB59" s="14">
        <f t="shared" ca="1" si="22"/>
        <v>-19.82</v>
      </c>
      <c r="AC59" s="14">
        <f t="shared" ca="1" si="22"/>
        <v>-19.86</v>
      </c>
      <c r="AD59" s="14">
        <f t="shared" ca="1" si="22"/>
        <v>-19.89</v>
      </c>
      <c r="AE59" s="14">
        <f t="shared" ca="1" si="22"/>
        <v>-19.93</v>
      </c>
      <c r="AF59" s="14">
        <f t="shared" ca="1" si="22"/>
        <v>0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1</v>
      </c>
      <c r="E60" s="6" t="str">
        <f t="shared" si="20"/>
        <v>H (Ga)</v>
      </c>
      <c r="F60" s="14">
        <f t="shared" ca="1" si="21"/>
        <v>-62.42</v>
      </c>
      <c r="G60" s="14">
        <f t="shared" ca="1" si="22"/>
        <v>-59.34</v>
      </c>
      <c r="H60" s="14">
        <f t="shared" ca="1" si="22"/>
        <v>-56.57</v>
      </c>
      <c r="I60" s="14">
        <f t="shared" ca="1" si="22"/>
        <v>-54.09</v>
      </c>
      <c r="J60" s="14">
        <f t="shared" ca="1" si="22"/>
        <v>-43.47</v>
      </c>
      <c r="K60" s="14">
        <f t="shared" ca="1" si="22"/>
        <v>-44.7</v>
      </c>
      <c r="L60" s="14">
        <f t="shared" ca="1" si="22"/>
        <v>-41</v>
      </c>
      <c r="M60" s="14">
        <f t="shared" ca="1" si="22"/>
        <v>-40.229999999999997</v>
      </c>
      <c r="N60" s="14">
        <f t="shared" ca="1" si="22"/>
        <v>-39.96</v>
      </c>
      <c r="O60" s="14">
        <f t="shared" ca="1" si="22"/>
        <v>-39.71</v>
      </c>
      <c r="P60" s="14">
        <f t="shared" ca="1" si="22"/>
        <v>-39.46</v>
      </c>
      <c r="Q60" s="14">
        <f t="shared" ca="1" si="22"/>
        <v>-38.53</v>
      </c>
      <c r="R60" s="14">
        <f t="shared" ca="1" si="22"/>
        <v>-37.58</v>
      </c>
      <c r="S60" s="14">
        <f t="shared" ca="1" si="22"/>
        <v>-37.33</v>
      </c>
      <c r="T60" s="14">
        <f t="shared" ca="1" si="22"/>
        <v>-37.08</v>
      </c>
      <c r="U60" s="14">
        <f t="shared" ca="1" si="22"/>
        <v>-36.82</v>
      </c>
      <c r="V60" s="14">
        <f t="shared" ca="1" si="22"/>
        <v>-36.56</v>
      </c>
      <c r="W60" s="14">
        <f t="shared" ca="1" si="22"/>
        <v>-35.53</v>
      </c>
      <c r="X60" s="14">
        <f t="shared" ca="1" si="22"/>
        <v>-35.299999999999997</v>
      </c>
      <c r="Y60" s="14">
        <f t="shared" ca="1" si="22"/>
        <v>-35.090000000000003</v>
      </c>
      <c r="Z60" s="14">
        <f t="shared" ca="1" si="22"/>
        <v>-34.909999999999997</v>
      </c>
      <c r="AA60" s="14">
        <f t="shared" ca="1" si="22"/>
        <v>-34.74</v>
      </c>
      <c r="AB60" s="14">
        <f t="shared" ca="1" si="22"/>
        <v>-34.380000000000003</v>
      </c>
      <c r="AC60" s="14">
        <f t="shared" ca="1" si="22"/>
        <v>-34</v>
      </c>
      <c r="AD60" s="14">
        <f t="shared" ca="1" si="22"/>
        <v>-33.619999999999997</v>
      </c>
      <c r="AE60" s="14">
        <f t="shared" ca="1" si="22"/>
        <v>-33.25</v>
      </c>
      <c r="AF60" s="14">
        <f t="shared" ca="1" si="22"/>
        <v>0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1</v>
      </c>
      <c r="D61" s="5">
        <f t="shared" si="20"/>
        <v>0</v>
      </c>
      <c r="E61" s="6" t="str">
        <f t="shared" si="20"/>
        <v>H (Ge)</v>
      </c>
      <c r="F61" s="14">
        <f t="shared" ca="1" si="21"/>
        <v>-16.079999999999998</v>
      </c>
      <c r="G61" s="14">
        <f t="shared" ca="1" si="22"/>
        <v>-15.53</v>
      </c>
      <c r="H61" s="14">
        <f t="shared" ca="1" si="22"/>
        <v>-15.04</v>
      </c>
      <c r="I61" s="14">
        <f t="shared" ca="1" si="22"/>
        <v>-14.61</v>
      </c>
      <c r="J61" s="14">
        <f t="shared" ca="1" si="22"/>
        <v>-11.47</v>
      </c>
      <c r="K61" s="14">
        <f t="shared" ca="1" si="22"/>
        <v>-15.15</v>
      </c>
      <c r="L61" s="14">
        <f t="shared" ca="1" si="22"/>
        <v>-14.87</v>
      </c>
      <c r="M61" s="14">
        <f t="shared" ca="1" si="22"/>
        <v>-14.82</v>
      </c>
      <c r="N61" s="14">
        <f t="shared" ca="1" si="22"/>
        <v>-14.71</v>
      </c>
      <c r="O61" s="14">
        <f t="shared" ca="1" si="22"/>
        <v>-14.66</v>
      </c>
      <c r="P61" s="14">
        <f t="shared" ca="1" si="22"/>
        <v>-14.62</v>
      </c>
      <c r="Q61" s="14">
        <f t="shared" ca="1" si="22"/>
        <v>-14.5</v>
      </c>
      <c r="R61" s="14">
        <f t="shared" ca="1" si="22"/>
        <v>-14.27</v>
      </c>
      <c r="S61" s="14">
        <f t="shared" ca="1" si="22"/>
        <v>-14.19</v>
      </c>
      <c r="T61" s="14">
        <f t="shared" ca="1" si="22"/>
        <v>-14.1</v>
      </c>
      <c r="U61" s="14">
        <f t="shared" ca="1" si="22"/>
        <v>-14</v>
      </c>
      <c r="V61" s="14">
        <f t="shared" ca="1" si="22"/>
        <v>-13.89</v>
      </c>
      <c r="W61" s="14">
        <f t="shared" ca="1" si="22"/>
        <v>-13.43</v>
      </c>
      <c r="X61" s="14">
        <f t="shared" ca="1" si="22"/>
        <v>-13.31</v>
      </c>
      <c r="Y61" s="14">
        <f t="shared" ca="1" si="22"/>
        <v>-13.19</v>
      </c>
      <c r="Z61" s="14">
        <f t="shared" ca="1" si="22"/>
        <v>-13.08</v>
      </c>
      <c r="AA61" s="14">
        <f t="shared" ca="1" si="22"/>
        <v>-12.99</v>
      </c>
      <c r="AB61" s="14">
        <f t="shared" ca="1" si="22"/>
        <v>-12.89</v>
      </c>
      <c r="AC61" s="14">
        <f t="shared" ca="1" si="22"/>
        <v>-12.79</v>
      </c>
      <c r="AD61" s="14">
        <f t="shared" ca="1" si="22"/>
        <v>-12.68</v>
      </c>
      <c r="AE61" s="14">
        <f t="shared" ca="1" si="22"/>
        <v>-12.58</v>
      </c>
      <c r="AF61" s="14">
        <f t="shared" ca="1" si="22"/>
        <v>0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H (Se)</v>
      </c>
      <c r="F62" s="14">
        <f t="shared" ca="1" si="21"/>
        <v>-22.83</v>
      </c>
      <c r="G62" s="14">
        <f t="shared" ca="1" si="22"/>
        <v>-21.83</v>
      </c>
      <c r="H62" s="14">
        <f t="shared" ca="1" si="22"/>
        <v>-20.95</v>
      </c>
      <c r="I62" s="14">
        <f t="shared" ca="1" si="22"/>
        <v>-20.149999999999999</v>
      </c>
      <c r="J62" s="14">
        <f t="shared" ca="1" si="22"/>
        <v>-19.52</v>
      </c>
      <c r="K62" s="14">
        <f t="shared" ca="1" si="22"/>
        <v>-13.26</v>
      </c>
      <c r="L62" s="14">
        <f t="shared" ca="1" si="22"/>
        <v>-11.71</v>
      </c>
      <c r="M62" s="14">
        <f t="shared" ca="1" si="22"/>
        <v>-11.38</v>
      </c>
      <c r="N62" s="14">
        <f t="shared" ca="1" si="22"/>
        <v>-11.05</v>
      </c>
      <c r="O62" s="14">
        <f t="shared" ca="1" si="22"/>
        <v>-10.75</v>
      </c>
      <c r="P62" s="14">
        <f t="shared" ca="1" si="22"/>
        <v>-10.47</v>
      </c>
      <c r="Q62" s="14">
        <f t="shared" ca="1" si="22"/>
        <v>-9.5519999999999996</v>
      </c>
      <c r="R62" s="14">
        <f t="shared" ca="1" si="22"/>
        <v>-8.9540000000000006</v>
      </c>
      <c r="S62" s="14">
        <f t="shared" ca="1" si="22"/>
        <v>-8.8550000000000004</v>
      </c>
      <c r="T62" s="14">
        <f t="shared" ca="1" si="22"/>
        <v>-8.7739999999999991</v>
      </c>
      <c r="U62" s="14">
        <f t="shared" ca="1" si="22"/>
        <v>-8.7110000000000003</v>
      </c>
      <c r="V62" s="14">
        <f t="shared" ca="1" si="22"/>
        <v>-8.6639999999999997</v>
      </c>
      <c r="W62" s="14">
        <f t="shared" ca="1" si="22"/>
        <v>-8.61</v>
      </c>
      <c r="X62" s="14">
        <f t="shared" ca="1" si="22"/>
        <v>-8.6210000000000004</v>
      </c>
      <c r="Y62" s="14">
        <f t="shared" ca="1" si="22"/>
        <v>-8.6379999999999999</v>
      </c>
      <c r="Z62" s="14">
        <f t="shared" ca="1" si="22"/>
        <v>-8.6579999999999995</v>
      </c>
      <c r="AA62" s="14">
        <f t="shared" ca="1" si="22"/>
        <v>-8.6850000000000005</v>
      </c>
      <c r="AB62" s="14">
        <f t="shared" ca="1" si="22"/>
        <v>-8.7560000000000002</v>
      </c>
      <c r="AC62" s="14">
        <f t="shared" ca="1" si="22"/>
        <v>-8.8330000000000002</v>
      </c>
      <c r="AD62" s="14">
        <f t="shared" ca="1" si="22"/>
        <v>-8.9130000000000003</v>
      </c>
      <c r="AE62" s="14">
        <f t="shared" ca="1" si="22"/>
        <v>-8.9949999999999992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>
        <f t="shared" ca="1" si="21"/>
        <v>0</v>
      </c>
      <c r="G63" s="14">
        <f t="shared" ca="1" si="23"/>
        <v>0</v>
      </c>
      <c r="H63" s="14">
        <f t="shared" ca="1" si="23"/>
        <v>0</v>
      </c>
      <c r="I63" s="14">
        <f t="shared" ca="1" si="23"/>
        <v>0</v>
      </c>
      <c r="J63" s="14">
        <f t="shared" ca="1" si="23"/>
        <v>0</v>
      </c>
      <c r="K63" s="14">
        <f t="shared" ca="1" si="23"/>
        <v>0</v>
      </c>
      <c r="L63" s="14">
        <f t="shared" ca="1" si="23"/>
        <v>0</v>
      </c>
      <c r="M63" s="14">
        <f t="shared" ca="1" si="23"/>
        <v>0</v>
      </c>
      <c r="N63" s="14">
        <f t="shared" ca="1" si="23"/>
        <v>0</v>
      </c>
      <c r="O63" s="14">
        <f t="shared" ca="1" si="23"/>
        <v>0</v>
      </c>
      <c r="P63" s="14">
        <f t="shared" ca="1" si="23"/>
        <v>0</v>
      </c>
      <c r="Q63" s="14">
        <f t="shared" ca="1" si="23"/>
        <v>0</v>
      </c>
      <c r="R63" s="14">
        <f t="shared" ca="1" si="23"/>
        <v>0</v>
      </c>
      <c r="S63" s="14">
        <f t="shared" ca="1" si="23"/>
        <v>0</v>
      </c>
      <c r="T63" s="14">
        <f t="shared" ca="1" si="23"/>
        <v>0</v>
      </c>
      <c r="U63" s="14">
        <f t="shared" ca="1" si="23"/>
        <v>0</v>
      </c>
      <c r="V63" s="14">
        <f t="shared" ca="1" si="23"/>
        <v>0</v>
      </c>
      <c r="W63" s="14">
        <f t="shared" ca="1" si="23"/>
        <v>0</v>
      </c>
      <c r="X63" s="14">
        <f t="shared" ca="1" si="23"/>
        <v>0</v>
      </c>
      <c r="Y63" s="14">
        <f t="shared" ca="1" si="23"/>
        <v>0</v>
      </c>
      <c r="Z63" s="14">
        <f t="shared" ca="1" si="23"/>
        <v>0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>
        <f t="shared" ca="1" si="21"/>
        <v>0</v>
      </c>
      <c r="G64" s="14">
        <f t="shared" ca="1" si="23"/>
        <v>0</v>
      </c>
      <c r="H64" s="14">
        <f t="shared" ca="1" si="23"/>
        <v>0</v>
      </c>
      <c r="I64" s="14">
        <f t="shared" ca="1" si="23"/>
        <v>0</v>
      </c>
      <c r="J64" s="14">
        <f t="shared" ca="1" si="23"/>
        <v>0</v>
      </c>
      <c r="K64" s="14">
        <f t="shared" ca="1" si="23"/>
        <v>0</v>
      </c>
      <c r="L64" s="14">
        <f t="shared" ca="1" si="23"/>
        <v>0</v>
      </c>
      <c r="M64" s="14">
        <f t="shared" ca="1" si="23"/>
        <v>0</v>
      </c>
      <c r="N64" s="14">
        <f t="shared" ca="1" si="23"/>
        <v>0</v>
      </c>
      <c r="O64" s="14">
        <f t="shared" ca="1" si="23"/>
        <v>0</v>
      </c>
      <c r="P64" s="14">
        <f t="shared" ca="1" si="23"/>
        <v>0</v>
      </c>
      <c r="Q64" s="14">
        <f t="shared" ca="1" si="23"/>
        <v>0</v>
      </c>
      <c r="R64" s="14">
        <f t="shared" ca="1" si="23"/>
        <v>0</v>
      </c>
      <c r="S64" s="14">
        <f t="shared" ca="1" si="23"/>
        <v>0</v>
      </c>
      <c r="T64" s="14">
        <f t="shared" ca="1" si="23"/>
        <v>0</v>
      </c>
      <c r="U64" s="14">
        <f t="shared" ca="1" si="23"/>
        <v>0</v>
      </c>
      <c r="V64" s="14">
        <f t="shared" ca="1" si="23"/>
        <v>0</v>
      </c>
      <c r="W64" s="14">
        <f t="shared" ca="1" si="23"/>
        <v>0</v>
      </c>
      <c r="X64" s="14">
        <f t="shared" ca="1" si="23"/>
        <v>0</v>
      </c>
      <c r="Y64" s="14">
        <f t="shared" ca="1" si="23"/>
        <v>0</v>
      </c>
      <c r="Z64" s="14">
        <f t="shared" ca="1" si="23"/>
        <v>0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>
        <f t="shared" ca="1" si="21"/>
        <v>0</v>
      </c>
      <c r="G65" s="14">
        <f t="shared" ca="1" si="23"/>
        <v>0</v>
      </c>
      <c r="H65" s="14">
        <f t="shared" ca="1" si="23"/>
        <v>0</v>
      </c>
      <c r="I65" s="14">
        <f t="shared" ca="1" si="23"/>
        <v>0</v>
      </c>
      <c r="J65" s="14">
        <f t="shared" ca="1" si="23"/>
        <v>0</v>
      </c>
      <c r="K65" s="14">
        <f t="shared" ca="1" si="23"/>
        <v>0</v>
      </c>
      <c r="L65" s="14">
        <f t="shared" ca="1" si="23"/>
        <v>0</v>
      </c>
      <c r="M65" s="14">
        <f t="shared" ca="1" si="23"/>
        <v>0</v>
      </c>
      <c r="N65" s="14">
        <f t="shared" ca="1" si="23"/>
        <v>0</v>
      </c>
      <c r="O65" s="14">
        <f t="shared" ca="1" si="23"/>
        <v>0</v>
      </c>
      <c r="P65" s="14">
        <f t="shared" ca="1" si="23"/>
        <v>0</v>
      </c>
      <c r="Q65" s="14">
        <f t="shared" ca="1" si="23"/>
        <v>0</v>
      </c>
      <c r="R65" s="14">
        <f t="shared" ca="1" si="23"/>
        <v>0</v>
      </c>
      <c r="S65" s="14">
        <f t="shared" ca="1" si="23"/>
        <v>0</v>
      </c>
      <c r="T65" s="14">
        <f t="shared" ca="1" si="23"/>
        <v>0</v>
      </c>
      <c r="U65" s="14">
        <f t="shared" ca="1" si="23"/>
        <v>0</v>
      </c>
      <c r="V65" s="14">
        <f t="shared" ca="1" si="23"/>
        <v>0</v>
      </c>
      <c r="W65" s="14">
        <f t="shared" ca="1" si="23"/>
        <v>0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>
        <f t="shared" ref="F66:U74" ca="1" si="25">$A66*H.Ar + $B66*H.Se + $C66*H.Ge + $D66*H.Ga</f>
        <v>0</v>
      </c>
      <c r="G66" s="14">
        <f t="shared" ca="1" si="25"/>
        <v>0</v>
      </c>
      <c r="H66" s="14">
        <f t="shared" ca="1" si="25"/>
        <v>0</v>
      </c>
      <c r="I66" s="14">
        <f t="shared" ca="1" si="25"/>
        <v>0</v>
      </c>
      <c r="J66" s="14">
        <f t="shared" ca="1" si="25"/>
        <v>0</v>
      </c>
      <c r="K66" s="14">
        <f t="shared" ca="1" si="25"/>
        <v>0</v>
      </c>
      <c r="L66" s="14">
        <f t="shared" ca="1" si="25"/>
        <v>0</v>
      </c>
      <c r="M66" s="14">
        <f t="shared" ca="1" si="25"/>
        <v>0</v>
      </c>
      <c r="N66" s="14">
        <f t="shared" ca="1" si="25"/>
        <v>0</v>
      </c>
      <c r="O66" s="14">
        <f t="shared" ca="1" si="25"/>
        <v>0</v>
      </c>
      <c r="P66" s="14">
        <f t="shared" ca="1" si="25"/>
        <v>0</v>
      </c>
      <c r="Q66" s="14">
        <f t="shared" ca="1" si="25"/>
        <v>0</v>
      </c>
      <c r="R66" s="14">
        <f t="shared" ca="1" si="25"/>
        <v>0</v>
      </c>
      <c r="S66" s="14">
        <f t="shared" ca="1" si="25"/>
        <v>0</v>
      </c>
      <c r="T66" s="14">
        <f t="shared" ca="1" si="25"/>
        <v>0</v>
      </c>
      <c r="U66" s="14">
        <f t="shared" ca="1" si="25"/>
        <v>0</v>
      </c>
      <c r="V66" s="14">
        <f t="shared" ca="1" si="23"/>
        <v>0</v>
      </c>
      <c r="W66" s="14">
        <f t="shared" ca="1" si="23"/>
        <v>0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289.7</v>
      </c>
      <c r="G79" s="3">
        <f t="shared" ref="G79:BR79" si="31">G3</f>
        <v>306.2</v>
      </c>
      <c r="H79" s="3">
        <f t="shared" si="31"/>
        <v>322.7</v>
      </c>
      <c r="I79" s="3">
        <f t="shared" si="31"/>
        <v>339.2</v>
      </c>
      <c r="J79" s="3">
        <f t="shared" si="31"/>
        <v>405.3</v>
      </c>
      <c r="K79" s="3">
        <f t="shared" si="31"/>
        <v>471.4</v>
      </c>
      <c r="L79" s="3">
        <f t="shared" si="31"/>
        <v>537.5</v>
      </c>
      <c r="M79" s="3">
        <f t="shared" si="31"/>
        <v>554</v>
      </c>
      <c r="N79" s="3">
        <f t="shared" si="31"/>
        <v>570.5</v>
      </c>
      <c r="O79" s="3">
        <f t="shared" si="31"/>
        <v>587</v>
      </c>
      <c r="P79" s="3">
        <f t="shared" si="31"/>
        <v>603.5</v>
      </c>
      <c r="Q79" s="3">
        <f t="shared" si="31"/>
        <v>669.6</v>
      </c>
      <c r="R79" s="3">
        <f t="shared" si="31"/>
        <v>735.7</v>
      </c>
      <c r="S79" s="3">
        <f t="shared" si="31"/>
        <v>752.2</v>
      </c>
      <c r="T79" s="3">
        <f t="shared" si="31"/>
        <v>768.7</v>
      </c>
      <c r="U79" s="3">
        <f t="shared" si="31"/>
        <v>785.2</v>
      </c>
      <c r="V79" s="3">
        <f t="shared" si="31"/>
        <v>801.8</v>
      </c>
      <c r="W79" s="3">
        <f t="shared" si="31"/>
        <v>867.8</v>
      </c>
      <c r="X79" s="3">
        <f t="shared" si="31"/>
        <v>884.4</v>
      </c>
      <c r="Y79" s="3">
        <f t="shared" si="31"/>
        <v>900.9</v>
      </c>
      <c r="Z79" s="3">
        <f t="shared" si="31"/>
        <v>917.4</v>
      </c>
      <c r="AA79" s="3">
        <f t="shared" si="31"/>
        <v>933.9</v>
      </c>
      <c r="AB79" s="3">
        <f t="shared" si="31"/>
        <v>950.4</v>
      </c>
      <c r="AC79" s="3">
        <f t="shared" si="31"/>
        <v>967</v>
      </c>
      <c r="AD79" s="3">
        <f t="shared" si="31"/>
        <v>983.5</v>
      </c>
      <c r="AE79" s="3">
        <f t="shared" si="31"/>
        <v>1000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3</v>
      </c>
      <c r="C80" s="5">
        <f t="shared" si="32"/>
        <v>0</v>
      </c>
      <c r="D80" s="5">
        <f t="shared" si="32"/>
        <v>0</v>
      </c>
      <c r="E80" s="6" t="str">
        <f t="shared" si="29"/>
        <v>Se3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8.9433333333333344E-33</v>
      </c>
      <c r="K80" s="14">
        <f t="shared" si="34"/>
        <v>2.8889583333333333E-21</v>
      </c>
      <c r="L80" s="14">
        <f t="shared" si="34"/>
        <v>1.1442916666666666E-16</v>
      </c>
      <c r="M80" s="14">
        <f t="shared" si="34"/>
        <v>1.1121250000000001E-15</v>
      </c>
      <c r="N80" s="14">
        <f t="shared" si="34"/>
        <v>9.9100000000000021E-15</v>
      </c>
      <c r="O80" s="14">
        <f t="shared" si="34"/>
        <v>7.7125000000000012E-14</v>
      </c>
      <c r="P80" s="14">
        <f t="shared" si="34"/>
        <v>5.3187499999999999E-13</v>
      </c>
      <c r="Q80" s="14">
        <f t="shared" si="34"/>
        <v>4.0703750000000005E-10</v>
      </c>
      <c r="R80" s="14">
        <f t="shared" si="34"/>
        <v>6.2379166666666664E-8</v>
      </c>
      <c r="S80" s="14">
        <f t="shared" si="34"/>
        <v>1.7418750000000004E-7</v>
      </c>
      <c r="T80" s="14">
        <f t="shared" si="34"/>
        <v>4.4720833333333333E-7</v>
      </c>
      <c r="U80" s="14">
        <f t="shared" si="34"/>
        <v>1.0612083333333335E-6</v>
      </c>
      <c r="V80" s="14">
        <f t="shared" si="34"/>
        <v>2.3404166666666668E-6</v>
      </c>
      <c r="W80" s="14">
        <f t="shared" si="34"/>
        <v>2.9903750000000003E-5</v>
      </c>
      <c r="X80" s="14">
        <f t="shared" si="34"/>
        <v>4.997083333333334E-5</v>
      </c>
      <c r="Y80" s="14">
        <f t="shared" si="34"/>
        <v>8.0674999999999996E-5</v>
      </c>
      <c r="Z80" s="14">
        <f t="shared" si="34"/>
        <v>1.2750416666666668E-4</v>
      </c>
      <c r="AA80" s="14">
        <f t="shared" si="34"/>
        <v>1.9400416666666667E-4</v>
      </c>
      <c r="AB80" s="14">
        <f t="shared" si="34"/>
        <v>2.5465416666666668E-4</v>
      </c>
      <c r="AC80" s="14">
        <f t="shared" si="34"/>
        <v>3.2442499999999998E-4</v>
      </c>
      <c r="AD80" s="14">
        <f t="shared" si="34"/>
        <v>4.049208333333334E-4</v>
      </c>
      <c r="AE80" s="14">
        <f t="shared" si="34"/>
        <v>4.9504166666666663E-4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2</v>
      </c>
      <c r="C81" s="5">
        <f t="shared" si="35"/>
        <v>0</v>
      </c>
      <c r="D81" s="5">
        <f t="shared" si="35"/>
        <v>0</v>
      </c>
      <c r="E81" s="6" t="str">
        <f t="shared" si="29"/>
        <v>Se2</v>
      </c>
      <c r="F81" s="14">
        <f t="shared" ref="F81" si="36">F5*$C$78</f>
        <v>1.0436666666666667E-33</v>
      </c>
      <c r="G81" s="14">
        <f t="shared" ref="G81:BR81" si="37">G5*$C$78</f>
        <v>1.9289583333333335E-31</v>
      </c>
      <c r="H81" s="14">
        <f t="shared" si="37"/>
        <v>2.0854999999999999E-29</v>
      </c>
      <c r="I81" s="14">
        <f t="shared" si="37"/>
        <v>1.4258750000000002E-27</v>
      </c>
      <c r="J81" s="14">
        <f t="shared" si="37"/>
        <v>2.5073333333333335E-23</v>
      </c>
      <c r="K81" s="14">
        <f t="shared" si="37"/>
        <v>3.5038333333333335E-15</v>
      </c>
      <c r="L81" s="14">
        <f t="shared" si="37"/>
        <v>9.3099999999999997E-12</v>
      </c>
      <c r="M81" s="14">
        <f t="shared" si="37"/>
        <v>5.0595833333333337E-11</v>
      </c>
      <c r="N81" s="14">
        <f t="shared" si="37"/>
        <v>2.569083333333334E-10</v>
      </c>
      <c r="O81" s="14">
        <f t="shared" si="37"/>
        <v>1.1810416666666667E-9</v>
      </c>
      <c r="P81" s="14">
        <f t="shared" si="37"/>
        <v>4.9670833333333339E-9</v>
      </c>
      <c r="Q81" s="14">
        <f t="shared" si="37"/>
        <v>7.0200000000000012E-7</v>
      </c>
      <c r="R81" s="14">
        <f t="shared" si="37"/>
        <v>3.0953750000000005E-5</v>
      </c>
      <c r="S81" s="14">
        <f t="shared" si="37"/>
        <v>6.7583333333333341E-5</v>
      </c>
      <c r="T81" s="14">
        <f t="shared" si="37"/>
        <v>1.3895416666666669E-4</v>
      </c>
      <c r="U81" s="14">
        <f t="shared" si="37"/>
        <v>2.7004583333333334E-4</v>
      </c>
      <c r="V81" s="14">
        <f t="shared" si="37"/>
        <v>4.9804166666666671E-4</v>
      </c>
      <c r="W81" s="14">
        <f t="shared" si="37"/>
        <v>3.7051250000000001E-3</v>
      </c>
      <c r="X81" s="14">
        <f t="shared" si="37"/>
        <v>5.5983333333333336E-3</v>
      </c>
      <c r="Y81" s="14">
        <f t="shared" si="37"/>
        <v>8.2483333333333349E-3</v>
      </c>
      <c r="Z81" s="14">
        <f t="shared" si="37"/>
        <v>1.1958333333333335E-2</v>
      </c>
      <c r="AA81" s="14">
        <f t="shared" si="37"/>
        <v>1.6873333333333337E-2</v>
      </c>
      <c r="AB81" s="14">
        <f t="shared" si="37"/>
        <v>2.1526666666666666E-2</v>
      </c>
      <c r="AC81" s="14">
        <f t="shared" si="37"/>
        <v>2.6873333333333336E-2</v>
      </c>
      <c r="AD81" s="14">
        <f t="shared" si="37"/>
        <v>3.3038333333333336E-2</v>
      </c>
      <c r="AE81" s="14">
        <f t="shared" si="37"/>
        <v>3.999875E-2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1</v>
      </c>
      <c r="C82" s="5">
        <f t="shared" si="35"/>
        <v>0</v>
      </c>
      <c r="D82" s="5">
        <f t="shared" si="35"/>
        <v>0</v>
      </c>
      <c r="E82" s="6" t="str">
        <f t="shared" si="29"/>
        <v>Se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1.2448333333333335E-30</v>
      </c>
      <c r="K82" s="14">
        <f t="shared" si="39"/>
        <v>1.4400833333333334E-23</v>
      </c>
      <c r="L82" s="14">
        <f t="shared" si="39"/>
        <v>1.3383333333333334E-19</v>
      </c>
      <c r="M82" s="14">
        <f t="shared" si="39"/>
        <v>9.4233333333333329E-19</v>
      </c>
      <c r="N82" s="14">
        <f t="shared" si="39"/>
        <v>6.016666666666667E-18</v>
      </c>
      <c r="O82" s="14">
        <f t="shared" si="39"/>
        <v>3.4477916666666667E-17</v>
      </c>
      <c r="P82" s="14">
        <f t="shared" si="39"/>
        <v>1.7910000000000002E-16</v>
      </c>
      <c r="Q82" s="14">
        <f t="shared" si="39"/>
        <v>5.5500000000000003E-14</v>
      </c>
      <c r="R82" s="14">
        <f t="shared" si="39"/>
        <v>5.3620833333333338E-12</v>
      </c>
      <c r="S82" s="14">
        <f t="shared" si="39"/>
        <v>1.4384166666666668E-11</v>
      </c>
      <c r="T82" s="14">
        <f t="shared" si="39"/>
        <v>3.6503333333333335E-11</v>
      </c>
      <c r="U82" s="14">
        <f t="shared" si="39"/>
        <v>8.7945833333333336E-11</v>
      </c>
      <c r="V82" s="14">
        <f t="shared" si="39"/>
        <v>2.0184583333333336E-10</v>
      </c>
      <c r="W82" s="14">
        <f t="shared" si="39"/>
        <v>3.689041666666667E-9</v>
      </c>
      <c r="X82" s="14">
        <f t="shared" si="39"/>
        <v>6.9866666666666674E-9</v>
      </c>
      <c r="Y82" s="14">
        <f t="shared" si="39"/>
        <v>1.2868750000000001E-8</v>
      </c>
      <c r="Z82" s="14">
        <f t="shared" si="39"/>
        <v>2.3182500000000003E-8</v>
      </c>
      <c r="AA82" s="14">
        <f t="shared" si="39"/>
        <v>4.0655833333333332E-8</v>
      </c>
      <c r="AB82" s="14">
        <f t="shared" si="39"/>
        <v>6.6883333333333333E-8</v>
      </c>
      <c r="AC82" s="14">
        <f t="shared" si="39"/>
        <v>1.07525E-7</v>
      </c>
      <c r="AD82" s="14">
        <f t="shared" si="39"/>
        <v>1.6957916666666668E-7</v>
      </c>
      <c r="AE82" s="14">
        <f t="shared" si="39"/>
        <v>2.6249583333333335E-7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1</v>
      </c>
      <c r="B83" s="5">
        <f t="shared" si="35"/>
        <v>0</v>
      </c>
      <c r="C83" s="5">
        <f t="shared" si="35"/>
        <v>0</v>
      </c>
      <c r="D83" s="5">
        <f t="shared" si="35"/>
        <v>0</v>
      </c>
      <c r="E83" s="6" t="str">
        <f t="shared" si="29"/>
        <v>Ar</v>
      </c>
      <c r="F83" s="14">
        <f t="shared" ref="F83" si="40">F7*$C$78</f>
        <v>0.83333333333333348</v>
      </c>
      <c r="G83" s="14">
        <f t="shared" ref="G83:BR83" si="41">G7*$C$78</f>
        <v>0.83333333333333348</v>
      </c>
      <c r="H83" s="14">
        <f t="shared" si="41"/>
        <v>0.83333333333333348</v>
      </c>
      <c r="I83" s="14">
        <f t="shared" si="41"/>
        <v>0.83333333333333348</v>
      </c>
      <c r="J83" s="14">
        <f t="shared" si="41"/>
        <v>0.83333333333333348</v>
      </c>
      <c r="K83" s="14">
        <f t="shared" si="41"/>
        <v>0.83333333333333348</v>
      </c>
      <c r="L83" s="14">
        <f t="shared" si="41"/>
        <v>0.83333333333333348</v>
      </c>
      <c r="M83" s="14">
        <f t="shared" si="41"/>
        <v>0.83333333333333348</v>
      </c>
      <c r="N83" s="14">
        <f t="shared" si="41"/>
        <v>0.83333333333333348</v>
      </c>
      <c r="O83" s="14">
        <f t="shared" si="41"/>
        <v>0.83333333333333348</v>
      </c>
      <c r="P83" s="14">
        <f t="shared" si="41"/>
        <v>0.83333333333333348</v>
      </c>
      <c r="Q83" s="14">
        <f t="shared" si="41"/>
        <v>0.83333333333333348</v>
      </c>
      <c r="R83" s="14">
        <f t="shared" si="41"/>
        <v>0.83333333333333348</v>
      </c>
      <c r="S83" s="14">
        <f t="shared" si="41"/>
        <v>0.83333333333333348</v>
      </c>
      <c r="T83" s="14">
        <f t="shared" si="41"/>
        <v>0.83333333333333348</v>
      </c>
      <c r="U83" s="14">
        <f t="shared" si="41"/>
        <v>0.83333333333333348</v>
      </c>
      <c r="V83" s="14">
        <f t="shared" si="41"/>
        <v>0.83333333333333348</v>
      </c>
      <c r="W83" s="14">
        <f t="shared" si="41"/>
        <v>0.83333333333333348</v>
      </c>
      <c r="X83" s="14">
        <f t="shared" si="41"/>
        <v>0.83333333333333348</v>
      </c>
      <c r="Y83" s="14">
        <f t="shared" si="41"/>
        <v>0.83333333333333348</v>
      </c>
      <c r="Z83" s="14">
        <f t="shared" si="41"/>
        <v>0.83333333333333348</v>
      </c>
      <c r="AA83" s="14">
        <f t="shared" si="41"/>
        <v>0.83333333333333348</v>
      </c>
      <c r="AB83" s="14">
        <f t="shared" si="41"/>
        <v>0.83333333333333348</v>
      </c>
      <c r="AC83" s="14">
        <f t="shared" si="41"/>
        <v>0.83333333333333348</v>
      </c>
      <c r="AD83" s="14">
        <f t="shared" si="41"/>
        <v>0.83333333333333348</v>
      </c>
      <c r="AE83" s="14">
        <f t="shared" si="41"/>
        <v>0.83333333333333348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2</v>
      </c>
      <c r="C84" s="5">
        <f t="shared" si="35"/>
        <v>1</v>
      </c>
      <c r="D84" s="5">
        <f t="shared" si="35"/>
        <v>0</v>
      </c>
      <c r="E84" s="6" t="str">
        <f t="shared" si="29"/>
        <v>(l)GeSe2</v>
      </c>
      <c r="F84" s="14">
        <f t="shared" ref="F84" si="42">F8*$C$78</f>
        <v>0.5</v>
      </c>
      <c r="G84" s="14">
        <f t="shared" ref="G84:BR84" si="43">G8*$C$78</f>
        <v>0.50004166666666672</v>
      </c>
      <c r="H84" s="14">
        <f t="shared" si="43"/>
        <v>0.50004166666666672</v>
      </c>
      <c r="I84" s="14">
        <f t="shared" si="43"/>
        <v>0.50008333333333332</v>
      </c>
      <c r="J84" s="14">
        <f t="shared" si="43"/>
        <v>0.50104166666666672</v>
      </c>
      <c r="K84" s="14">
        <f t="shared" si="43"/>
        <v>0.49970833333333337</v>
      </c>
      <c r="L84" s="14">
        <f t="shared" si="43"/>
        <v>0.49750000000000005</v>
      </c>
      <c r="M84" s="14">
        <f t="shared" si="43"/>
        <v>0.49608333333333338</v>
      </c>
      <c r="N84" s="14">
        <f t="shared" si="43"/>
        <v>0.49383333333333335</v>
      </c>
      <c r="O84" s="14">
        <f t="shared" si="43"/>
        <v>0.49075000000000002</v>
      </c>
      <c r="P84" s="14">
        <f t="shared" si="43"/>
        <v>0.48654166666666671</v>
      </c>
      <c r="Q84" s="14">
        <f t="shared" si="43"/>
        <v>0.45166666666666666</v>
      </c>
      <c r="R84" s="14">
        <f t="shared" si="43"/>
        <v>0.37389166666666668</v>
      </c>
      <c r="S84" s="14">
        <f t="shared" si="43"/>
        <v>0.34728750000000003</v>
      </c>
      <c r="T84" s="14">
        <f t="shared" si="43"/>
        <v>0.31843750000000004</v>
      </c>
      <c r="U84" s="14">
        <f t="shared" si="43"/>
        <v>0.28788750000000002</v>
      </c>
      <c r="V84" s="14">
        <f t="shared" si="43"/>
        <v>0.2562666666666667</v>
      </c>
      <c r="W84" s="14">
        <f t="shared" si="43"/>
        <v>0.13041250000000001</v>
      </c>
      <c r="X84" s="14">
        <f t="shared" si="43"/>
        <v>0.10039583333333334</v>
      </c>
      <c r="Y84" s="14">
        <f t="shared" si="43"/>
        <v>6.9875000000000007E-2</v>
      </c>
      <c r="Z84" s="14">
        <f t="shared" si="43"/>
        <v>3.6055416666666666E-2</v>
      </c>
      <c r="AA84" s="14">
        <f t="shared" si="43"/>
        <v>2.5347083333333337E-3</v>
      </c>
      <c r="AB84" s="14">
        <f t="shared" si="43"/>
        <v>3.7758750000000001E-6</v>
      </c>
      <c r="AC84" s="14">
        <f t="shared" si="43"/>
        <v>2.3605833333333335E-7</v>
      </c>
      <c r="AD84" s="14">
        <f t="shared" si="43"/>
        <v>8.4641666666666669E-8</v>
      </c>
      <c r="AE84" s="14">
        <f t="shared" si="43"/>
        <v>4.2370833333333338E-8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1</v>
      </c>
      <c r="C85" s="5">
        <f t="shared" si="35"/>
        <v>1</v>
      </c>
      <c r="D85" s="5">
        <f t="shared" si="35"/>
        <v>0</v>
      </c>
      <c r="E85" s="6" t="str">
        <f t="shared" si="29"/>
        <v>(l)GeSe</v>
      </c>
      <c r="F85" s="14">
        <f t="shared" ref="F85" si="44">F9*$C$78</f>
        <v>0.49995833333333339</v>
      </c>
      <c r="G85" s="14">
        <f t="shared" ref="G85:BR85" si="45">G9*$C$78</f>
        <v>0.49995833333333339</v>
      </c>
      <c r="H85" s="14">
        <f t="shared" si="45"/>
        <v>0.49995833333333339</v>
      </c>
      <c r="I85" s="14">
        <f t="shared" si="45"/>
        <v>0.49991666666666673</v>
      </c>
      <c r="J85" s="14">
        <f t="shared" si="45"/>
        <v>0.49837500000000001</v>
      </c>
      <c r="K85" s="14">
        <f t="shared" si="45"/>
        <v>0.50025000000000008</v>
      </c>
      <c r="L85" s="14">
        <f t="shared" si="45"/>
        <v>0.50250000000000006</v>
      </c>
      <c r="M85" s="14">
        <f t="shared" si="45"/>
        <v>0.50387500000000007</v>
      </c>
      <c r="N85" s="14">
        <f t="shared" si="45"/>
        <v>0.49891666666666667</v>
      </c>
      <c r="O85" s="14">
        <f t="shared" si="45"/>
        <v>0.49737500000000007</v>
      </c>
      <c r="P85" s="14">
        <f t="shared" si="45"/>
        <v>0.49804166666666672</v>
      </c>
      <c r="Q85" s="14">
        <f t="shared" si="45"/>
        <v>0.51849999999999996</v>
      </c>
      <c r="R85" s="14">
        <f t="shared" si="45"/>
        <v>0.57004166666666667</v>
      </c>
      <c r="S85" s="14">
        <f t="shared" si="45"/>
        <v>0.58625000000000005</v>
      </c>
      <c r="T85" s="14">
        <f t="shared" si="45"/>
        <v>0.60225000000000006</v>
      </c>
      <c r="U85" s="14">
        <f t="shared" si="45"/>
        <v>0.61683333333333334</v>
      </c>
      <c r="V85" s="14">
        <f t="shared" si="45"/>
        <v>0.62841666666666673</v>
      </c>
      <c r="W85" s="14">
        <f t="shared" si="45"/>
        <v>0.59420833333333334</v>
      </c>
      <c r="X85" s="14">
        <f t="shared" si="45"/>
        <v>0.54125000000000001</v>
      </c>
      <c r="Y85" s="14">
        <f t="shared" si="45"/>
        <v>0.44645833333333335</v>
      </c>
      <c r="Z85" s="14">
        <f t="shared" si="45"/>
        <v>0.27247916666666666</v>
      </c>
      <c r="AA85" s="14">
        <f t="shared" si="45"/>
        <v>2.2748750000000002E-2</v>
      </c>
      <c r="AB85" s="14">
        <f t="shared" si="45"/>
        <v>4.1904166666666671E-5</v>
      </c>
      <c r="AC85" s="14">
        <f t="shared" si="45"/>
        <v>3.24625E-6</v>
      </c>
      <c r="AD85" s="14">
        <f t="shared" si="45"/>
        <v>1.4412500000000002E-6</v>
      </c>
      <c r="AE85" s="14">
        <f t="shared" si="45"/>
        <v>8.9312500000000013E-7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0</v>
      </c>
      <c r="C86" s="5">
        <f t="shared" si="35"/>
        <v>1</v>
      </c>
      <c r="D86" s="5">
        <f t="shared" si="35"/>
        <v>0</v>
      </c>
      <c r="E86" s="6" t="str">
        <f t="shared" si="29"/>
        <v>(l)Ge</v>
      </c>
      <c r="F86" s="14">
        <f t="shared" ref="F86" si="46">F10*$C$78</f>
        <v>5.1212500000000003E-6</v>
      </c>
      <c r="G86" s="14">
        <f t="shared" ref="G86:BR86" si="47">G10*$C$78</f>
        <v>8.8808333333333348E-6</v>
      </c>
      <c r="H86" s="14">
        <f t="shared" si="47"/>
        <v>1.4540833333333335E-5</v>
      </c>
      <c r="I86" s="14">
        <f t="shared" si="47"/>
        <v>2.2675833333333334E-5</v>
      </c>
      <c r="J86" s="14">
        <f t="shared" si="47"/>
        <v>5.7820833333333335E-4</v>
      </c>
      <c r="K86" s="14">
        <f t="shared" si="47"/>
        <v>1.6737083333333333E-5</v>
      </c>
      <c r="L86" s="14">
        <f t="shared" si="47"/>
        <v>2.6087500000000001E-5</v>
      </c>
      <c r="M86" s="14">
        <f t="shared" si="47"/>
        <v>2.8435833333333333E-5</v>
      </c>
      <c r="N86" s="14">
        <f t="shared" si="47"/>
        <v>2.9973750000000004E-5</v>
      </c>
      <c r="O86" s="14">
        <f t="shared" si="47"/>
        <v>3.1800000000000007E-5</v>
      </c>
      <c r="P86" s="14">
        <f t="shared" si="47"/>
        <v>3.383458333333334E-5</v>
      </c>
      <c r="Q86" s="14">
        <f t="shared" si="47"/>
        <v>4.5137499999999999E-5</v>
      </c>
      <c r="R86" s="14">
        <f t="shared" si="47"/>
        <v>6.9025000000000011E-5</v>
      </c>
      <c r="S86" s="14">
        <f t="shared" si="47"/>
        <v>7.865416666666667E-5</v>
      </c>
      <c r="T86" s="14">
        <f t="shared" si="47"/>
        <v>9.0274999999999999E-5</v>
      </c>
      <c r="U86" s="14">
        <f t="shared" si="47"/>
        <v>1.0410416666666667E-4</v>
      </c>
      <c r="V86" s="14">
        <f t="shared" si="47"/>
        <v>1.2025416666666668E-4</v>
      </c>
      <c r="W86" s="14">
        <f t="shared" si="47"/>
        <v>1.979791666666667E-4</v>
      </c>
      <c r="X86" s="14">
        <f t="shared" si="47"/>
        <v>2.0869166666666669E-4</v>
      </c>
      <c r="Y86" s="14">
        <f t="shared" si="47"/>
        <v>1.9914166666666668E-4</v>
      </c>
      <c r="Z86" s="14">
        <f t="shared" si="47"/>
        <v>1.4003333333333334E-4</v>
      </c>
      <c r="AA86" s="14">
        <f t="shared" si="47"/>
        <v>1.3500833333333335E-5</v>
      </c>
      <c r="AB86" s="14">
        <f t="shared" si="47"/>
        <v>2.9855833333333335E-8</v>
      </c>
      <c r="AC86" s="14">
        <f t="shared" si="47"/>
        <v>2.7774583333333334E-9</v>
      </c>
      <c r="AD86" s="14">
        <f t="shared" si="47"/>
        <v>1.4777083333333334E-9</v>
      </c>
      <c r="AE86" s="14">
        <f t="shared" si="47"/>
        <v>1.0955000000000002E-9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3</v>
      </c>
      <c r="C87" s="5">
        <f t="shared" si="35"/>
        <v>0</v>
      </c>
      <c r="D87" s="5">
        <f t="shared" si="35"/>
        <v>2</v>
      </c>
      <c r="E87" s="6" t="str">
        <f t="shared" si="29"/>
        <v>(l)Ga2Se3</v>
      </c>
      <c r="F87" s="14">
        <f t="shared" ref="F87" si="48">F11*$C$78</f>
        <v>0.16665416666666666</v>
      </c>
      <c r="G87" s="14">
        <f t="shared" ref="G87:BR87" si="49">G11*$C$78</f>
        <v>0.16664583333333335</v>
      </c>
      <c r="H87" s="14">
        <f t="shared" si="49"/>
        <v>0.16663333333333336</v>
      </c>
      <c r="I87" s="14">
        <f t="shared" si="49"/>
        <v>0.16661666666666669</v>
      </c>
      <c r="J87" s="14">
        <f t="shared" si="49"/>
        <v>0.16618333333333335</v>
      </c>
      <c r="K87" s="14">
        <f t="shared" si="49"/>
        <v>0.16653333333333334</v>
      </c>
      <c r="L87" s="14">
        <f t="shared" si="49"/>
        <v>0.16642916666666668</v>
      </c>
      <c r="M87" s="14">
        <f t="shared" si="49"/>
        <v>0.16611666666666669</v>
      </c>
      <c r="N87" s="14">
        <f t="shared" si="49"/>
        <v>6.4220833333333338E-2</v>
      </c>
      <c r="O87" s="14">
        <f t="shared" si="49"/>
        <v>2.7436666666666668E-2</v>
      </c>
      <c r="P87" s="14">
        <f t="shared" si="49"/>
        <v>1.2657916666666668E-2</v>
      </c>
      <c r="Q87" s="14">
        <f t="shared" si="49"/>
        <v>9.4250000000000009E-4</v>
      </c>
      <c r="R87" s="14">
        <f t="shared" si="49"/>
        <v>1.1930833333333335E-4</v>
      </c>
      <c r="S87" s="14">
        <f t="shared" si="49"/>
        <v>7.509583333333334E-5</v>
      </c>
      <c r="T87" s="14">
        <f t="shared" si="49"/>
        <v>4.7945833333333338E-5</v>
      </c>
      <c r="U87" s="14">
        <f t="shared" si="49"/>
        <v>3.0932083333333331E-5</v>
      </c>
      <c r="V87" s="14">
        <f t="shared" si="49"/>
        <v>2.0075000000000003E-5</v>
      </c>
      <c r="W87" s="14">
        <f t="shared" si="49"/>
        <v>3.3049583333333338E-6</v>
      </c>
      <c r="X87" s="14">
        <f t="shared" si="49"/>
        <v>1.9253333333333334E-6</v>
      </c>
      <c r="Y87" s="14">
        <f t="shared" si="49"/>
        <v>9.9166666666666677E-7</v>
      </c>
      <c r="Z87" s="14">
        <f t="shared" si="49"/>
        <v>3.6094583333333334E-7</v>
      </c>
      <c r="AA87" s="14">
        <f t="shared" si="49"/>
        <v>1.8430416666666668E-8</v>
      </c>
      <c r="AB87" s="14">
        <f t="shared" si="49"/>
        <v>2.8834583333333335E-11</v>
      </c>
      <c r="AC87" s="14">
        <f t="shared" si="49"/>
        <v>1.9652500000000003E-12</v>
      </c>
      <c r="AD87" s="14">
        <f t="shared" si="49"/>
        <v>7.7483333333333338E-13</v>
      </c>
      <c r="AE87" s="14">
        <f t="shared" si="49"/>
        <v>4.3008333333333336E-13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1</v>
      </c>
      <c r="E88" s="6" t="str">
        <f t="shared" si="29"/>
        <v>(l)GaSe</v>
      </c>
      <c r="F88" s="14">
        <f t="shared" ref="F88" si="50">F12*$C$78</f>
        <v>2.4425416666666668E-5</v>
      </c>
      <c r="G88" s="14">
        <f t="shared" ref="G88:BR88" si="51">G12*$C$78</f>
        <v>4.1065833333333336E-5</v>
      </c>
      <c r="H88" s="14">
        <f t="shared" si="51"/>
        <v>6.55125E-5</v>
      </c>
      <c r="I88" s="14">
        <f t="shared" si="51"/>
        <v>9.993750000000001E-5</v>
      </c>
      <c r="J88" s="14">
        <f t="shared" si="51"/>
        <v>9.6295833333333346E-4</v>
      </c>
      <c r="K88" s="14">
        <f t="shared" si="51"/>
        <v>2.6312083333333337E-4</v>
      </c>
      <c r="L88" s="14">
        <f t="shared" si="51"/>
        <v>4.726666666666667E-4</v>
      </c>
      <c r="M88" s="14">
        <f t="shared" si="51"/>
        <v>5.3295833333333331E-4</v>
      </c>
      <c r="N88" s="14">
        <f t="shared" si="51"/>
        <v>3.5102083333333339E-4</v>
      </c>
      <c r="O88" s="14">
        <f t="shared" si="51"/>
        <v>2.4931666666666666E-4</v>
      </c>
      <c r="P88" s="14">
        <f t="shared" si="51"/>
        <v>1.8532083333333335E-4</v>
      </c>
      <c r="Q88" s="14">
        <f t="shared" si="51"/>
        <v>7.2754166666666676E-5</v>
      </c>
      <c r="R88" s="14">
        <f t="shared" si="51"/>
        <v>3.7911666666666672E-5</v>
      </c>
      <c r="S88" s="14">
        <f t="shared" si="51"/>
        <v>3.3272500000000004E-5</v>
      </c>
      <c r="T88" s="14">
        <f t="shared" si="51"/>
        <v>2.94575E-5</v>
      </c>
      <c r="U88" s="14">
        <f t="shared" si="51"/>
        <v>2.6235416666666666E-5</v>
      </c>
      <c r="V88" s="14">
        <f t="shared" si="51"/>
        <v>2.3427500000000002E-5</v>
      </c>
      <c r="W88" s="14">
        <f t="shared" si="51"/>
        <v>1.3694166666666668E-5</v>
      </c>
      <c r="X88" s="14">
        <f t="shared" si="51"/>
        <v>1.1036250000000001E-5</v>
      </c>
      <c r="Y88" s="14">
        <f t="shared" si="51"/>
        <v>7.9574999999999996E-6</v>
      </c>
      <c r="Z88" s="14">
        <f t="shared" si="51"/>
        <v>4.1435000000000002E-6</v>
      </c>
      <c r="AA88" s="14">
        <f t="shared" si="51"/>
        <v>3.0152916666666667E-7</v>
      </c>
      <c r="AB88" s="14">
        <f t="shared" si="51"/>
        <v>5.9170833333333337E-10</v>
      </c>
      <c r="AC88" s="14">
        <f t="shared" si="51"/>
        <v>4.9641666666666668E-11</v>
      </c>
      <c r="AD88" s="14">
        <f t="shared" si="51"/>
        <v>2.3902083333333337E-11</v>
      </c>
      <c r="AE88" s="14">
        <f t="shared" si="51"/>
        <v>1.6085833333333335E-11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0</v>
      </c>
      <c r="E89" s="6" t="str">
        <f t="shared" si="29"/>
        <v>(l)Se</v>
      </c>
      <c r="F89" s="14">
        <f t="shared" ref="F89" si="52">F13*$C$78</f>
        <v>2.3000833333333334E-8</v>
      </c>
      <c r="G89" s="14">
        <f t="shared" ref="G89:BR89" si="53">G13*$C$78</f>
        <v>6.2220833333333327E-8</v>
      </c>
      <c r="H89" s="14">
        <f t="shared" si="53"/>
        <v>1.5208333333333334E-7</v>
      </c>
      <c r="I89" s="14">
        <f t="shared" si="53"/>
        <v>3.4085416666666666E-7</v>
      </c>
      <c r="J89" s="14">
        <f t="shared" si="53"/>
        <v>7.1545833333333332E-7</v>
      </c>
      <c r="K89" s="14">
        <f t="shared" si="53"/>
        <v>4.3487500000000004E-4</v>
      </c>
      <c r="L89" s="14">
        <f t="shared" si="53"/>
        <v>2.7697083333333337E-3</v>
      </c>
      <c r="M89" s="14">
        <f t="shared" si="53"/>
        <v>4.2154166666666668E-3</v>
      </c>
      <c r="N89" s="14">
        <f t="shared" si="53"/>
        <v>5.7750000000000006E-3</v>
      </c>
      <c r="O89" s="14">
        <f t="shared" si="53"/>
        <v>8.1800000000000015E-3</v>
      </c>
      <c r="P89" s="14">
        <f t="shared" si="53"/>
        <v>1.158875E-2</v>
      </c>
      <c r="Q89" s="14">
        <f t="shared" si="53"/>
        <v>4.0197083333333335E-2</v>
      </c>
      <c r="R89" s="14">
        <f t="shared" si="53"/>
        <v>0.1017875</v>
      </c>
      <c r="S89" s="14">
        <f t="shared" si="53"/>
        <v>0.12180833333333334</v>
      </c>
      <c r="T89" s="14">
        <f t="shared" si="53"/>
        <v>0.14269166666666666</v>
      </c>
      <c r="U89" s="14">
        <f t="shared" si="53"/>
        <v>0.16358333333333336</v>
      </c>
      <c r="V89" s="14">
        <f t="shared" si="53"/>
        <v>0.18344583333333334</v>
      </c>
      <c r="W89" s="14">
        <f t="shared" si="53"/>
        <v>0.22331666666666666</v>
      </c>
      <c r="X89" s="14">
        <f t="shared" si="53"/>
        <v>0.21164583333333334</v>
      </c>
      <c r="Y89" s="14">
        <f t="shared" si="53"/>
        <v>0.18082500000000001</v>
      </c>
      <c r="Z89" s="14">
        <f t="shared" si="53"/>
        <v>0.11438333333333335</v>
      </c>
      <c r="AA89" s="14">
        <f t="shared" si="53"/>
        <v>9.982916666666666E-3</v>
      </c>
      <c r="AB89" s="14">
        <f t="shared" si="53"/>
        <v>1.9051250000000002E-5</v>
      </c>
      <c r="AC89" s="14">
        <f t="shared" si="53"/>
        <v>1.5181666666666669E-6</v>
      </c>
      <c r="AD89" s="14">
        <f t="shared" si="53"/>
        <v>6.8912500000000005E-7</v>
      </c>
      <c r="AE89" s="14">
        <f t="shared" si="53"/>
        <v>4.3391666666666669E-7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0</v>
      </c>
      <c r="E90" s="6" t="str">
        <f t="shared" si="29"/>
        <v>(2)Sell]</v>
      </c>
      <c r="F90" s="14">
        <f t="shared" ref="F90" si="54">F14*$C$78</f>
        <v>0</v>
      </c>
      <c r="G90" s="14">
        <f t="shared" ref="G90:BR90" si="55">G14*$C$78</f>
        <v>0</v>
      </c>
      <c r="H90" s="14">
        <f t="shared" si="55"/>
        <v>0</v>
      </c>
      <c r="I90" s="14">
        <f t="shared" si="55"/>
        <v>0</v>
      </c>
      <c r="J90" s="14">
        <f t="shared" si="55"/>
        <v>0</v>
      </c>
      <c r="K90" s="14">
        <f t="shared" si="55"/>
        <v>0</v>
      </c>
      <c r="L90" s="14">
        <f t="shared" si="55"/>
        <v>7.146250000000001E-12</v>
      </c>
      <c r="M90" s="14">
        <f t="shared" si="55"/>
        <v>1.1203333333333335E-6</v>
      </c>
      <c r="N90" s="14">
        <f t="shared" si="55"/>
        <v>6.0583333333333344E-4</v>
      </c>
      <c r="O90" s="14">
        <f t="shared" si="55"/>
        <v>1.2312500000000001E-3</v>
      </c>
      <c r="P90" s="14">
        <f t="shared" si="55"/>
        <v>1.9925416666666668E-3</v>
      </c>
      <c r="Q90" s="14">
        <f t="shared" si="55"/>
        <v>8.2016666666666661E-3</v>
      </c>
      <c r="R90" s="14">
        <f t="shared" si="55"/>
        <v>2.4347916666666667E-2</v>
      </c>
      <c r="S90" s="14">
        <f t="shared" si="55"/>
        <v>3.085916666666667E-2</v>
      </c>
      <c r="T90" s="14">
        <f t="shared" si="55"/>
        <v>3.8692083333333335E-2</v>
      </c>
      <c r="U90" s="14">
        <f t="shared" si="55"/>
        <v>4.8091666666666671E-2</v>
      </c>
      <c r="V90" s="14">
        <f t="shared" si="55"/>
        <v>5.9391666666666669E-2</v>
      </c>
      <c r="W90" s="14">
        <f t="shared" si="55"/>
        <v>0.13858333333333334</v>
      </c>
      <c r="X90" s="14">
        <f t="shared" si="55"/>
        <v>0.17617916666666669</v>
      </c>
      <c r="Y90" s="14">
        <f t="shared" si="55"/>
        <v>0.23174166666666668</v>
      </c>
      <c r="Z90" s="14">
        <f t="shared" si="55"/>
        <v>0.32381666666666664</v>
      </c>
      <c r="AA90" s="14">
        <f t="shared" si="55"/>
        <v>0.45083333333333336</v>
      </c>
      <c r="AB90" s="14">
        <f t="shared" si="55"/>
        <v>0.45345833333333335</v>
      </c>
      <c r="AC90" s="14">
        <f t="shared" si="55"/>
        <v>0.44225000000000003</v>
      </c>
      <c r="AD90" s="14">
        <f t="shared" si="55"/>
        <v>0.42941666666666667</v>
      </c>
      <c r="AE90" s="14">
        <f t="shared" si="55"/>
        <v>0.41503333333333337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1</v>
      </c>
      <c r="C91" s="5">
        <f t="shared" si="35"/>
        <v>1</v>
      </c>
      <c r="D91" s="5">
        <f t="shared" si="35"/>
        <v>0</v>
      </c>
      <c r="E91" s="6" t="str">
        <f t="shared" si="29"/>
        <v>(2)GeSe[l]</v>
      </c>
      <c r="F91" s="14">
        <f t="shared" ref="F91" si="56">F15*$C$78</f>
        <v>0</v>
      </c>
      <c r="G91" s="14">
        <f t="shared" ref="G91:BR91" si="57">G15*$C$78</f>
        <v>0</v>
      </c>
      <c r="H91" s="14">
        <f t="shared" si="57"/>
        <v>0</v>
      </c>
      <c r="I91" s="14">
        <f t="shared" si="57"/>
        <v>0</v>
      </c>
      <c r="J91" s="14">
        <f t="shared" si="57"/>
        <v>0</v>
      </c>
      <c r="K91" s="14">
        <f t="shared" si="57"/>
        <v>1.2705833333333336E-35</v>
      </c>
      <c r="L91" s="14">
        <f t="shared" si="57"/>
        <v>1.3452500000000001E-10</v>
      </c>
      <c r="M91" s="14">
        <f t="shared" si="57"/>
        <v>1.6106666666666666E-5</v>
      </c>
      <c r="N91" s="14">
        <f t="shared" si="57"/>
        <v>7.2412500000000003E-3</v>
      </c>
      <c r="O91" s="14">
        <f t="shared" si="57"/>
        <v>1.1832083333333335E-2</v>
      </c>
      <c r="P91" s="14">
        <f t="shared" si="57"/>
        <v>1.5360833333333334E-2</v>
      </c>
      <c r="Q91" s="14">
        <f t="shared" si="57"/>
        <v>2.9777083333333336E-2</v>
      </c>
      <c r="R91" s="14">
        <f t="shared" si="57"/>
        <v>5.5991666666666669E-2</v>
      </c>
      <c r="S91" s="14">
        <f t="shared" si="57"/>
        <v>6.6400000000000001E-2</v>
      </c>
      <c r="T91" s="14">
        <f t="shared" si="57"/>
        <v>7.922916666666667E-2</v>
      </c>
      <c r="U91" s="14">
        <f t="shared" si="57"/>
        <v>9.5179166666666662E-2</v>
      </c>
      <c r="V91" s="14">
        <f t="shared" si="57"/>
        <v>0.11518750000000001</v>
      </c>
      <c r="W91" s="14">
        <f t="shared" si="57"/>
        <v>0.27519583333333331</v>
      </c>
      <c r="X91" s="14">
        <f t="shared" si="57"/>
        <v>0.35815000000000002</v>
      </c>
      <c r="Y91" s="14">
        <f t="shared" si="57"/>
        <v>0.48345833333333332</v>
      </c>
      <c r="Z91" s="14">
        <f t="shared" si="57"/>
        <v>0.69133333333333347</v>
      </c>
      <c r="AA91" s="14">
        <f t="shared" si="57"/>
        <v>0.9747083333333334</v>
      </c>
      <c r="AB91" s="14">
        <f t="shared" si="57"/>
        <v>0.99995833333333339</v>
      </c>
      <c r="AC91" s="14">
        <f t="shared" si="57"/>
        <v>1</v>
      </c>
      <c r="AD91" s="14">
        <f t="shared" si="57"/>
        <v>1</v>
      </c>
      <c r="AE91" s="14">
        <f t="shared" si="57"/>
        <v>1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3</v>
      </c>
      <c r="C92" s="5">
        <f t="shared" si="35"/>
        <v>0</v>
      </c>
      <c r="D92" s="5">
        <f t="shared" si="35"/>
        <v>2</v>
      </c>
      <c r="E92" s="6" t="str">
        <f t="shared" si="29"/>
        <v>(2)Ga2Se3[l]</v>
      </c>
      <c r="F92" s="14">
        <f t="shared" ref="F92" si="58">F16*$C$78</f>
        <v>0</v>
      </c>
      <c r="G92" s="14">
        <f t="shared" ref="G92:BR92" si="59">G16*$C$78</f>
        <v>0</v>
      </c>
      <c r="H92" s="14">
        <f t="shared" si="59"/>
        <v>0</v>
      </c>
      <c r="I92" s="14">
        <f t="shared" si="59"/>
        <v>0</v>
      </c>
      <c r="J92" s="14">
        <f t="shared" si="59"/>
        <v>0</v>
      </c>
      <c r="K92" s="14">
        <f t="shared" si="59"/>
        <v>0</v>
      </c>
      <c r="L92" s="14">
        <f t="shared" si="59"/>
        <v>1.0970416666666666E-9</v>
      </c>
      <c r="M92" s="14">
        <f t="shared" si="59"/>
        <v>2.8423750000000002E-4</v>
      </c>
      <c r="N92" s="14">
        <f t="shared" si="59"/>
        <v>0.10226666666666667</v>
      </c>
      <c r="O92" s="14">
        <f t="shared" si="59"/>
        <v>0.13910416666666667</v>
      </c>
      <c r="P92" s="14">
        <f t="shared" si="59"/>
        <v>0.15391250000000001</v>
      </c>
      <c r="Q92" s="14">
        <f t="shared" si="59"/>
        <v>0.16568750000000002</v>
      </c>
      <c r="R92" s="14">
        <f t="shared" si="59"/>
        <v>0.1665291666666667</v>
      </c>
      <c r="S92" s="14">
        <f t="shared" si="59"/>
        <v>0.166575</v>
      </c>
      <c r="T92" s="14">
        <f t="shared" si="59"/>
        <v>0.16660416666666666</v>
      </c>
      <c r="U92" s="14">
        <f t="shared" si="59"/>
        <v>0.16662083333333333</v>
      </c>
      <c r="V92" s="14">
        <f t="shared" si="59"/>
        <v>0.16663333333333336</v>
      </c>
      <c r="W92" s="14">
        <f t="shared" si="59"/>
        <v>0.16665833333333335</v>
      </c>
      <c r="X92" s="14">
        <f t="shared" si="59"/>
        <v>0.16665833333333335</v>
      </c>
      <c r="Y92" s="14">
        <f t="shared" si="59"/>
        <v>0.16666250000000002</v>
      </c>
      <c r="Z92" s="14">
        <f t="shared" si="59"/>
        <v>0.16666250000000002</v>
      </c>
      <c r="AA92" s="14">
        <f t="shared" si="59"/>
        <v>0.16666666666666669</v>
      </c>
      <c r="AB92" s="14">
        <f t="shared" si="59"/>
        <v>0.16666666666666669</v>
      </c>
      <c r="AC92" s="14">
        <f t="shared" si="59"/>
        <v>0.16666666666666669</v>
      </c>
      <c r="AD92" s="14">
        <f t="shared" si="59"/>
        <v>0.16666666666666669</v>
      </c>
      <c r="AE92" s="14">
        <f t="shared" si="59"/>
        <v>0.16666666666666669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1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 t="str">
        <f t="shared" si="29"/>
        <v>H (Ar)</v>
      </c>
      <c r="F93" s="14">
        <f t="shared" ref="F93" si="60">F17*$C$78</f>
        <v>-77.541666666666671</v>
      </c>
      <c r="G93" s="14">
        <f t="shared" ref="G93:BR93" si="61">G17*$C$78</f>
        <v>-77.541666666666671</v>
      </c>
      <c r="H93" s="14">
        <f t="shared" si="61"/>
        <v>-77.583333333333343</v>
      </c>
      <c r="I93" s="14">
        <f t="shared" si="61"/>
        <v>-77.625</v>
      </c>
      <c r="J93" s="14">
        <f t="shared" si="61"/>
        <v>-78</v>
      </c>
      <c r="K93" s="14">
        <f t="shared" si="61"/>
        <v>-78.5</v>
      </c>
      <c r="L93" s="14">
        <f t="shared" si="61"/>
        <v>-79.041666666666671</v>
      </c>
      <c r="M93" s="14">
        <f t="shared" si="61"/>
        <v>-79.208333333333343</v>
      </c>
      <c r="N93" s="14">
        <f t="shared" si="61"/>
        <v>-79.333333333333329</v>
      </c>
      <c r="O93" s="14">
        <f t="shared" si="61"/>
        <v>-79.458333333333343</v>
      </c>
      <c r="P93" s="14">
        <f t="shared" si="61"/>
        <v>-79.625</v>
      </c>
      <c r="Q93" s="14">
        <f t="shared" si="61"/>
        <v>-80.208333333333343</v>
      </c>
      <c r="R93" s="14">
        <f t="shared" si="61"/>
        <v>-80.75</v>
      </c>
      <c r="S93" s="14">
        <f t="shared" si="61"/>
        <v>-80.916666666666686</v>
      </c>
      <c r="T93" s="14">
        <f t="shared" si="61"/>
        <v>-81.041666666666671</v>
      </c>
      <c r="U93" s="14">
        <f t="shared" si="61"/>
        <v>-81.166666666666671</v>
      </c>
      <c r="V93" s="14">
        <f t="shared" si="61"/>
        <v>-81.291666666666686</v>
      </c>
      <c r="W93" s="14">
        <f t="shared" si="61"/>
        <v>-81.875</v>
      </c>
      <c r="X93" s="14">
        <f t="shared" si="61"/>
        <v>-82</v>
      </c>
      <c r="Y93" s="14">
        <f t="shared" si="61"/>
        <v>-82.125000000000014</v>
      </c>
      <c r="Z93" s="14">
        <f t="shared" si="61"/>
        <v>-82.291666666666671</v>
      </c>
      <c r="AA93" s="14">
        <f t="shared" si="61"/>
        <v>-82.416666666666671</v>
      </c>
      <c r="AB93" s="14">
        <f t="shared" si="61"/>
        <v>-82.583333333333343</v>
      </c>
      <c r="AC93" s="14">
        <f t="shared" si="61"/>
        <v>-82.75</v>
      </c>
      <c r="AD93" s="14">
        <f t="shared" si="61"/>
        <v>-82.875000000000014</v>
      </c>
      <c r="AE93" s="14">
        <f t="shared" si="61"/>
        <v>-83.041666666666671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1</v>
      </c>
      <c r="E94" s="6" t="str">
        <f t="shared" si="29"/>
        <v>H (Ga)</v>
      </c>
      <c r="F94" s="14">
        <f t="shared" ref="F94" si="62">F18*$C$78</f>
        <v>-260.08333333333337</v>
      </c>
      <c r="G94" s="14">
        <f t="shared" ref="G94:BR94" si="63">G18*$C$78</f>
        <v>-247.25000000000003</v>
      </c>
      <c r="H94" s="14">
        <f t="shared" si="63"/>
        <v>-235.70833333333334</v>
      </c>
      <c r="I94" s="14">
        <f t="shared" si="63"/>
        <v>-225.37500000000003</v>
      </c>
      <c r="J94" s="14">
        <f t="shared" si="63"/>
        <v>-181.125</v>
      </c>
      <c r="K94" s="14">
        <f t="shared" si="63"/>
        <v>-186.25000000000003</v>
      </c>
      <c r="L94" s="14">
        <f t="shared" si="63"/>
        <v>-170.83333333333334</v>
      </c>
      <c r="M94" s="14">
        <f t="shared" si="63"/>
        <v>-167.625</v>
      </c>
      <c r="N94" s="14">
        <f t="shared" si="63"/>
        <v>-166.50000000000003</v>
      </c>
      <c r="O94" s="14">
        <f t="shared" si="63"/>
        <v>-165.45833333333334</v>
      </c>
      <c r="P94" s="14">
        <f t="shared" si="63"/>
        <v>-164.41666666666669</v>
      </c>
      <c r="Q94" s="14">
        <f t="shared" si="63"/>
        <v>-160.54166666666669</v>
      </c>
      <c r="R94" s="14">
        <f t="shared" si="63"/>
        <v>-156.58333333333334</v>
      </c>
      <c r="S94" s="14">
        <f t="shared" si="63"/>
        <v>-155.54166666666666</v>
      </c>
      <c r="T94" s="14">
        <f t="shared" si="63"/>
        <v>-154.5</v>
      </c>
      <c r="U94" s="14">
        <f t="shared" si="63"/>
        <v>-153.41666666666669</v>
      </c>
      <c r="V94" s="14">
        <f t="shared" si="63"/>
        <v>-152.33333333333334</v>
      </c>
      <c r="W94" s="14">
        <f t="shared" si="63"/>
        <v>-148.04166666666669</v>
      </c>
      <c r="X94" s="14">
        <f t="shared" si="63"/>
        <v>-147.08333333333334</v>
      </c>
      <c r="Y94" s="14">
        <f t="shared" si="63"/>
        <v>-146.20833333333337</v>
      </c>
      <c r="Z94" s="14">
        <f t="shared" si="63"/>
        <v>-145.45833333333334</v>
      </c>
      <c r="AA94" s="14">
        <f t="shared" si="63"/>
        <v>-144.75000000000003</v>
      </c>
      <c r="AB94" s="14">
        <f t="shared" si="63"/>
        <v>-143.25000000000003</v>
      </c>
      <c r="AC94" s="14">
        <f t="shared" si="63"/>
        <v>-141.66666666666669</v>
      </c>
      <c r="AD94" s="14">
        <f t="shared" si="63"/>
        <v>-140.08333333333334</v>
      </c>
      <c r="AE94" s="14">
        <f t="shared" si="63"/>
        <v>-138.54166666666669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1</v>
      </c>
      <c r="D95" s="5">
        <f t="shared" si="35"/>
        <v>0</v>
      </c>
      <c r="E95" s="6" t="str">
        <f t="shared" si="29"/>
        <v>H (Ge)</v>
      </c>
      <c r="F95" s="14">
        <f t="shared" ref="F95" si="64">F19*$C$78</f>
        <v>-67</v>
      </c>
      <c r="G95" s="14">
        <f t="shared" ref="G95:BR95" si="65">G19*$C$78</f>
        <v>-64.708333333333329</v>
      </c>
      <c r="H95" s="14">
        <f t="shared" si="65"/>
        <v>-62.666666666666664</v>
      </c>
      <c r="I95" s="14">
        <f t="shared" si="65"/>
        <v>-60.875</v>
      </c>
      <c r="J95" s="14">
        <f t="shared" si="65"/>
        <v>-47.791666666666671</v>
      </c>
      <c r="K95" s="14">
        <f t="shared" si="65"/>
        <v>-63.125000000000007</v>
      </c>
      <c r="L95" s="14">
        <f t="shared" si="65"/>
        <v>-61.958333333333336</v>
      </c>
      <c r="M95" s="14">
        <f t="shared" si="65"/>
        <v>-61.750000000000007</v>
      </c>
      <c r="N95" s="14">
        <f t="shared" si="65"/>
        <v>-61.291666666666671</v>
      </c>
      <c r="O95" s="14">
        <f t="shared" si="65"/>
        <v>-61.083333333333336</v>
      </c>
      <c r="P95" s="14">
        <f t="shared" si="65"/>
        <v>-60.916666666666664</v>
      </c>
      <c r="Q95" s="14">
        <f t="shared" si="65"/>
        <v>-60.416666666666671</v>
      </c>
      <c r="R95" s="14">
        <f t="shared" si="65"/>
        <v>-59.458333333333336</v>
      </c>
      <c r="S95" s="14">
        <f t="shared" si="65"/>
        <v>-59.125</v>
      </c>
      <c r="T95" s="14">
        <f t="shared" si="65"/>
        <v>-58.75</v>
      </c>
      <c r="U95" s="14">
        <f t="shared" si="65"/>
        <v>-58.333333333333336</v>
      </c>
      <c r="V95" s="14">
        <f t="shared" si="65"/>
        <v>-57.875000000000007</v>
      </c>
      <c r="W95" s="14">
        <f t="shared" si="65"/>
        <v>-55.958333333333336</v>
      </c>
      <c r="X95" s="14">
        <f t="shared" si="65"/>
        <v>-55.458333333333343</v>
      </c>
      <c r="Y95" s="14">
        <f t="shared" si="65"/>
        <v>-54.958333333333336</v>
      </c>
      <c r="Z95" s="14">
        <f t="shared" si="65"/>
        <v>-54.500000000000007</v>
      </c>
      <c r="AA95" s="14">
        <f t="shared" si="65"/>
        <v>-54.125000000000007</v>
      </c>
      <c r="AB95" s="14">
        <f t="shared" si="65"/>
        <v>-53.708333333333343</v>
      </c>
      <c r="AC95" s="14">
        <f t="shared" si="65"/>
        <v>-53.291666666666664</v>
      </c>
      <c r="AD95" s="14">
        <f t="shared" si="65"/>
        <v>-52.833333333333336</v>
      </c>
      <c r="AE95" s="14">
        <f t="shared" si="65"/>
        <v>-52.416666666666671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H (Se)</v>
      </c>
      <c r="F96" s="14">
        <f t="shared" ref="F96" si="66">F20*$C$78</f>
        <v>-95.125</v>
      </c>
      <c r="G96" s="14">
        <f t="shared" ref="G96:BR96" si="67">G20*$C$78</f>
        <v>-90.958333333333329</v>
      </c>
      <c r="H96" s="14">
        <f t="shared" si="67"/>
        <v>-87.291666666666671</v>
      </c>
      <c r="I96" s="14">
        <f t="shared" si="67"/>
        <v>-83.958333333333329</v>
      </c>
      <c r="J96" s="14">
        <f t="shared" si="67"/>
        <v>-81.333333333333343</v>
      </c>
      <c r="K96" s="14">
        <f t="shared" si="67"/>
        <v>-55.25</v>
      </c>
      <c r="L96" s="14">
        <f t="shared" si="67"/>
        <v>-48.791666666666671</v>
      </c>
      <c r="M96" s="14">
        <f t="shared" si="67"/>
        <v>-47.416666666666671</v>
      </c>
      <c r="N96" s="14">
        <f t="shared" si="67"/>
        <v>-46.041666666666671</v>
      </c>
      <c r="O96" s="14">
        <f t="shared" si="67"/>
        <v>-44.791666666666671</v>
      </c>
      <c r="P96" s="14">
        <f t="shared" si="67"/>
        <v>-43.625000000000007</v>
      </c>
      <c r="Q96" s="14">
        <f t="shared" si="67"/>
        <v>-39.800000000000004</v>
      </c>
      <c r="R96" s="14">
        <f t="shared" si="67"/>
        <v>-37.308333333333337</v>
      </c>
      <c r="S96" s="14">
        <f t="shared" si="67"/>
        <v>-36.895833333333336</v>
      </c>
      <c r="T96" s="14">
        <f t="shared" si="67"/>
        <v>-36.55833333333333</v>
      </c>
      <c r="U96" s="14">
        <f t="shared" si="67"/>
        <v>-36.295833333333334</v>
      </c>
      <c r="V96" s="14">
        <f t="shared" si="67"/>
        <v>-36.1</v>
      </c>
      <c r="W96" s="14">
        <f t="shared" si="67"/>
        <v>-35.875</v>
      </c>
      <c r="X96" s="14">
        <f t="shared" si="67"/>
        <v>-35.920833333333334</v>
      </c>
      <c r="Y96" s="14">
        <f t="shared" si="67"/>
        <v>-35.991666666666667</v>
      </c>
      <c r="Z96" s="14">
        <f t="shared" si="67"/>
        <v>-36.075000000000003</v>
      </c>
      <c r="AA96" s="14">
        <f t="shared" si="67"/>
        <v>-36.187500000000007</v>
      </c>
      <c r="AB96" s="14">
        <f t="shared" si="67"/>
        <v>-36.483333333333334</v>
      </c>
      <c r="AC96" s="14">
        <f t="shared" si="67"/>
        <v>-36.804166666666667</v>
      </c>
      <c r="AD96" s="14">
        <f t="shared" si="67"/>
        <v>-37.137500000000003</v>
      </c>
      <c r="AE96" s="14">
        <f t="shared" si="67"/>
        <v>-37.479166666666664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7"/>
      <c r="B113" s="197"/>
      <c r="C113" s="21" t="s">
        <v>10</v>
      </c>
      <c r="D113" s="15" t="s">
        <v>11</v>
      </c>
      <c r="E113" s="15"/>
      <c r="F113" s="4">
        <f t="shared" ref="F113:AL113" si="93">F3</f>
        <v>289.7</v>
      </c>
      <c r="G113" s="4">
        <f t="shared" si="93"/>
        <v>306.2</v>
      </c>
      <c r="H113" s="4">
        <f t="shared" si="93"/>
        <v>322.7</v>
      </c>
      <c r="I113" s="4">
        <f t="shared" si="93"/>
        <v>339.2</v>
      </c>
      <c r="J113" s="4">
        <f t="shared" si="93"/>
        <v>405.3</v>
      </c>
      <c r="K113" s="4">
        <f t="shared" si="93"/>
        <v>471.4</v>
      </c>
      <c r="L113" s="4">
        <f t="shared" si="93"/>
        <v>537.5</v>
      </c>
      <c r="M113" s="4">
        <f t="shared" si="93"/>
        <v>554</v>
      </c>
      <c r="N113" s="4">
        <f t="shared" si="93"/>
        <v>570.5</v>
      </c>
      <c r="O113" s="4">
        <f t="shared" si="93"/>
        <v>587</v>
      </c>
      <c r="P113" s="4">
        <f t="shared" si="93"/>
        <v>603.5</v>
      </c>
      <c r="Q113" s="4">
        <f t="shared" si="93"/>
        <v>669.6</v>
      </c>
      <c r="R113" s="4">
        <f t="shared" si="93"/>
        <v>735.7</v>
      </c>
      <c r="S113" s="4">
        <f t="shared" si="93"/>
        <v>752.2</v>
      </c>
      <c r="T113" s="4">
        <f t="shared" si="93"/>
        <v>768.7</v>
      </c>
      <c r="U113" s="4">
        <f t="shared" si="93"/>
        <v>785.2</v>
      </c>
      <c r="V113" s="4">
        <f t="shared" si="93"/>
        <v>801.8</v>
      </c>
      <c r="W113" s="4">
        <f t="shared" si="93"/>
        <v>867.8</v>
      </c>
      <c r="X113" s="4">
        <f t="shared" si="93"/>
        <v>884.4</v>
      </c>
      <c r="Y113" s="4">
        <f t="shared" si="93"/>
        <v>900.9</v>
      </c>
      <c r="Z113" s="4">
        <f t="shared" si="93"/>
        <v>917.4</v>
      </c>
      <c r="AA113" s="4">
        <f t="shared" si="93"/>
        <v>933.9</v>
      </c>
      <c r="AB113" s="4">
        <f t="shared" si="93"/>
        <v>950.4</v>
      </c>
      <c r="AC113" s="4">
        <f t="shared" si="93"/>
        <v>967</v>
      </c>
      <c r="AD113" s="4">
        <f t="shared" si="93"/>
        <v>983.5</v>
      </c>
      <c r="AE113" s="4">
        <f t="shared" si="93"/>
        <v>1000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42455.397471506134</v>
      </c>
      <c r="G114" s="46">
        <f t="shared" ca="1" si="95"/>
        <v>40901.135335789942</v>
      </c>
      <c r="H114" s="46">
        <f t="shared" ca="1" si="95"/>
        <v>39525.384439843525</v>
      </c>
      <c r="I114" s="46">
        <f t="shared" ca="1" si="95"/>
        <v>38330.984910987645</v>
      </c>
      <c r="J114" s="46">
        <f t="shared" ca="1" si="95"/>
        <v>31319.448589044539</v>
      </c>
      <c r="K114" s="46">
        <f t="shared" ca="1" si="95"/>
        <v>38287.468956495039</v>
      </c>
      <c r="L114" s="46">
        <f t="shared" ca="1" si="95"/>
        <v>37855.835264172776</v>
      </c>
      <c r="M114" s="46">
        <f t="shared" ca="1" si="95"/>
        <v>37849.217408051023</v>
      </c>
      <c r="N114" s="46">
        <f t="shared" ca="1" si="95"/>
        <v>38573.009032795213</v>
      </c>
      <c r="O114" s="46">
        <f t="shared" ca="1" si="95"/>
        <v>39308.298841038712</v>
      </c>
      <c r="P114" s="46">
        <f t="shared" ca="1" si="95"/>
        <v>40032.538693581992</v>
      </c>
      <c r="Q114" s="46">
        <f t="shared" ca="1" si="95"/>
        <v>42860.054480453902</v>
      </c>
      <c r="R114" s="46">
        <f t="shared" ca="1" si="95"/>
        <v>45367.566042312254</v>
      </c>
      <c r="S114" s="46">
        <f t="shared" ca="1" si="95"/>
        <v>45933.779359657005</v>
      </c>
      <c r="T114" s="46">
        <f t="shared" ca="1" si="95"/>
        <v>46472.781797472555</v>
      </c>
      <c r="U114" s="46">
        <f t="shared" ca="1" si="95"/>
        <v>46974.737724205748</v>
      </c>
      <c r="V114" s="46">
        <f t="shared" ca="1" si="95"/>
        <v>47465.362697108911</v>
      </c>
      <c r="W114" s="46">
        <f t="shared" ca="1" si="95"/>
        <v>49283.077011558642</v>
      </c>
      <c r="X114" s="46">
        <f t="shared" ca="1" si="95"/>
        <v>49757.530847813505</v>
      </c>
      <c r="Y114" s="46">
        <f t="shared" ca="1" si="95"/>
        <v>50255.887768590757</v>
      </c>
      <c r="Z114" s="46">
        <f t="shared" ca="1" si="95"/>
        <v>50819.686302444272</v>
      </c>
      <c r="AA114" s="46">
        <f t="shared" ca="1" si="95"/>
        <v>51382.531044808951</v>
      </c>
      <c r="AB114" s="46">
        <f t="shared" ca="1" si="95"/>
        <v>51523.925712205681</v>
      </c>
      <c r="AC114" s="46">
        <f t="shared" ca="1" si="95"/>
        <v>51607.950822238803</v>
      </c>
      <c r="AD114" s="46">
        <f t="shared" ca="1" si="95"/>
        <v>51655.269175466085</v>
      </c>
      <c r="AE114" s="46">
        <f t="shared" ca="1" si="95"/>
        <v>51721.525846836994</v>
      </c>
      <c r="AF114" s="46">
        <f t="shared" ca="1" si="95"/>
        <v>0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26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0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0</v>
      </c>
      <c r="N115" s="14">
        <f t="shared" ca="1" si="97"/>
        <v>0</v>
      </c>
      <c r="O115" s="14">
        <f t="shared" ca="1" si="97"/>
        <v>0</v>
      </c>
      <c r="P115" s="14">
        <f t="shared" ca="1" si="97"/>
        <v>0</v>
      </c>
      <c r="Q115" s="14">
        <f t="shared" ca="1" si="97"/>
        <v>0</v>
      </c>
      <c r="R115" s="14">
        <f t="shared" ca="1" si="97"/>
        <v>0</v>
      </c>
      <c r="S115" s="14">
        <f t="shared" ca="1" si="97"/>
        <v>0</v>
      </c>
      <c r="T115" s="14">
        <f t="shared" ca="1" si="97"/>
        <v>0</v>
      </c>
      <c r="U115" s="14">
        <f t="shared" ca="1" si="97"/>
        <v>0</v>
      </c>
      <c r="V115" s="14">
        <f t="shared" ca="1" si="97"/>
        <v>0</v>
      </c>
      <c r="W115" s="14">
        <f t="shared" ca="1" si="97"/>
        <v>0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-37.355087663750005</v>
      </c>
      <c r="G116" s="14">
        <f t="shared" ca="1" si="99"/>
        <v>-39.482664282500011</v>
      </c>
      <c r="H116" s="14">
        <f t="shared" ca="1" si="99"/>
        <v>-41.632599977500014</v>
      </c>
      <c r="I116" s="14">
        <f t="shared" ca="1" si="99"/>
        <v>-43.784822160000012</v>
      </c>
      <c r="J116" s="14">
        <f t="shared" ca="1" si="99"/>
        <v>-52.569922860000013</v>
      </c>
      <c r="K116" s="14">
        <f t="shared" ca="1" si="99"/>
        <v>-61.535448210000013</v>
      </c>
      <c r="L116" s="14">
        <f t="shared" ca="1" si="99"/>
        <v>-70.648133281250026</v>
      </c>
      <c r="M116" s="14">
        <f t="shared" ca="1" si="99"/>
        <v>-72.970407775000012</v>
      </c>
      <c r="N116" s="14">
        <f t="shared" ca="1" si="99"/>
        <v>-75.262299700000014</v>
      </c>
      <c r="O116" s="14">
        <f t="shared" ca="1" si="99"/>
        <v>-77.561051087500019</v>
      </c>
      <c r="P116" s="14">
        <f t="shared" ca="1" si="99"/>
        <v>-79.908476943750017</v>
      </c>
      <c r="Q116" s="14">
        <f t="shared" ca="1" si="99"/>
        <v>-89.31020175000296</v>
      </c>
      <c r="R116" s="14">
        <f t="shared" ca="1" si="99"/>
        <v>-98.789189047793712</v>
      </c>
      <c r="S116" s="14">
        <f t="shared" ca="1" si="99"/>
        <v>-101.21326766579665</v>
      </c>
      <c r="T116" s="14">
        <f t="shared" ca="1" si="99"/>
        <v>-103.59323093329705</v>
      </c>
      <c r="U116" s="14">
        <f t="shared" ca="1" si="99"/>
        <v>-105.98005366500155</v>
      </c>
      <c r="V116" s="14">
        <f t="shared" ca="1" si="99"/>
        <v>-108.38725385415844</v>
      </c>
      <c r="W116" s="14">
        <f t="shared" ca="1" si="99"/>
        <v>-118.15091599167779</v>
      </c>
      <c r="X116" s="14">
        <f t="shared" ca="1" si="99"/>
        <v>-120.59483876290702</v>
      </c>
      <c r="Y116" s="14">
        <f t="shared" ca="1" si="99"/>
        <v>-123.03200617889964</v>
      </c>
      <c r="Z116" s="14">
        <f t="shared" ca="1" si="99"/>
        <v>-125.53959771849132</v>
      </c>
      <c r="AA116" s="14">
        <f t="shared" ca="1" si="99"/>
        <v>-127.99162812425858</v>
      </c>
      <c r="AB116" s="14">
        <f t="shared" ca="1" si="99"/>
        <v>-130.516369507711</v>
      </c>
      <c r="AC116" s="14">
        <f t="shared" ca="1" si="99"/>
        <v>-133.06401846125274</v>
      </c>
      <c r="AD116" s="14">
        <f t="shared" ca="1" si="99"/>
        <v>-135.53893804092084</v>
      </c>
      <c r="AE116" s="14">
        <f t="shared" ca="1" si="99"/>
        <v>-138.09000713178187</v>
      </c>
      <c r="AF116" s="14">
        <f t="shared" ca="1" si="99"/>
        <v>0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42418.042383842381</v>
      </c>
      <c r="G117" s="14">
        <f t="shared" ref="G117:AL117" ca="1" si="101">G116+G114</f>
        <v>40861.652671507443</v>
      </c>
      <c r="H117" s="14">
        <f t="shared" ca="1" si="101"/>
        <v>39483.751839866025</v>
      </c>
      <c r="I117" s="14">
        <f t="shared" ca="1" si="101"/>
        <v>38287.200088827645</v>
      </c>
      <c r="J117" s="14">
        <f t="shared" ca="1" si="101"/>
        <v>31266.878666184541</v>
      </c>
      <c r="K117" s="14">
        <f t="shared" ca="1" si="101"/>
        <v>38225.933508285038</v>
      </c>
      <c r="L117" s="14">
        <f t="shared" ca="1" si="101"/>
        <v>37785.187130891529</v>
      </c>
      <c r="M117" s="14">
        <f t="shared" ca="1" si="101"/>
        <v>37776.247000276024</v>
      </c>
      <c r="N117" s="14">
        <f t="shared" ca="1" si="101"/>
        <v>38497.746733095213</v>
      </c>
      <c r="O117" s="14">
        <f t="shared" ca="1" si="101"/>
        <v>39230.737789951214</v>
      </c>
      <c r="P117" s="14">
        <f t="shared" ca="1" si="101"/>
        <v>39952.630216638245</v>
      </c>
      <c r="Q117" s="14">
        <f t="shared" ca="1" si="101"/>
        <v>42770.744278703896</v>
      </c>
      <c r="R117" s="14">
        <f t="shared" ca="1" si="101"/>
        <v>45268.776853264462</v>
      </c>
      <c r="S117" s="14">
        <f t="shared" ca="1" si="101"/>
        <v>45832.566091991204</v>
      </c>
      <c r="T117" s="14">
        <f t="shared" ca="1" si="101"/>
        <v>46369.188566539255</v>
      </c>
      <c r="U117" s="14">
        <f t="shared" ca="1" si="101"/>
        <v>46868.757670540748</v>
      </c>
      <c r="V117" s="14">
        <f t="shared" ca="1" si="101"/>
        <v>47356.975443254749</v>
      </c>
      <c r="W117" s="14">
        <f t="shared" ca="1" si="101"/>
        <v>49164.926095566967</v>
      </c>
      <c r="X117" s="14">
        <f t="shared" ca="1" si="101"/>
        <v>49636.936009050594</v>
      </c>
      <c r="Y117" s="14">
        <f t="shared" ca="1" si="101"/>
        <v>50132.855762411855</v>
      </c>
      <c r="Z117" s="14">
        <f t="shared" ca="1" si="101"/>
        <v>50694.146704725783</v>
      </c>
      <c r="AA117" s="14">
        <f t="shared" ca="1" si="101"/>
        <v>51254.539416684689</v>
      </c>
      <c r="AB117" s="14">
        <f t="shared" ca="1" si="101"/>
        <v>51393.409342697967</v>
      </c>
      <c r="AC117" s="14">
        <f t="shared" ca="1" si="101"/>
        <v>51474.886803777554</v>
      </c>
      <c r="AD117" s="14">
        <f t="shared" ca="1" si="101"/>
        <v>51519.730237425167</v>
      </c>
      <c r="AE117" s="14">
        <f t="shared" ca="1" si="101"/>
        <v>51583.435839705213</v>
      </c>
      <c r="AF117" s="14">
        <f t="shared" ca="1" si="101"/>
        <v>0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-37.355087663750005</v>
      </c>
      <c r="G118" s="14">
        <f t="shared" ref="G118:AL118" ca="1" si="103">G116+G115</f>
        <v>-39.482664282500011</v>
      </c>
      <c r="H118" s="14">
        <f t="shared" ca="1" si="103"/>
        <v>-41.632599977500014</v>
      </c>
      <c r="I118" s="14">
        <f t="shared" ca="1" si="103"/>
        <v>-43.784822160000012</v>
      </c>
      <c r="J118" s="14">
        <f t="shared" ca="1" si="103"/>
        <v>-52.569922860000013</v>
      </c>
      <c r="K118" s="14">
        <f t="shared" ca="1" si="103"/>
        <v>-61.535448210000013</v>
      </c>
      <c r="L118" s="14">
        <f t="shared" ca="1" si="103"/>
        <v>-70.648133281250026</v>
      </c>
      <c r="M118" s="14">
        <f t="shared" ca="1" si="103"/>
        <v>-72.970407775000012</v>
      </c>
      <c r="N118" s="14">
        <f t="shared" ca="1" si="103"/>
        <v>-75.262299700000014</v>
      </c>
      <c r="O118" s="14">
        <f t="shared" ca="1" si="103"/>
        <v>-77.561051087500019</v>
      </c>
      <c r="P118" s="14">
        <f t="shared" ca="1" si="103"/>
        <v>-79.908476943750017</v>
      </c>
      <c r="Q118" s="14">
        <f t="shared" ca="1" si="103"/>
        <v>-89.31020175000296</v>
      </c>
      <c r="R118" s="14">
        <f t="shared" ca="1" si="103"/>
        <v>-98.789189047793712</v>
      </c>
      <c r="S118" s="14">
        <f t="shared" ca="1" si="103"/>
        <v>-101.21326766579665</v>
      </c>
      <c r="T118" s="14">
        <f t="shared" ca="1" si="103"/>
        <v>-103.59323093329705</v>
      </c>
      <c r="U118" s="14">
        <f t="shared" ca="1" si="103"/>
        <v>-105.98005366500155</v>
      </c>
      <c r="V118" s="14">
        <f t="shared" ca="1" si="103"/>
        <v>-108.38725385415844</v>
      </c>
      <c r="W118" s="14">
        <f t="shared" ca="1" si="103"/>
        <v>-118.15091599167779</v>
      </c>
      <c r="X118" s="14">
        <f t="shared" ca="1" si="103"/>
        <v>-120.59483876290702</v>
      </c>
      <c r="Y118" s="14">
        <f t="shared" ca="1" si="103"/>
        <v>-123.03200617889964</v>
      </c>
      <c r="Z118" s="14">
        <f t="shared" ca="1" si="103"/>
        <v>-125.53959771849132</v>
      </c>
      <c r="AA118" s="14">
        <f t="shared" ca="1" si="103"/>
        <v>-127.99162812425858</v>
      </c>
      <c r="AB118" s="14">
        <f t="shared" ca="1" si="103"/>
        <v>-130.516369507711</v>
      </c>
      <c r="AC118" s="14">
        <f t="shared" ca="1" si="103"/>
        <v>-133.06401846125274</v>
      </c>
      <c r="AD118" s="14">
        <f t="shared" ca="1" si="103"/>
        <v>-135.53893804092084</v>
      </c>
      <c r="AE118" s="14">
        <f t="shared" ca="1" si="103"/>
        <v>-138.09000713178187</v>
      </c>
      <c r="AF118" s="14">
        <f t="shared" ca="1" si="103"/>
        <v>0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42418.042383842381</v>
      </c>
      <c r="G119" s="81">
        <f t="shared" ref="G119:AL119" ca="1" si="105">SUM(G114:G116)</f>
        <v>40861.652671507443</v>
      </c>
      <c r="H119" s="81">
        <f t="shared" ca="1" si="105"/>
        <v>39483.751839866025</v>
      </c>
      <c r="I119" s="81">
        <f t="shared" ca="1" si="105"/>
        <v>38287.200088827645</v>
      </c>
      <c r="J119" s="81">
        <f t="shared" ca="1" si="105"/>
        <v>31266.878666184541</v>
      </c>
      <c r="K119" s="81">
        <f t="shared" ca="1" si="105"/>
        <v>38225.933508285038</v>
      </c>
      <c r="L119" s="81">
        <f t="shared" ca="1" si="105"/>
        <v>37785.187130891529</v>
      </c>
      <c r="M119" s="81">
        <f t="shared" ca="1" si="105"/>
        <v>37776.247000276024</v>
      </c>
      <c r="N119" s="81">
        <f t="shared" ca="1" si="105"/>
        <v>38497.746733095213</v>
      </c>
      <c r="O119" s="81">
        <f t="shared" ca="1" si="105"/>
        <v>39230.737789951214</v>
      </c>
      <c r="P119" s="81">
        <f t="shared" ca="1" si="105"/>
        <v>39952.630216638245</v>
      </c>
      <c r="Q119" s="81">
        <f t="shared" ca="1" si="105"/>
        <v>42770.744278703896</v>
      </c>
      <c r="R119" s="81">
        <f t="shared" ca="1" si="105"/>
        <v>45268.776853264462</v>
      </c>
      <c r="S119" s="81">
        <f t="shared" ca="1" si="105"/>
        <v>45832.566091991204</v>
      </c>
      <c r="T119" s="81">
        <f t="shared" ca="1" si="105"/>
        <v>46369.188566539255</v>
      </c>
      <c r="U119" s="81">
        <f t="shared" ca="1" si="105"/>
        <v>46868.757670540748</v>
      </c>
      <c r="V119" s="81">
        <f t="shared" ca="1" si="105"/>
        <v>47356.975443254749</v>
      </c>
      <c r="W119" s="81">
        <f t="shared" ca="1" si="105"/>
        <v>49164.926095566967</v>
      </c>
      <c r="X119" s="81">
        <f t="shared" ca="1" si="105"/>
        <v>49636.936009050594</v>
      </c>
      <c r="Y119" s="81">
        <f t="shared" ca="1" si="105"/>
        <v>50132.855762411855</v>
      </c>
      <c r="Z119" s="81">
        <f t="shared" ca="1" si="105"/>
        <v>50694.146704725783</v>
      </c>
      <c r="AA119" s="81">
        <f t="shared" ca="1" si="105"/>
        <v>51254.539416684689</v>
      </c>
      <c r="AB119" s="81">
        <f t="shared" ca="1" si="105"/>
        <v>51393.409342697967</v>
      </c>
      <c r="AC119" s="81">
        <f t="shared" ca="1" si="105"/>
        <v>51474.886803777554</v>
      </c>
      <c r="AD119" s="81">
        <f t="shared" ca="1" si="105"/>
        <v>51519.730237425167</v>
      </c>
      <c r="AE119" s="81">
        <f t="shared" ca="1" si="105"/>
        <v>51583.435839705213</v>
      </c>
      <c r="AF119" s="81">
        <f t="shared" ca="1" si="105"/>
        <v>0</v>
      </c>
      <c r="AG119" s="81">
        <f t="shared" ca="1" si="105"/>
        <v>0</v>
      </c>
      <c r="AH119" s="81">
        <f t="shared" ca="1" si="105"/>
        <v>0</v>
      </c>
      <c r="AI119" s="81">
        <f t="shared" ca="1" si="105"/>
        <v>0</v>
      </c>
      <c r="AJ119" s="81">
        <f t="shared" ca="1" si="105"/>
        <v>0</v>
      </c>
      <c r="AK119" s="81">
        <f t="shared" ca="1" si="105"/>
        <v>0</v>
      </c>
      <c r="AL119" s="81">
        <f t="shared" ca="1" si="105"/>
        <v>0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289.7</v>
      </c>
      <c r="G122" s="4">
        <f ca="1"/>
        <v>306.2</v>
      </c>
      <c r="H122" s="4">
        <f ca="1"/>
        <v>322.7</v>
      </c>
      <c r="I122" s="4">
        <f ca="1"/>
        <v>339.2</v>
      </c>
      <c r="J122" s="4">
        <f ca="1"/>
        <v>405.3</v>
      </c>
      <c r="K122" s="4">
        <f ca="1"/>
        <v>471.4</v>
      </c>
      <c r="L122" s="4">
        <f ca="1"/>
        <v>537.5</v>
      </c>
      <c r="M122" s="4">
        <f ca="1"/>
        <v>554</v>
      </c>
      <c r="N122" s="4">
        <f ca="1"/>
        <v>570.5</v>
      </c>
      <c r="O122" s="4">
        <f ca="1"/>
        <v>587</v>
      </c>
      <c r="P122" s="4">
        <f ca="1"/>
        <v>603.5</v>
      </c>
      <c r="Q122" s="4">
        <f ca="1"/>
        <v>669.6</v>
      </c>
      <c r="R122" s="4">
        <f ca="1"/>
        <v>735.7</v>
      </c>
      <c r="S122" s="4">
        <f ca="1"/>
        <v>752.2</v>
      </c>
      <c r="T122" s="20">
        <f ca="1"/>
        <v>768.7</v>
      </c>
      <c r="U122" s="55">
        <f ca="1"/>
        <v>785.2</v>
      </c>
      <c r="V122" s="56">
        <f ca="1"/>
        <v>801.8</v>
      </c>
      <c r="W122" s="58">
        <f ca="1"/>
        <v>867.8</v>
      </c>
      <c r="X122" s="53">
        <f ca="1"/>
        <v>884.4</v>
      </c>
      <c r="Y122" s="4">
        <f ca="1"/>
        <v>900.9</v>
      </c>
      <c r="Z122" s="4">
        <f ca="1"/>
        <v>917.4</v>
      </c>
      <c r="AA122" s="4">
        <f ca="1"/>
        <v>933.9</v>
      </c>
      <c r="AB122" s="4">
        <f ca="1"/>
        <v>950.4</v>
      </c>
      <c r="AC122" s="4">
        <f ca="1"/>
        <v>967</v>
      </c>
      <c r="AD122" s="4">
        <f ca="1"/>
        <v>983.5</v>
      </c>
      <c r="AE122" s="4">
        <f ca="1"/>
        <v>1000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42455.397471506134</v>
      </c>
      <c r="G123" s="47">
        <f ca="1"/>
        <v>40901.135335789942</v>
      </c>
      <c r="H123" s="47">
        <f ca="1"/>
        <v>39525.384439843525</v>
      </c>
      <c r="I123" s="47">
        <f ca="1"/>
        <v>38330.984910987645</v>
      </c>
      <c r="J123" s="47">
        <f ca="1"/>
        <v>31319.448589044539</v>
      </c>
      <c r="K123" s="47">
        <f ca="1"/>
        <v>38287.468956495039</v>
      </c>
      <c r="L123" s="47">
        <f ca="1"/>
        <v>37855.835264172776</v>
      </c>
      <c r="M123" s="47">
        <f ca="1"/>
        <v>37849.217408051023</v>
      </c>
      <c r="N123" s="47">
        <f ca="1"/>
        <v>38573.009032795213</v>
      </c>
      <c r="O123" s="47">
        <f ca="1"/>
        <v>39308.298841038712</v>
      </c>
      <c r="P123" s="47">
        <f ca="1"/>
        <v>40032.538693581992</v>
      </c>
      <c r="Q123" s="47">
        <f ca="1"/>
        <v>42860.054480453902</v>
      </c>
      <c r="R123" s="47">
        <f ca="1"/>
        <v>45367.566042312254</v>
      </c>
      <c r="S123" s="47">
        <f ca="1"/>
        <v>45933.779359657005</v>
      </c>
      <c r="T123" s="47">
        <f ca="1"/>
        <v>46472.781797472555</v>
      </c>
      <c r="U123" s="47">
        <f ca="1"/>
        <v>46974.737724205748</v>
      </c>
      <c r="V123" s="47">
        <f ca="1"/>
        <v>47465.362697108911</v>
      </c>
      <c r="W123" s="47">
        <f ca="1"/>
        <v>49283.077011558642</v>
      </c>
      <c r="X123" s="47">
        <f ca="1"/>
        <v>49757.530847813505</v>
      </c>
      <c r="Y123" s="47">
        <f ca="1"/>
        <v>50255.887768590757</v>
      </c>
      <c r="Z123" s="47">
        <f ca="1"/>
        <v>50819.686302444272</v>
      </c>
      <c r="AA123" s="47">
        <f ca="1"/>
        <v>51382.531044808951</v>
      </c>
      <c r="AB123" s="47">
        <f ca="1"/>
        <v>51523.925712205681</v>
      </c>
      <c r="AC123" s="47">
        <f ca="1"/>
        <v>51607.950822238803</v>
      </c>
      <c r="AD123" s="47">
        <f ca="1"/>
        <v>51655.269175466085</v>
      </c>
      <c r="AE123" s="47">
        <f ca="1"/>
        <v>51721.525846836994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0</v>
      </c>
      <c r="P124" s="47">
        <f ca="1"/>
        <v>0</v>
      </c>
      <c r="Q124" s="47">
        <f ca="1"/>
        <v>0</v>
      </c>
      <c r="R124" s="47">
        <f ca="1"/>
        <v>0</v>
      </c>
      <c r="S124" s="47">
        <f ca="1"/>
        <v>0</v>
      </c>
      <c r="T124" s="47">
        <f ca="1"/>
        <v>0</v>
      </c>
      <c r="U124" s="47">
        <f ca="1"/>
        <v>0</v>
      </c>
      <c r="V124" s="47">
        <f ca="1"/>
        <v>0</v>
      </c>
      <c r="W124" s="47">
        <f ca="1"/>
        <v>0</v>
      </c>
      <c r="X124" s="47">
        <f ca="1"/>
        <v>0</v>
      </c>
      <c r="Y124" s="47">
        <f ca="1"/>
        <v>0</v>
      </c>
      <c r="Z124" s="47">
        <f ca="1"/>
        <v>0</v>
      </c>
      <c r="AA124" s="47">
        <f ca="1"/>
        <v>0</v>
      </c>
      <c r="AB124" s="47">
        <f ca="1"/>
        <v>0</v>
      </c>
      <c r="AC124" s="47">
        <f ca="1"/>
        <v>0</v>
      </c>
      <c r="AD124" s="47">
        <f ca="1"/>
        <v>0</v>
      </c>
      <c r="AE124" s="47">
        <f ca="1"/>
        <v>0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-37.355087663750005</v>
      </c>
      <c r="G125" s="47">
        <f ca="1"/>
        <v>-39.482664282500011</v>
      </c>
      <c r="H125" s="47">
        <f ca="1"/>
        <v>-41.632599977500014</v>
      </c>
      <c r="I125" s="47">
        <f ca="1"/>
        <v>-43.784822160000012</v>
      </c>
      <c r="J125" s="47">
        <f ca="1"/>
        <v>-52.569922860000013</v>
      </c>
      <c r="K125" s="47">
        <f ca="1"/>
        <v>-61.535448210000013</v>
      </c>
      <c r="L125" s="47">
        <f ca="1"/>
        <v>-70.648133281250026</v>
      </c>
      <c r="M125" s="47">
        <f ca="1"/>
        <v>-72.970407775000012</v>
      </c>
      <c r="N125" s="47">
        <f ca="1"/>
        <v>-75.262299700000014</v>
      </c>
      <c r="O125" s="47">
        <f ca="1"/>
        <v>-77.561051087500019</v>
      </c>
      <c r="P125" s="47">
        <f ca="1"/>
        <v>-79.908476943750017</v>
      </c>
      <c r="Q125" s="47">
        <f ca="1"/>
        <v>-89.31020175000296</v>
      </c>
      <c r="R125" s="47">
        <f ca="1"/>
        <v>-98.789189047793712</v>
      </c>
      <c r="S125" s="47">
        <f ca="1"/>
        <v>-101.21326766579665</v>
      </c>
      <c r="T125" s="47">
        <f ca="1"/>
        <v>-103.59323093329705</v>
      </c>
      <c r="U125" s="47">
        <f ca="1"/>
        <v>-105.98005366500155</v>
      </c>
      <c r="V125" s="47">
        <f ca="1"/>
        <v>-108.38725385415844</v>
      </c>
      <c r="W125" s="47">
        <f ca="1"/>
        <v>-118.15091599167779</v>
      </c>
      <c r="X125" s="47">
        <f ca="1"/>
        <v>-120.59483876290702</v>
      </c>
      <c r="Y125" s="47">
        <f ca="1"/>
        <v>-123.03200617889964</v>
      </c>
      <c r="Z125" s="47">
        <f ca="1"/>
        <v>-125.53959771849132</v>
      </c>
      <c r="AA125" s="47">
        <f ca="1"/>
        <v>-127.99162812425858</v>
      </c>
      <c r="AB125" s="47">
        <f ca="1"/>
        <v>-130.516369507711</v>
      </c>
      <c r="AC125" s="47">
        <f ca="1"/>
        <v>-133.06401846125274</v>
      </c>
      <c r="AD125" s="47">
        <f ca="1"/>
        <v>-135.53893804092084</v>
      </c>
      <c r="AE125" s="47">
        <f ca="1"/>
        <v>-138.09000713178187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42418.042383842381</v>
      </c>
      <c r="G126" s="47">
        <f ca="1"/>
        <v>40861.652671507443</v>
      </c>
      <c r="H126" s="47">
        <f ca="1"/>
        <v>39483.751839866025</v>
      </c>
      <c r="I126" s="47">
        <f ca="1"/>
        <v>38287.200088827645</v>
      </c>
      <c r="J126" s="47">
        <f ca="1"/>
        <v>31266.878666184541</v>
      </c>
      <c r="K126" s="47">
        <f ca="1"/>
        <v>38225.933508285038</v>
      </c>
      <c r="L126" s="47">
        <f ca="1"/>
        <v>37785.187130891529</v>
      </c>
      <c r="M126" s="47">
        <f ca="1"/>
        <v>37776.247000276024</v>
      </c>
      <c r="N126" s="47">
        <f ca="1"/>
        <v>38497.746733095213</v>
      </c>
      <c r="O126" s="47">
        <f ca="1"/>
        <v>39230.737789951214</v>
      </c>
      <c r="P126" s="47">
        <f ca="1"/>
        <v>39952.630216638245</v>
      </c>
      <c r="Q126" s="47">
        <f ca="1"/>
        <v>42770.744278703896</v>
      </c>
      <c r="R126" s="47">
        <f ca="1"/>
        <v>45268.776853264462</v>
      </c>
      <c r="S126" s="47">
        <f ca="1"/>
        <v>45832.566091991204</v>
      </c>
      <c r="T126" s="47">
        <f ca="1"/>
        <v>46369.188566539255</v>
      </c>
      <c r="U126" s="47">
        <f ca="1"/>
        <v>46868.757670540748</v>
      </c>
      <c r="V126" s="47">
        <f ca="1"/>
        <v>47356.975443254749</v>
      </c>
      <c r="W126" s="47">
        <f ca="1"/>
        <v>49164.926095566967</v>
      </c>
      <c r="X126" s="47">
        <f ca="1"/>
        <v>49636.936009050594</v>
      </c>
      <c r="Y126" s="47">
        <f ca="1"/>
        <v>50132.855762411855</v>
      </c>
      <c r="Z126" s="47">
        <f ca="1"/>
        <v>50694.146704725783</v>
      </c>
      <c r="AA126" s="47">
        <f ca="1"/>
        <v>51254.539416684689</v>
      </c>
      <c r="AB126" s="47">
        <f ca="1"/>
        <v>51393.409342697967</v>
      </c>
      <c r="AC126" s="47">
        <f ca="1"/>
        <v>51474.886803777554</v>
      </c>
      <c r="AD126" s="47">
        <f ca="1"/>
        <v>51519.730237425167</v>
      </c>
      <c r="AE126" s="47">
        <f ca="1"/>
        <v>51583.435839705213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-37.355087663750005</v>
      </c>
      <c r="G127" s="47">
        <f ca="1"/>
        <v>-39.482664282500011</v>
      </c>
      <c r="H127" s="47">
        <f ca="1"/>
        <v>-41.632599977500014</v>
      </c>
      <c r="I127" s="47">
        <f ca="1"/>
        <v>-43.784822160000012</v>
      </c>
      <c r="J127" s="47">
        <f ca="1"/>
        <v>-52.569922860000013</v>
      </c>
      <c r="K127" s="47">
        <f ca="1"/>
        <v>-61.535448210000013</v>
      </c>
      <c r="L127" s="47">
        <f ca="1"/>
        <v>-70.648133281250026</v>
      </c>
      <c r="M127" s="47">
        <f ca="1"/>
        <v>-72.970407775000012</v>
      </c>
      <c r="N127" s="47">
        <f ca="1"/>
        <v>-75.262299700000014</v>
      </c>
      <c r="O127" s="47">
        <f ca="1"/>
        <v>-77.561051087500019</v>
      </c>
      <c r="P127" s="47">
        <f ca="1"/>
        <v>-79.908476943750017</v>
      </c>
      <c r="Q127" s="47">
        <f ca="1"/>
        <v>-89.31020175000296</v>
      </c>
      <c r="R127" s="47">
        <f ca="1"/>
        <v>-98.789189047793712</v>
      </c>
      <c r="S127" s="47">
        <f ca="1"/>
        <v>-101.21326766579665</v>
      </c>
      <c r="T127" s="47">
        <f ca="1"/>
        <v>-103.59323093329705</v>
      </c>
      <c r="U127" s="47">
        <f ca="1"/>
        <v>-105.98005366500155</v>
      </c>
      <c r="V127" s="47">
        <f ca="1"/>
        <v>-108.38725385415844</v>
      </c>
      <c r="W127" s="47">
        <f ca="1"/>
        <v>-118.15091599167779</v>
      </c>
      <c r="X127" s="47">
        <f ca="1"/>
        <v>-120.59483876290702</v>
      </c>
      <c r="Y127" s="47">
        <f ca="1"/>
        <v>-123.03200617889964</v>
      </c>
      <c r="Z127" s="47">
        <f ca="1"/>
        <v>-125.53959771849132</v>
      </c>
      <c r="AA127" s="47">
        <f ca="1"/>
        <v>-127.99162812425858</v>
      </c>
      <c r="AB127" s="47">
        <f ca="1"/>
        <v>-130.516369507711</v>
      </c>
      <c r="AC127" s="47">
        <f ca="1"/>
        <v>-133.06401846125274</v>
      </c>
      <c r="AD127" s="47">
        <f ca="1"/>
        <v>-135.53893804092084</v>
      </c>
      <c r="AE127" s="47">
        <f ca="1"/>
        <v>-138.09000713178187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42418.042383842381</v>
      </c>
      <c r="G128" s="47">
        <f ca="1"/>
        <v>40861.652671507443</v>
      </c>
      <c r="H128" s="47">
        <f ca="1"/>
        <v>39483.751839866025</v>
      </c>
      <c r="I128" s="47">
        <f ca="1"/>
        <v>38287.200088827645</v>
      </c>
      <c r="J128" s="47">
        <f ca="1"/>
        <v>31266.878666184541</v>
      </c>
      <c r="K128" s="47">
        <f ca="1"/>
        <v>38225.933508285038</v>
      </c>
      <c r="L128" s="47">
        <f ca="1"/>
        <v>37785.187130891529</v>
      </c>
      <c r="M128" s="47">
        <f ca="1"/>
        <v>37776.247000276024</v>
      </c>
      <c r="N128" s="47">
        <f ca="1"/>
        <v>38497.746733095213</v>
      </c>
      <c r="O128" s="47">
        <f ca="1"/>
        <v>39230.737789951214</v>
      </c>
      <c r="P128" s="47">
        <f ca="1"/>
        <v>39952.630216638245</v>
      </c>
      <c r="Q128" s="47">
        <f ca="1"/>
        <v>42770.744278703896</v>
      </c>
      <c r="R128" s="47">
        <f ca="1"/>
        <v>45268.776853264462</v>
      </c>
      <c r="S128" s="47">
        <f ca="1"/>
        <v>45832.566091991204</v>
      </c>
      <c r="T128" s="47">
        <f ca="1"/>
        <v>46369.188566539255</v>
      </c>
      <c r="U128" s="47">
        <f ca="1"/>
        <v>46868.757670540748</v>
      </c>
      <c r="V128" s="47">
        <f ca="1"/>
        <v>47356.975443254749</v>
      </c>
      <c r="W128" s="47">
        <f ca="1"/>
        <v>49164.926095566967</v>
      </c>
      <c r="X128" s="47">
        <f ca="1"/>
        <v>49636.936009050594</v>
      </c>
      <c r="Y128" s="47">
        <f ca="1"/>
        <v>50132.855762411855</v>
      </c>
      <c r="Z128" s="47">
        <f ca="1"/>
        <v>50694.146704725783</v>
      </c>
      <c r="AA128" s="47">
        <f ca="1"/>
        <v>51254.539416684689</v>
      </c>
      <c r="AB128" s="47">
        <f ca="1"/>
        <v>51393.409342697967</v>
      </c>
      <c r="AC128" s="47">
        <f ca="1"/>
        <v>51474.886803777554</v>
      </c>
      <c r="AD128" s="47">
        <f ca="1"/>
        <v>51519.730237425167</v>
      </c>
      <c r="AE128" s="47">
        <f ca="1"/>
        <v>51583.435839705213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B20"/>
  <sheetViews>
    <sheetView topLeftCell="J1" workbookViewId="0">
      <selection activeCell="L23" sqref="L23"/>
    </sheetView>
  </sheetViews>
  <sheetFormatPr defaultRowHeight="21" x14ac:dyDescent="0.35"/>
  <sheetData>
    <row r="1" spans="1:28" x14ac:dyDescent="0.35">
      <c r="A1" s="135"/>
      <c r="B1" s="139"/>
      <c r="C1" s="140"/>
      <c r="D1" s="134"/>
      <c r="E1" s="142"/>
      <c r="F1" s="142"/>
      <c r="G1" s="143"/>
      <c r="H1" s="141"/>
      <c r="I1" s="144"/>
      <c r="J1" s="137"/>
      <c r="K1" s="145"/>
      <c r="L1" s="144"/>
      <c r="M1" s="137"/>
      <c r="N1" s="141"/>
      <c r="O1" s="144"/>
      <c r="P1" s="144"/>
      <c r="Q1" s="141"/>
      <c r="R1" s="144"/>
      <c r="S1" s="144"/>
      <c r="T1" s="141"/>
      <c r="U1" s="146"/>
      <c r="V1" s="144"/>
      <c r="W1" s="141"/>
      <c r="X1" s="146"/>
      <c r="Y1" s="144"/>
      <c r="Z1" s="145"/>
      <c r="AA1" s="144"/>
      <c r="AB1" s="144"/>
    </row>
    <row r="2" spans="1:28" x14ac:dyDescent="0.35">
      <c r="A2" s="135"/>
      <c r="B2" s="147"/>
      <c r="C2" s="148"/>
      <c r="D2" s="149"/>
      <c r="E2" s="150"/>
      <c r="F2" s="150"/>
      <c r="G2" s="150"/>
      <c r="H2" s="149"/>
      <c r="I2" s="150"/>
      <c r="J2" s="150"/>
      <c r="K2" s="149"/>
      <c r="L2" s="150"/>
      <c r="M2" s="150"/>
      <c r="N2" s="149"/>
      <c r="O2" s="150"/>
      <c r="P2" s="150"/>
      <c r="Q2" s="149"/>
      <c r="R2" s="150"/>
      <c r="S2" s="150"/>
      <c r="T2" s="149"/>
      <c r="U2" s="150"/>
      <c r="V2" s="150"/>
      <c r="W2" s="150"/>
      <c r="X2" s="150"/>
      <c r="Y2" s="150"/>
      <c r="Z2" s="150"/>
      <c r="AA2" s="150"/>
      <c r="AB2" s="150"/>
    </row>
    <row r="3" spans="1:28" x14ac:dyDescent="0.35">
      <c r="A3" s="136"/>
      <c r="B3" s="151"/>
      <c r="C3" s="152"/>
      <c r="D3" s="153"/>
      <c r="E3" s="154"/>
      <c r="F3" s="154"/>
      <c r="G3" s="154"/>
      <c r="H3" s="155"/>
      <c r="I3" s="154"/>
      <c r="J3" s="154"/>
      <c r="K3" s="155"/>
      <c r="L3" s="154"/>
      <c r="M3" s="154"/>
      <c r="N3" s="154"/>
      <c r="O3" s="154"/>
      <c r="P3" s="154"/>
      <c r="Q3" s="155"/>
      <c r="R3" s="154"/>
      <c r="S3" s="154"/>
      <c r="T3" s="155"/>
      <c r="U3" s="154"/>
      <c r="V3" s="154"/>
      <c r="W3" s="154"/>
      <c r="X3" s="154"/>
      <c r="Y3" s="154"/>
      <c r="Z3" s="155"/>
      <c r="AA3" s="154"/>
      <c r="AB3" s="154"/>
    </row>
    <row r="4" spans="1:28" x14ac:dyDescent="0.35">
      <c r="A4" s="133"/>
      <c r="B4" s="156"/>
      <c r="C4" s="157"/>
      <c r="D4" s="155"/>
      <c r="E4" s="158"/>
      <c r="F4" s="158"/>
      <c r="G4" s="158"/>
      <c r="H4" s="153"/>
      <c r="I4" s="158"/>
      <c r="J4" s="158"/>
      <c r="K4" s="153"/>
      <c r="L4" s="158"/>
      <c r="M4" s="158"/>
      <c r="N4" s="153"/>
      <c r="O4" s="158"/>
      <c r="P4" s="158"/>
      <c r="Q4" s="153"/>
      <c r="R4" s="158"/>
      <c r="S4" s="158"/>
      <c r="T4" s="153"/>
      <c r="U4" s="158"/>
      <c r="V4" s="158"/>
      <c r="W4" s="153"/>
      <c r="X4" s="158"/>
      <c r="Y4" s="158"/>
      <c r="Z4" s="153"/>
      <c r="AA4" s="158"/>
      <c r="AB4" s="158"/>
    </row>
    <row r="5" spans="1:28" x14ac:dyDescent="0.35">
      <c r="A5" s="133"/>
      <c r="B5" s="156"/>
      <c r="C5" s="152"/>
      <c r="D5" s="153"/>
      <c r="E5" s="158"/>
      <c r="F5" s="158"/>
      <c r="G5" s="158"/>
      <c r="H5" s="153"/>
      <c r="I5" s="158"/>
      <c r="J5" s="158"/>
      <c r="K5" s="153"/>
      <c r="L5" s="158"/>
      <c r="M5" s="158"/>
      <c r="N5" s="153"/>
      <c r="O5" s="158"/>
      <c r="P5" s="158"/>
      <c r="Q5" s="153"/>
      <c r="R5" s="158"/>
      <c r="S5" s="158"/>
      <c r="T5" s="153"/>
      <c r="U5" s="158"/>
      <c r="V5" s="158"/>
      <c r="W5" s="153"/>
      <c r="X5" s="158"/>
      <c r="Y5" s="158"/>
      <c r="Z5" s="153"/>
      <c r="AA5" s="158"/>
      <c r="AB5" s="158"/>
    </row>
    <row r="6" spans="1:28" x14ac:dyDescent="0.35">
      <c r="A6" s="136"/>
      <c r="B6" s="159"/>
      <c r="C6" s="152"/>
      <c r="D6" s="153"/>
      <c r="E6" s="158"/>
      <c r="F6" s="158"/>
      <c r="G6" s="158"/>
      <c r="H6" s="153"/>
      <c r="I6" s="158"/>
      <c r="J6" s="158"/>
      <c r="K6" s="153"/>
      <c r="L6" s="158"/>
      <c r="M6" s="158"/>
      <c r="N6" s="153"/>
      <c r="O6" s="158"/>
      <c r="P6" s="158"/>
      <c r="Q6" s="153"/>
      <c r="R6" s="158"/>
      <c r="S6" s="158"/>
      <c r="T6" s="153"/>
      <c r="U6" s="158"/>
      <c r="V6" s="158"/>
      <c r="W6" s="153"/>
      <c r="X6" s="158"/>
      <c r="Y6" s="158"/>
      <c r="Z6" s="153"/>
      <c r="AA6" s="158"/>
      <c r="AB6" s="158"/>
    </row>
    <row r="7" spans="1:28" x14ac:dyDescent="0.35">
      <c r="A7" s="133"/>
      <c r="B7" s="160"/>
      <c r="C7" s="157"/>
      <c r="D7" s="155"/>
      <c r="E7" s="154"/>
      <c r="F7" s="154"/>
      <c r="G7" s="154"/>
      <c r="H7" s="155"/>
      <c r="I7" s="154"/>
      <c r="J7" s="154"/>
      <c r="K7" s="155"/>
      <c r="L7" s="154"/>
      <c r="M7" s="154"/>
      <c r="N7" s="155"/>
      <c r="O7" s="154"/>
      <c r="P7" s="154"/>
      <c r="Q7" s="155"/>
      <c r="R7" s="154"/>
      <c r="S7" s="154"/>
      <c r="T7" s="155"/>
      <c r="U7" s="154"/>
      <c r="V7" s="154"/>
      <c r="W7" s="155"/>
      <c r="X7" s="154"/>
      <c r="Y7" s="154"/>
      <c r="Z7" s="155"/>
      <c r="AA7" s="154"/>
      <c r="AB7" s="154"/>
    </row>
    <row r="8" spans="1:28" x14ac:dyDescent="0.35">
      <c r="A8" s="133"/>
      <c r="B8" s="160"/>
      <c r="C8" s="152"/>
      <c r="D8" s="153"/>
      <c r="E8" s="158"/>
      <c r="F8" s="158"/>
      <c r="G8" s="158"/>
      <c r="H8" s="155"/>
      <c r="I8" s="154"/>
      <c r="J8" s="154"/>
      <c r="K8" s="154"/>
      <c r="L8" s="154"/>
      <c r="M8" s="154"/>
      <c r="N8" s="155"/>
      <c r="O8" s="154"/>
      <c r="P8" s="154"/>
      <c r="Q8" s="155"/>
      <c r="R8" s="154"/>
      <c r="S8" s="154"/>
      <c r="T8" s="155"/>
      <c r="U8" s="154"/>
      <c r="V8" s="154"/>
      <c r="W8" s="155"/>
      <c r="X8" s="154"/>
      <c r="Y8" s="154"/>
      <c r="Z8" s="154"/>
      <c r="AA8" s="154"/>
      <c r="AB8" s="154"/>
    </row>
    <row r="9" spans="1:28" x14ac:dyDescent="0.35">
      <c r="A9" s="136"/>
      <c r="B9" s="151"/>
      <c r="C9" s="152"/>
      <c r="D9" s="153"/>
      <c r="E9" s="154"/>
      <c r="F9" s="154"/>
      <c r="G9" s="154"/>
      <c r="H9" s="155"/>
      <c r="I9" s="154"/>
      <c r="J9" s="154"/>
      <c r="K9" s="155"/>
      <c r="L9" s="154"/>
      <c r="M9" s="154"/>
      <c r="N9" s="155"/>
      <c r="O9" s="154"/>
      <c r="P9" s="154"/>
      <c r="Q9" s="155"/>
      <c r="R9" s="154"/>
      <c r="S9" s="154"/>
      <c r="T9" s="155"/>
      <c r="U9" s="154"/>
      <c r="V9" s="154"/>
      <c r="W9" s="155"/>
      <c r="X9" s="154"/>
      <c r="Y9" s="154"/>
      <c r="Z9" s="154"/>
      <c r="AA9" s="154"/>
      <c r="AB9" s="154"/>
    </row>
    <row r="10" spans="1:28" x14ac:dyDescent="0.35">
      <c r="A10" s="133"/>
      <c r="B10" s="156"/>
      <c r="C10" s="157"/>
      <c r="D10" s="155"/>
      <c r="E10" s="154"/>
      <c r="F10" s="154"/>
      <c r="G10" s="154"/>
      <c r="H10" s="155"/>
      <c r="I10" s="154"/>
      <c r="J10" s="154"/>
      <c r="K10" s="155"/>
      <c r="L10" s="154"/>
      <c r="M10" s="154"/>
      <c r="N10" s="155"/>
      <c r="O10" s="154"/>
      <c r="P10" s="154"/>
      <c r="Q10" s="155"/>
      <c r="R10" s="154"/>
      <c r="S10" s="154"/>
      <c r="T10" s="155"/>
      <c r="U10" s="154"/>
      <c r="V10" s="154"/>
      <c r="W10" s="155"/>
      <c r="X10" s="154"/>
      <c r="Y10" s="154"/>
      <c r="Z10" s="155"/>
      <c r="AA10" s="154"/>
      <c r="AB10" s="154"/>
    </row>
    <row r="11" spans="1:28" x14ac:dyDescent="0.35">
      <c r="A11" s="136"/>
      <c r="B11" s="151"/>
      <c r="C11" s="157"/>
      <c r="D11" s="155"/>
      <c r="E11" s="158"/>
      <c r="F11" s="158"/>
      <c r="G11" s="158"/>
      <c r="H11" s="155"/>
      <c r="I11" s="154"/>
      <c r="J11" s="154"/>
      <c r="K11" s="153"/>
      <c r="L11" s="158"/>
      <c r="M11" s="158"/>
      <c r="N11" s="153"/>
      <c r="O11" s="158"/>
      <c r="P11" s="158"/>
      <c r="Q11" s="153"/>
      <c r="R11" s="158"/>
      <c r="S11" s="158"/>
      <c r="T11" s="153"/>
      <c r="U11" s="158"/>
      <c r="V11" s="158"/>
      <c r="W11" s="153"/>
      <c r="X11" s="158"/>
      <c r="Y11" s="158"/>
      <c r="Z11" s="153"/>
      <c r="AA11" s="158"/>
      <c r="AB11" s="158"/>
    </row>
    <row r="12" spans="1:28" x14ac:dyDescent="0.35">
      <c r="A12" s="133"/>
      <c r="B12" s="156"/>
      <c r="C12" s="152"/>
      <c r="D12" s="153"/>
      <c r="E12" s="158"/>
      <c r="F12" s="158"/>
      <c r="G12" s="158"/>
      <c r="H12" s="155"/>
      <c r="I12" s="154"/>
      <c r="J12" s="154"/>
      <c r="K12" s="153"/>
      <c r="L12" s="158"/>
      <c r="M12" s="158"/>
      <c r="N12" s="153"/>
      <c r="O12" s="158"/>
      <c r="P12" s="158"/>
      <c r="Q12" s="153"/>
      <c r="R12" s="158"/>
      <c r="S12" s="158"/>
      <c r="T12" s="153"/>
      <c r="U12" s="158"/>
      <c r="V12" s="158"/>
      <c r="W12" s="155"/>
      <c r="X12" s="154"/>
      <c r="Y12" s="154"/>
      <c r="Z12" s="155"/>
      <c r="AA12" s="154"/>
      <c r="AB12" s="154"/>
    </row>
    <row r="13" spans="1:28" x14ac:dyDescent="0.35">
      <c r="A13" s="133"/>
      <c r="B13" s="156"/>
      <c r="C13" s="152"/>
      <c r="D13" s="153"/>
      <c r="E13" s="158"/>
      <c r="F13" s="158"/>
      <c r="G13" s="158"/>
      <c r="H13" s="153"/>
      <c r="I13" s="158"/>
      <c r="J13" s="158"/>
      <c r="K13" s="153"/>
      <c r="L13" s="158"/>
      <c r="M13" s="158"/>
      <c r="N13" s="153"/>
      <c r="O13" s="158"/>
      <c r="P13" s="158"/>
      <c r="Q13" s="153"/>
      <c r="R13" s="158"/>
      <c r="S13" s="158"/>
      <c r="T13" s="153"/>
      <c r="U13" s="158"/>
      <c r="V13" s="158"/>
      <c r="W13" s="153"/>
      <c r="X13" s="158"/>
      <c r="Y13" s="158"/>
      <c r="Z13" s="153"/>
      <c r="AA13" s="158"/>
      <c r="AB13" s="158"/>
    </row>
    <row r="14" spans="1:28" x14ac:dyDescent="0.35">
      <c r="A14" s="136"/>
      <c r="B14" s="151"/>
      <c r="C14" s="152"/>
      <c r="D14" s="153"/>
      <c r="E14" s="158"/>
      <c r="F14" s="158"/>
      <c r="G14" s="158"/>
      <c r="H14" s="153"/>
      <c r="I14" s="158"/>
      <c r="J14" s="158"/>
      <c r="K14" s="153"/>
      <c r="L14" s="158"/>
      <c r="M14" s="158"/>
      <c r="N14" s="153"/>
      <c r="O14" s="158"/>
      <c r="P14" s="158"/>
      <c r="Q14" s="153"/>
      <c r="R14" s="158"/>
      <c r="S14" s="158"/>
      <c r="T14" s="153"/>
      <c r="U14" s="158"/>
      <c r="V14" s="158"/>
      <c r="W14" s="153"/>
      <c r="X14" s="158"/>
      <c r="Y14" s="158"/>
      <c r="Z14" s="153"/>
      <c r="AA14" s="158"/>
      <c r="AB14" s="158"/>
    </row>
    <row r="15" spans="1:28" x14ac:dyDescent="0.35">
      <c r="A15" s="136"/>
      <c r="B15" s="159"/>
      <c r="C15" s="157"/>
      <c r="D15" s="155"/>
      <c r="E15" s="158"/>
      <c r="F15" s="158"/>
      <c r="G15" s="158"/>
      <c r="H15" s="153"/>
      <c r="I15" s="158"/>
      <c r="J15" s="158"/>
      <c r="K15" s="153"/>
      <c r="L15" s="158"/>
      <c r="M15" s="158"/>
      <c r="N15" s="153"/>
      <c r="O15" s="158"/>
      <c r="P15" s="158"/>
      <c r="Q15" s="153"/>
      <c r="R15" s="158"/>
      <c r="S15" s="158"/>
      <c r="T15" s="153"/>
      <c r="U15" s="158"/>
      <c r="V15" s="158"/>
      <c r="W15" s="153"/>
      <c r="X15" s="158"/>
      <c r="Y15" s="158"/>
      <c r="Z15" s="153"/>
      <c r="AA15" s="158"/>
      <c r="AB15" s="158"/>
    </row>
    <row r="16" spans="1:28" x14ac:dyDescent="0.35">
      <c r="A16" s="136"/>
      <c r="B16" s="151"/>
      <c r="C16" s="152"/>
      <c r="D16" s="153"/>
      <c r="E16" s="158"/>
      <c r="F16" s="158"/>
      <c r="G16" s="158"/>
      <c r="H16" s="153"/>
      <c r="I16" s="158"/>
      <c r="J16" s="158"/>
      <c r="K16" s="153"/>
      <c r="L16" s="158"/>
      <c r="M16" s="158"/>
      <c r="N16" s="153"/>
      <c r="O16" s="158"/>
      <c r="P16" s="158"/>
      <c r="Q16" s="153"/>
      <c r="R16" s="158"/>
      <c r="S16" s="158"/>
      <c r="T16" s="153"/>
      <c r="U16" s="158"/>
      <c r="V16" s="158"/>
      <c r="W16" s="153"/>
      <c r="X16" s="158"/>
      <c r="Y16" s="158"/>
      <c r="Z16" s="153"/>
      <c r="AA16" s="158"/>
      <c r="AB16" s="158"/>
    </row>
    <row r="17" spans="1:28" x14ac:dyDescent="0.35">
      <c r="A17" s="136"/>
      <c r="B17" s="159"/>
      <c r="C17" s="157"/>
      <c r="D17" s="155"/>
      <c r="E17" s="158"/>
      <c r="F17" s="158"/>
      <c r="G17" s="158"/>
      <c r="H17" s="155"/>
      <c r="I17" s="154"/>
      <c r="J17" s="154"/>
      <c r="K17" s="155"/>
      <c r="L17" s="154"/>
      <c r="M17" s="154"/>
      <c r="N17" s="155"/>
      <c r="O17" s="154"/>
      <c r="P17" s="154"/>
      <c r="Q17" s="153"/>
      <c r="R17" s="158"/>
      <c r="S17" s="158"/>
      <c r="T17" s="153"/>
      <c r="U17" s="158"/>
      <c r="V17" s="158"/>
      <c r="W17" s="155"/>
      <c r="X17" s="154"/>
      <c r="Y17" s="154"/>
      <c r="Z17" s="155"/>
      <c r="AA17" s="154"/>
      <c r="AB17" s="154"/>
    </row>
    <row r="18" spans="1:28" x14ac:dyDescent="0.35">
      <c r="A18" s="133"/>
      <c r="B18" s="156"/>
      <c r="C18" s="152"/>
      <c r="D18" s="153"/>
      <c r="E18" s="158"/>
      <c r="F18" s="158"/>
      <c r="G18" s="158"/>
      <c r="H18" s="153"/>
      <c r="I18" s="158"/>
      <c r="J18" s="158"/>
      <c r="K18" s="153"/>
      <c r="L18" s="158"/>
      <c r="M18" s="158"/>
      <c r="N18" s="153"/>
      <c r="O18" s="158"/>
      <c r="P18" s="158"/>
      <c r="Q18" s="153"/>
      <c r="R18" s="158"/>
      <c r="S18" s="158"/>
      <c r="T18" s="153"/>
      <c r="U18" s="158"/>
      <c r="V18" s="158"/>
      <c r="W18" s="153"/>
      <c r="X18" s="158"/>
      <c r="Y18" s="158"/>
      <c r="Z18" s="153"/>
      <c r="AA18" s="158"/>
      <c r="AB18" s="158"/>
    </row>
    <row r="19" spans="1:28" x14ac:dyDescent="0.35">
      <c r="A19" s="133"/>
      <c r="B19" s="156"/>
      <c r="C19" s="152"/>
      <c r="D19" s="153"/>
      <c r="E19" s="158"/>
      <c r="F19" s="158"/>
      <c r="G19" s="158"/>
      <c r="H19" s="153"/>
      <c r="I19" s="158"/>
      <c r="J19" s="158"/>
      <c r="K19" s="153"/>
      <c r="L19" s="158"/>
      <c r="M19" s="158"/>
      <c r="N19" s="153"/>
      <c r="O19" s="158"/>
      <c r="P19" s="158"/>
      <c r="Q19" s="153"/>
      <c r="R19" s="158"/>
      <c r="S19" s="158"/>
      <c r="T19" s="153"/>
      <c r="U19" s="158"/>
      <c r="V19" s="158"/>
      <c r="W19" s="153"/>
      <c r="X19" s="158"/>
      <c r="Y19" s="158"/>
      <c r="Z19" s="153"/>
      <c r="AA19" s="158"/>
      <c r="AB19" s="158"/>
    </row>
    <row r="20" spans="1:28" x14ac:dyDescent="0.35">
      <c r="A20" s="138"/>
      <c r="B20" s="161"/>
      <c r="C20" s="162"/>
      <c r="D20" s="163"/>
      <c r="E20" s="164"/>
      <c r="F20" s="164"/>
      <c r="G20" s="164"/>
      <c r="H20" s="163"/>
      <c r="I20" s="164"/>
      <c r="J20" s="164"/>
      <c r="K20" s="163"/>
      <c r="L20" s="164"/>
      <c r="M20" s="164"/>
      <c r="N20" s="163"/>
      <c r="O20" s="164"/>
      <c r="P20" s="164"/>
      <c r="Q20" s="163"/>
      <c r="R20" s="164"/>
      <c r="S20" s="164"/>
      <c r="T20" s="163"/>
      <c r="U20" s="164"/>
      <c r="V20" s="164"/>
      <c r="W20" s="163"/>
      <c r="X20" s="164"/>
      <c r="Y20" s="164"/>
      <c r="Z20" s="163"/>
      <c r="AA20" s="164"/>
      <c r="AB20" s="164"/>
    </row>
  </sheetData>
  <conditionalFormatting sqref="B1:AB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16" zoomScaleNormal="100" zoomScaleSheetLayoutView="25" workbookViewId="0">
      <selection activeCell="BQ2" sqref="G1:BQ1048576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8" t="s">
        <v>0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  <c r="AL1" s="198"/>
      <c r="AM1" s="198"/>
      <c r="AN1" s="198"/>
      <c r="AO1" s="198"/>
      <c r="AP1" s="198"/>
      <c r="AQ1" s="198"/>
      <c r="AR1" s="198"/>
      <c r="AS1" s="198"/>
      <c r="AT1" s="198"/>
      <c r="AU1" s="198"/>
      <c r="AV1" s="198"/>
      <c r="AW1" s="198"/>
      <c r="AX1" s="198"/>
      <c r="AY1" s="198"/>
      <c r="AZ1" s="198"/>
      <c r="BA1" s="198"/>
      <c r="BB1" s="198"/>
      <c r="BC1" s="198"/>
      <c r="BD1" s="198"/>
      <c r="BE1" s="198"/>
      <c r="BF1" s="198"/>
      <c r="BG1" s="198"/>
      <c r="BH1" s="198"/>
      <c r="BI1" s="198"/>
      <c r="BJ1" s="198"/>
      <c r="BK1" s="198"/>
      <c r="BL1" s="198"/>
      <c r="BM1" s="198"/>
      <c r="BN1" s="198"/>
      <c r="BO1" s="198"/>
      <c r="BP1" s="198"/>
      <c r="BQ1" s="198"/>
      <c r="BR1" s="198"/>
      <c r="BS1" s="198"/>
      <c r="BT1" s="198"/>
      <c r="BU1" s="198"/>
      <c r="BV1" s="198"/>
      <c r="BW1" s="198"/>
      <c r="BX1" s="198"/>
      <c r="BY1" s="198"/>
      <c r="BZ1" s="198"/>
      <c r="CA1" s="198"/>
      <c r="CB1" s="198"/>
      <c r="CC1" s="198"/>
      <c r="CD1" s="198"/>
      <c r="CE1" s="198"/>
      <c r="CF1" s="198"/>
      <c r="CG1" s="198"/>
      <c r="CH1" s="198"/>
      <c r="CI1" s="198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933.9</v>
      </c>
      <c r="T3" s="3">
        <v>1000</v>
      </c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1</v>
      </c>
      <c r="D4" s="41">
        <f t="shared" si="0"/>
        <v>0</v>
      </c>
      <c r="E4" s="45" t="s">
        <v>53</v>
      </c>
      <c r="F4" s="85">
        <v>1.2039000000000001E-7</v>
      </c>
      <c r="G4" s="85">
        <v>1.3843999999999999E-7</v>
      </c>
      <c r="H4" s="85">
        <v>1.2688000000000001E-7</v>
      </c>
      <c r="I4" s="85">
        <v>1.455E-7</v>
      </c>
      <c r="J4" s="85">
        <v>1.2526E-7</v>
      </c>
      <c r="K4" s="85">
        <v>1.2125E-7</v>
      </c>
      <c r="L4" s="85">
        <v>1.1773E-7</v>
      </c>
      <c r="M4" s="85">
        <v>1.1468000000000001E-7</v>
      </c>
      <c r="N4" s="85">
        <v>1.1207E-7</v>
      </c>
      <c r="O4" s="85">
        <v>1.4004999999999999E-7</v>
      </c>
      <c r="P4" s="85">
        <v>1.3484999999999999E-7</v>
      </c>
      <c r="Q4" s="85">
        <v>1.3141000000000001E-7</v>
      </c>
      <c r="R4" s="85">
        <v>1.2977999999999999E-7</v>
      </c>
      <c r="S4" s="85">
        <v>1.3092000000000001E-7</v>
      </c>
      <c r="T4" s="85">
        <v>1.3771000000000001E-7</v>
      </c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0</v>
      </c>
      <c r="E5" s="45" t="s">
        <v>153</v>
      </c>
      <c r="F5" s="85">
        <v>0</v>
      </c>
      <c r="G5" s="85">
        <v>0</v>
      </c>
      <c r="H5" s="85">
        <v>0</v>
      </c>
      <c r="I5" s="85">
        <v>0</v>
      </c>
      <c r="J5" s="85">
        <v>8.7906000000000006E-33</v>
      </c>
      <c r="K5" s="85">
        <v>8.6070999999999999E-32</v>
      </c>
      <c r="L5" s="85">
        <v>7.4206000000000002E-31</v>
      </c>
      <c r="M5" s="85">
        <v>5.6935999999999999E-30</v>
      </c>
      <c r="N5" s="85">
        <v>3.9247999999999999E-29</v>
      </c>
      <c r="O5" s="85">
        <v>3.5516000000000001E-26</v>
      </c>
      <c r="P5" s="85">
        <v>9.9673000000000002E-24</v>
      </c>
      <c r="Q5" s="85">
        <v>1.1543000000000001E-21</v>
      </c>
      <c r="R5" s="85">
        <v>6.7301000000000001E-20</v>
      </c>
      <c r="S5" s="85">
        <v>2.2792000000000002E-18</v>
      </c>
      <c r="T5" s="85">
        <v>4.9812999999999998E-17</v>
      </c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3</v>
      </c>
      <c r="F6" s="85">
        <v>0</v>
      </c>
      <c r="G6" s="85">
        <v>0</v>
      </c>
      <c r="H6" s="85">
        <v>0</v>
      </c>
      <c r="I6" s="85">
        <v>1.2024000000000001E-33</v>
      </c>
      <c r="J6" s="85">
        <v>1.1171999999999999E-28</v>
      </c>
      <c r="K6" s="85">
        <v>1.2625E-27</v>
      </c>
      <c r="L6" s="85">
        <v>1.2359E-26</v>
      </c>
      <c r="M6" s="85">
        <v>1.0608999999999999E-25</v>
      </c>
      <c r="N6" s="85">
        <v>8.0720000000000001E-25</v>
      </c>
      <c r="O6" s="85">
        <v>9.6948999999999993E-22</v>
      </c>
      <c r="P6" s="85">
        <v>3.1472999999999999E-19</v>
      </c>
      <c r="Q6" s="85">
        <v>3.8241999999999997E-17</v>
      </c>
      <c r="R6" s="85">
        <v>2.1807000000000001E-15</v>
      </c>
      <c r="S6" s="85">
        <v>6.8624999999999998E-14</v>
      </c>
      <c r="T6" s="85">
        <v>1.3425E-12</v>
      </c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2</v>
      </c>
      <c r="D7" s="41">
        <f t="shared" si="0"/>
        <v>0</v>
      </c>
      <c r="E7" s="45" t="s">
        <v>169</v>
      </c>
      <c r="F7" s="85">
        <v>0</v>
      </c>
      <c r="G7" s="85">
        <v>0</v>
      </c>
      <c r="H7" s="85">
        <v>0</v>
      </c>
      <c r="I7" s="85">
        <v>0</v>
      </c>
      <c r="J7" s="85">
        <v>5.3168000000000005E-35</v>
      </c>
      <c r="K7" s="85">
        <v>1.1665999999999999E-33</v>
      </c>
      <c r="L7" s="85">
        <v>2.1235E-32</v>
      </c>
      <c r="M7" s="85">
        <v>3.2583999999999998E-31</v>
      </c>
      <c r="N7" s="85">
        <v>4.2747000000000002E-30</v>
      </c>
      <c r="O7" s="85">
        <v>3.3433000000000002E-26</v>
      </c>
      <c r="P7" s="85">
        <v>4.8033000000000002E-23</v>
      </c>
      <c r="Q7" s="85">
        <v>1.9392999999999999E-20</v>
      </c>
      <c r="R7" s="85">
        <v>2.9551000000000002E-18</v>
      </c>
      <c r="S7" s="85">
        <v>2.0986E-16</v>
      </c>
      <c r="T7" s="85">
        <v>8.1091000000000008E-15</v>
      </c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4</v>
      </c>
      <c r="F8" s="85">
        <v>0</v>
      </c>
      <c r="G8" s="85">
        <v>0</v>
      </c>
      <c r="H8" s="85">
        <v>0</v>
      </c>
      <c r="I8" s="85">
        <v>2.029E-33</v>
      </c>
      <c r="J8" s="85">
        <v>5.0069999999999998E-29</v>
      </c>
      <c r="K8" s="85">
        <v>4.3439000000000003E-28</v>
      </c>
      <c r="L8" s="85">
        <v>3.3363999999999999E-27</v>
      </c>
      <c r="M8" s="85">
        <v>2.2916999999999999E-26</v>
      </c>
      <c r="N8" s="85">
        <v>1.4207E-25</v>
      </c>
      <c r="O8" s="85">
        <v>8.7377E-23</v>
      </c>
      <c r="P8" s="85">
        <v>1.7508000000000001E-20</v>
      </c>
      <c r="Q8" s="85">
        <v>1.5032E-18</v>
      </c>
      <c r="R8" s="85">
        <v>6.6957000000000005E-17</v>
      </c>
      <c r="S8" s="85">
        <v>1.7753000000000001E-15</v>
      </c>
      <c r="T8" s="85">
        <v>3.1013000000000001E-14</v>
      </c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0</v>
      </c>
      <c r="D9" s="41">
        <f t="shared" si="0"/>
        <v>0</v>
      </c>
      <c r="E9" s="45" t="s">
        <v>154</v>
      </c>
      <c r="F9" s="85">
        <v>0</v>
      </c>
      <c r="G9" s="85">
        <v>0</v>
      </c>
      <c r="H9" s="85">
        <v>1.0757E-30</v>
      </c>
      <c r="I9" s="85">
        <v>3.6459000000000002E-26</v>
      </c>
      <c r="J9" s="85">
        <v>1.0191E-22</v>
      </c>
      <c r="K9" s="85">
        <v>5.5654000000000003E-22</v>
      </c>
      <c r="L9" s="85">
        <v>2.7645000000000001E-21</v>
      </c>
      <c r="M9" s="85">
        <v>1.2589E-20</v>
      </c>
      <c r="N9" s="85">
        <v>5.2931000000000001E-20</v>
      </c>
      <c r="O9" s="85">
        <v>8.3648000000000004E-18</v>
      </c>
      <c r="P9" s="85">
        <v>5.5207999999999999E-16</v>
      </c>
      <c r="Q9" s="85">
        <v>1.8827000000000001E-14</v>
      </c>
      <c r="R9" s="85">
        <v>3.8482999999999999E-13</v>
      </c>
      <c r="S9" s="85">
        <v>5.2452999999999999E-12</v>
      </c>
      <c r="T9" s="85">
        <v>5.1578E-11</v>
      </c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158</v>
      </c>
      <c r="F10" s="85">
        <v>3.9298000000000001E-36</v>
      </c>
      <c r="G10" s="85">
        <v>2.3278000000000001E-30</v>
      </c>
      <c r="H10" s="85">
        <v>1.6228E-26</v>
      </c>
      <c r="I10" s="85">
        <v>8.7686E-24</v>
      </c>
      <c r="J10" s="85">
        <v>9.5271000000000004E-22</v>
      </c>
      <c r="K10" s="85">
        <v>2.5628000000000001E-21</v>
      </c>
      <c r="L10" s="85">
        <v>6.4916999999999997E-21</v>
      </c>
      <c r="M10" s="85">
        <v>1.5564000000000001E-20</v>
      </c>
      <c r="N10" s="85">
        <v>3.5483999999999998E-20</v>
      </c>
      <c r="O10" s="85">
        <v>6.2483000000000003E-19</v>
      </c>
      <c r="P10" s="85">
        <v>6.3862999999999997E-18</v>
      </c>
      <c r="Q10" s="85">
        <v>4.3447E-17</v>
      </c>
      <c r="R10" s="85">
        <v>2.1631000000000001E-16</v>
      </c>
      <c r="S10" s="85">
        <v>8.4339999999999996E-16</v>
      </c>
      <c r="T10" s="85">
        <v>2.7062999999999998E-15</v>
      </c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2</v>
      </c>
      <c r="F11" s="85">
        <v>0</v>
      </c>
      <c r="G11" s="85">
        <v>0</v>
      </c>
      <c r="H11" s="85">
        <v>1.2154E-34</v>
      </c>
      <c r="I11" s="85">
        <v>2.1897999999999999E-29</v>
      </c>
      <c r="J11" s="85">
        <v>2.0873E-25</v>
      </c>
      <c r="K11" s="85">
        <v>1.4733E-24</v>
      </c>
      <c r="L11" s="85">
        <v>9.3040999999999998E-24</v>
      </c>
      <c r="M11" s="85">
        <v>5.3064000000000004E-23</v>
      </c>
      <c r="N11" s="85">
        <v>2.7561000000000002E-22</v>
      </c>
      <c r="O11" s="85">
        <v>9.0316000000000002E-20</v>
      </c>
      <c r="P11" s="85">
        <v>1.0675000000000001E-17</v>
      </c>
      <c r="Q11" s="85">
        <v>5.8483999999999995E-16</v>
      </c>
      <c r="R11" s="85">
        <v>1.7683E-14</v>
      </c>
      <c r="S11" s="85">
        <v>3.3440999999999999E-13</v>
      </c>
      <c r="T11" s="85">
        <v>4.3375999999999996E-12</v>
      </c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0.18518999999999999</v>
      </c>
      <c r="G12" s="85">
        <v>0.18518999999999999</v>
      </c>
      <c r="H12" s="85">
        <v>0.18518999999999999</v>
      </c>
      <c r="I12" s="85">
        <v>0.18518999999999999</v>
      </c>
      <c r="J12" s="85">
        <v>0.18518999999999999</v>
      </c>
      <c r="K12" s="85">
        <v>0.18518999999999999</v>
      </c>
      <c r="L12" s="85">
        <v>0.18518999999999999</v>
      </c>
      <c r="M12" s="85">
        <v>0.18518999999999999</v>
      </c>
      <c r="N12" s="85">
        <v>0.18518999999999999</v>
      </c>
      <c r="O12" s="85">
        <v>0.18518999999999999</v>
      </c>
      <c r="P12" s="85">
        <v>0.18518999999999999</v>
      </c>
      <c r="Q12" s="85">
        <v>0.18518999999999999</v>
      </c>
      <c r="R12" s="85">
        <v>0.18518999999999999</v>
      </c>
      <c r="S12" s="85">
        <v>0.18518999999999999</v>
      </c>
      <c r="T12" s="85">
        <v>0.18518999999999999</v>
      </c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170</v>
      </c>
      <c r="F13" s="85">
        <v>0</v>
      </c>
      <c r="G13" s="85">
        <v>0</v>
      </c>
      <c r="H13" s="85">
        <v>3.0779000000000002E-32</v>
      </c>
      <c r="I13" s="85">
        <v>7.7156000000000002E-28</v>
      </c>
      <c r="J13" s="85">
        <v>1.8317E-24</v>
      </c>
      <c r="K13" s="85">
        <v>9.7460000000000007E-24</v>
      </c>
      <c r="L13" s="85">
        <v>4.7383000000000002E-23</v>
      </c>
      <c r="M13" s="85">
        <v>2.1207000000000001E-22</v>
      </c>
      <c r="N13" s="85">
        <v>8.7954000000000007E-22</v>
      </c>
      <c r="O13" s="85">
        <v>1.3562000000000001E-19</v>
      </c>
      <c r="P13" s="85">
        <v>9.0498999999999999E-18</v>
      </c>
      <c r="Q13" s="85">
        <v>3.1964999999999998E-16</v>
      </c>
      <c r="R13" s="85">
        <v>6.8811999999999999E-15</v>
      </c>
      <c r="S13" s="85">
        <v>9.9967999999999996E-14</v>
      </c>
      <c r="T13" s="85">
        <v>1.0569000000000001E-12</v>
      </c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159</v>
      </c>
      <c r="F14" s="85">
        <v>1.0735999999999999E-14</v>
      </c>
      <c r="G14" s="85">
        <v>1.4477E-12</v>
      </c>
      <c r="H14" s="85">
        <v>3.9990999999999998E-11</v>
      </c>
      <c r="I14" s="85">
        <v>4.7824999999999998E-10</v>
      </c>
      <c r="J14" s="85">
        <v>3.3243999999999998E-9</v>
      </c>
      <c r="K14" s="85">
        <v>5.0674000000000001E-9</v>
      </c>
      <c r="L14" s="85">
        <v>7.5628000000000004E-9</v>
      </c>
      <c r="M14" s="85">
        <v>1.1069999999999999E-8</v>
      </c>
      <c r="N14" s="85">
        <v>1.5913999999999999E-8</v>
      </c>
      <c r="O14" s="85">
        <v>5.8249000000000001E-8</v>
      </c>
      <c r="P14" s="85">
        <v>1.7454E-7</v>
      </c>
      <c r="Q14" s="85">
        <v>4.4858000000000001E-7</v>
      </c>
      <c r="R14" s="85">
        <v>1.0219999999999999E-6</v>
      </c>
      <c r="S14" s="85">
        <v>2.1142999999999998E-6</v>
      </c>
      <c r="T14" s="85">
        <v>4.0441E-6</v>
      </c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160</v>
      </c>
      <c r="F15" s="85">
        <v>0</v>
      </c>
      <c r="G15" s="85">
        <v>3.4668999999999998E-30</v>
      </c>
      <c r="H15" s="85">
        <v>5.8261000000000003E-25</v>
      </c>
      <c r="I15" s="85">
        <v>3.0499000000000001E-21</v>
      </c>
      <c r="J15" s="85">
        <v>1.8070000000000001E-18</v>
      </c>
      <c r="K15" s="85">
        <v>6.9560999999999995E-18</v>
      </c>
      <c r="L15" s="85">
        <v>2.4676E-17</v>
      </c>
      <c r="M15" s="85">
        <v>8.1230000000000003E-17</v>
      </c>
      <c r="N15" s="85">
        <v>2.4968E-16</v>
      </c>
      <c r="O15" s="85">
        <v>1.2447000000000001E-14</v>
      </c>
      <c r="P15" s="85">
        <v>2.9583000000000001E-13</v>
      </c>
      <c r="Q15" s="85">
        <v>4.0380999999999999E-12</v>
      </c>
      <c r="R15" s="85">
        <v>3.6020999999999998E-11</v>
      </c>
      <c r="S15" s="85">
        <v>2.3027E-10</v>
      </c>
      <c r="T15" s="85">
        <v>1.1289000000000001E-9</v>
      </c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172</v>
      </c>
      <c r="F16" s="85">
        <v>2.1589999999999999E-14</v>
      </c>
      <c r="G16" s="85">
        <v>2.1680000000000001E-12</v>
      </c>
      <c r="H16" s="85">
        <v>5.9987000000000004E-11</v>
      </c>
      <c r="I16" s="85">
        <v>7.1736999999999997E-10</v>
      </c>
      <c r="J16" s="85">
        <v>4.9866000000000001E-9</v>
      </c>
      <c r="K16" s="85">
        <v>7.6012000000000006E-9</v>
      </c>
      <c r="L16" s="85">
        <v>1.1344000000000001E-8</v>
      </c>
      <c r="M16" s="85">
        <v>1.6604000000000001E-8</v>
      </c>
      <c r="N16" s="85">
        <v>2.3870999999999999E-8</v>
      </c>
      <c r="O16" s="85">
        <v>8.7372999999999998E-8</v>
      </c>
      <c r="P16" s="85">
        <v>2.6180999999999999E-7</v>
      </c>
      <c r="Q16" s="85">
        <v>6.7286999999999996E-7</v>
      </c>
      <c r="R16" s="85">
        <v>1.533E-6</v>
      </c>
      <c r="S16" s="85">
        <v>3.1717000000000001E-6</v>
      </c>
      <c r="T16" s="85">
        <v>6.0672000000000001E-6</v>
      </c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173</v>
      </c>
      <c r="F17" s="85">
        <v>0.22222</v>
      </c>
      <c r="G17" s="85">
        <v>0.22222</v>
      </c>
      <c r="H17" s="85">
        <v>0.22222</v>
      </c>
      <c r="I17" s="85">
        <v>0.22222</v>
      </c>
      <c r="J17" s="85">
        <v>0.22222</v>
      </c>
      <c r="K17" s="85">
        <v>0.22222</v>
      </c>
      <c r="L17" s="85">
        <v>0.22222</v>
      </c>
      <c r="M17" s="85">
        <v>0.22222</v>
      </c>
      <c r="N17" s="85">
        <v>0.22222</v>
      </c>
      <c r="O17" s="85">
        <v>0.22222</v>
      </c>
      <c r="P17" s="85">
        <v>0.22222</v>
      </c>
      <c r="Q17" s="85">
        <v>0.22222</v>
      </c>
      <c r="R17" s="85">
        <v>0.22222</v>
      </c>
      <c r="S17" s="85">
        <v>0.22222</v>
      </c>
      <c r="T17" s="85">
        <v>0.22222</v>
      </c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3</v>
      </c>
      <c r="C18" s="41">
        <f t="shared" si="0"/>
        <v>0</v>
      </c>
      <c r="D18" s="41">
        <f t="shared" si="0"/>
        <v>2</v>
      </c>
      <c r="E18" s="45" t="s">
        <v>171</v>
      </c>
      <c r="F18" s="85">
        <v>7.4074000000000001E-2</v>
      </c>
      <c r="G18" s="85">
        <v>7.4074000000000001E-2</v>
      </c>
      <c r="H18" s="85">
        <v>7.4074000000000001E-2</v>
      </c>
      <c r="I18" s="85">
        <v>7.4074000000000001E-2</v>
      </c>
      <c r="J18" s="85">
        <v>7.4074000000000001E-2</v>
      </c>
      <c r="K18" s="85">
        <v>7.4074000000000001E-2</v>
      </c>
      <c r="L18" s="85">
        <v>7.4074000000000001E-2</v>
      </c>
      <c r="M18" s="85">
        <v>7.4074000000000001E-2</v>
      </c>
      <c r="N18" s="85">
        <v>7.4074000000000001E-2</v>
      </c>
      <c r="O18" s="85">
        <v>7.4074000000000001E-2</v>
      </c>
      <c r="P18" s="85">
        <v>7.4074000000000001E-2</v>
      </c>
      <c r="Q18" s="85">
        <v>7.4074000000000001E-2</v>
      </c>
      <c r="R18" s="85">
        <v>7.4074000000000001E-2</v>
      </c>
      <c r="S18" s="85">
        <v>7.4073E-2</v>
      </c>
      <c r="T18" s="85">
        <v>7.4071999999999999E-2</v>
      </c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26</v>
      </c>
      <c r="F19" s="85">
        <v>-18.62</v>
      </c>
      <c r="G19" s="85">
        <v>-18.63</v>
      </c>
      <c r="H19" s="85">
        <v>-18.72</v>
      </c>
      <c r="I19" s="85">
        <v>-18.84</v>
      </c>
      <c r="J19" s="85">
        <v>-18.97</v>
      </c>
      <c r="K19" s="85">
        <v>-19.010000000000002</v>
      </c>
      <c r="L19" s="85">
        <v>-19.04</v>
      </c>
      <c r="M19" s="85">
        <v>-19.07</v>
      </c>
      <c r="N19" s="85">
        <v>-19.11</v>
      </c>
      <c r="O19" s="85">
        <v>-19.25</v>
      </c>
      <c r="P19" s="85">
        <v>-19.38</v>
      </c>
      <c r="Q19" s="85">
        <v>-19.510000000000002</v>
      </c>
      <c r="R19" s="85">
        <v>-19.64</v>
      </c>
      <c r="S19" s="85">
        <v>-19.760000000000002</v>
      </c>
      <c r="T19" s="85">
        <v>-19.88</v>
      </c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5</v>
      </c>
      <c r="F20" s="85">
        <v>-33.130000000000003</v>
      </c>
      <c r="G20" s="85">
        <v>-29.2</v>
      </c>
      <c r="H20" s="85">
        <v>-26.65</v>
      </c>
      <c r="I20" s="85">
        <v>-24.8</v>
      </c>
      <c r="J20" s="85">
        <v>-23.39</v>
      </c>
      <c r="K20" s="85">
        <v>-23.09</v>
      </c>
      <c r="L20" s="85">
        <v>-22.8</v>
      </c>
      <c r="M20" s="85">
        <v>-22.53</v>
      </c>
      <c r="N20" s="85">
        <v>-22.28</v>
      </c>
      <c r="O20" s="85">
        <v>-21.38</v>
      </c>
      <c r="P20" s="85">
        <v>-20.64</v>
      </c>
      <c r="Q20" s="85">
        <v>-20.02</v>
      </c>
      <c r="R20" s="85">
        <v>-19.489999999999998</v>
      </c>
      <c r="S20" s="85">
        <v>-19.03</v>
      </c>
      <c r="T20" s="85">
        <v>-18.63</v>
      </c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</v>
      </c>
      <c r="F21" s="85">
        <v>0.97499999999999998</v>
      </c>
      <c r="G21" s="85">
        <v>0.95220000000000005</v>
      </c>
      <c r="H21" s="85">
        <v>0.62990000000000002</v>
      </c>
      <c r="I21" s="85">
        <v>0.2344</v>
      </c>
      <c r="J21" s="85">
        <v>-0.18840000000000001</v>
      </c>
      <c r="K21" s="85">
        <v>-0.2954</v>
      </c>
      <c r="L21" s="85">
        <v>-0.40250000000000002</v>
      </c>
      <c r="M21" s="85">
        <v>-0.50960000000000005</v>
      </c>
      <c r="N21" s="85">
        <v>-0.61629999999999996</v>
      </c>
      <c r="O21" s="85">
        <v>-1.0389999999999999</v>
      </c>
      <c r="P21" s="85">
        <v>-1.45</v>
      </c>
      <c r="Q21" s="85">
        <v>-1.8480000000000001</v>
      </c>
      <c r="R21" s="85">
        <v>-2.2309999999999999</v>
      </c>
      <c r="S21" s="85">
        <v>-2.5990000000000002</v>
      </c>
      <c r="T21" s="85">
        <v>-2.9529999999999998</v>
      </c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7</v>
      </c>
      <c r="F22" s="85">
        <v>-34.44</v>
      </c>
      <c r="G22" s="85">
        <v>-30.18</v>
      </c>
      <c r="H22" s="85">
        <v>-27.25</v>
      </c>
      <c r="I22" s="85">
        <v>-25.15</v>
      </c>
      <c r="J22" s="85">
        <v>-23.58</v>
      </c>
      <c r="K22" s="85">
        <v>-23.24</v>
      </c>
      <c r="L22" s="85">
        <v>-22.93</v>
      </c>
      <c r="M22" s="85">
        <v>-22.63</v>
      </c>
      <c r="N22" s="85">
        <v>-22.35</v>
      </c>
      <c r="O22" s="85">
        <v>-21.38</v>
      </c>
      <c r="P22" s="85">
        <v>-20.58</v>
      </c>
      <c r="Q22" s="85">
        <v>-19.91</v>
      </c>
      <c r="R22" s="85">
        <v>-19.350000000000001</v>
      </c>
      <c r="S22" s="85">
        <v>-18.87</v>
      </c>
      <c r="T22" s="85">
        <v>-18.45</v>
      </c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0</v>
      </c>
      <c r="U33" s="106">
        <f t="shared" si="3"/>
        <v>0</v>
      </c>
      <c r="V33" s="106">
        <f t="shared" si="3"/>
        <v>0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20" t="s">
        <v>26</v>
      </c>
      <c r="D34" s="44">
        <f t="shared" ref="D34:D37" si="4">MATCH(C34,$E$4:$E$33)</f>
        <v>16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-19.010000000000002</v>
      </c>
      <c r="L34" s="14">
        <f t="shared" ca="1" si="5"/>
        <v>-19.04</v>
      </c>
      <c r="M34" s="14">
        <f t="shared" ca="1" si="5"/>
        <v>-19.07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-19.510000000000002</v>
      </c>
      <c r="R34" s="14">
        <f t="shared" ca="1" si="5"/>
        <v>-19.64</v>
      </c>
      <c r="S34" s="14">
        <f t="shared" ca="1" si="5"/>
        <v>-19.760000000000002</v>
      </c>
      <c r="T34" s="14">
        <f t="shared" ca="1" si="5"/>
        <v>-19.88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20" t="s">
        <v>5</v>
      </c>
      <c r="D35" s="44">
        <f t="shared" si="4"/>
        <v>17</v>
      </c>
      <c r="E35" s="11" t="str">
        <f t="shared" ref="E35:E37" ca="1" si="7">OFFSET($E$3:$AL$3,$D35,0)</f>
        <v>H (Ga)</v>
      </c>
      <c r="F35" s="14">
        <f t="shared" ref="F35:U37" ca="1" si="8">OFFSET($E$3:$BR$3,$D35,0)</f>
        <v>-33.130000000000003</v>
      </c>
      <c r="G35" s="14">
        <f t="shared" ca="1" si="8"/>
        <v>-29.2</v>
      </c>
      <c r="H35" s="14">
        <f t="shared" ca="1" si="8"/>
        <v>-26.65</v>
      </c>
      <c r="I35" s="14">
        <f t="shared" ca="1" si="8"/>
        <v>-24.8</v>
      </c>
      <c r="J35" s="14">
        <f t="shared" ca="1" si="8"/>
        <v>-23.39</v>
      </c>
      <c r="K35" s="14">
        <f t="shared" ca="1" si="8"/>
        <v>-23.09</v>
      </c>
      <c r="L35" s="14">
        <f t="shared" ca="1" si="8"/>
        <v>-22.8</v>
      </c>
      <c r="M35" s="14">
        <f t="shared" ca="1" si="8"/>
        <v>-22.53</v>
      </c>
      <c r="N35" s="14">
        <f t="shared" ca="1" si="8"/>
        <v>-22.28</v>
      </c>
      <c r="O35" s="14">
        <f t="shared" ca="1" si="8"/>
        <v>-21.38</v>
      </c>
      <c r="P35" s="14">
        <f t="shared" ca="1" si="8"/>
        <v>-20.64</v>
      </c>
      <c r="Q35" s="14">
        <f t="shared" ca="1" si="8"/>
        <v>-20.02</v>
      </c>
      <c r="R35" s="14">
        <f t="shared" ca="1" si="8"/>
        <v>-19.489999999999998</v>
      </c>
      <c r="S35" s="14">
        <f t="shared" ca="1" si="8"/>
        <v>-19.03</v>
      </c>
      <c r="T35" s="14">
        <f t="shared" ca="1" si="8"/>
        <v>-18.63</v>
      </c>
      <c r="U35" s="14">
        <f t="shared" ca="1" si="8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20" t="s">
        <v>6</v>
      </c>
      <c r="D36" s="44">
        <f t="shared" si="4"/>
        <v>18</v>
      </c>
      <c r="E36" s="11" t="str">
        <f t="shared" ca="1" si="7"/>
        <v>H (Ge)</v>
      </c>
      <c r="F36" s="14">
        <f t="shared" ca="1" si="8"/>
        <v>0.97499999999999998</v>
      </c>
      <c r="G36" s="14">
        <f t="shared" ca="1" si="5"/>
        <v>0.95220000000000005</v>
      </c>
      <c r="H36" s="14">
        <f t="shared" ca="1" si="5"/>
        <v>0.62990000000000002</v>
      </c>
      <c r="I36" s="14">
        <f t="shared" ca="1" si="5"/>
        <v>0.2344</v>
      </c>
      <c r="J36" s="14">
        <f t="shared" ca="1" si="5"/>
        <v>-0.18840000000000001</v>
      </c>
      <c r="K36" s="14">
        <f t="shared" ca="1" si="5"/>
        <v>-0.2954</v>
      </c>
      <c r="L36" s="14">
        <f t="shared" ca="1" si="5"/>
        <v>-0.40250000000000002</v>
      </c>
      <c r="M36" s="14">
        <f t="shared" ca="1" si="5"/>
        <v>-0.50960000000000005</v>
      </c>
      <c r="N36" s="14">
        <f t="shared" ca="1" si="5"/>
        <v>-0.61629999999999996</v>
      </c>
      <c r="O36" s="14">
        <f t="shared" ca="1" si="5"/>
        <v>-1.0389999999999999</v>
      </c>
      <c r="P36" s="14">
        <f t="shared" ca="1" si="5"/>
        <v>-1.45</v>
      </c>
      <c r="Q36" s="14">
        <f t="shared" ca="1" si="5"/>
        <v>-1.8480000000000001</v>
      </c>
      <c r="R36" s="14">
        <f t="shared" ca="1" si="5"/>
        <v>-2.2309999999999999</v>
      </c>
      <c r="S36" s="14">
        <f t="shared" ca="1" si="5"/>
        <v>-2.5990000000000002</v>
      </c>
      <c r="T36" s="14">
        <f t="shared" ca="1" si="5"/>
        <v>-2.9529999999999998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20" t="s">
        <v>7</v>
      </c>
      <c r="D37" s="44">
        <f t="shared" si="4"/>
        <v>19</v>
      </c>
      <c r="E37" s="11" t="str">
        <f t="shared" ca="1" si="7"/>
        <v>H (Se)</v>
      </c>
      <c r="F37" s="14">
        <f t="shared" ca="1" si="8"/>
        <v>-34.44</v>
      </c>
      <c r="G37" s="14">
        <f t="shared" ca="1" si="5"/>
        <v>-30.18</v>
      </c>
      <c r="H37" s="14">
        <f t="shared" ca="1" si="5"/>
        <v>-27.25</v>
      </c>
      <c r="I37" s="14">
        <f t="shared" ca="1" si="5"/>
        <v>-25.15</v>
      </c>
      <c r="J37" s="14">
        <f t="shared" ca="1" si="5"/>
        <v>-23.58</v>
      </c>
      <c r="K37" s="14">
        <f t="shared" ca="1" si="5"/>
        <v>-23.24</v>
      </c>
      <c r="L37" s="14">
        <f t="shared" ca="1" si="5"/>
        <v>-22.93</v>
      </c>
      <c r="M37" s="14">
        <f t="shared" ca="1" si="5"/>
        <v>-22.63</v>
      </c>
      <c r="N37" s="14">
        <f t="shared" ca="1" si="5"/>
        <v>-22.35</v>
      </c>
      <c r="O37" s="14">
        <f t="shared" ca="1" si="5"/>
        <v>-21.38</v>
      </c>
      <c r="P37" s="14">
        <f t="shared" ca="1" si="5"/>
        <v>-20.58</v>
      </c>
      <c r="Q37" s="14">
        <f t="shared" ca="1" si="5"/>
        <v>-19.91</v>
      </c>
      <c r="R37" s="14">
        <f t="shared" ca="1" si="5"/>
        <v>-19.350000000000001</v>
      </c>
      <c r="S37" s="14">
        <f t="shared" ca="1" si="5"/>
        <v>-18.87</v>
      </c>
      <c r="T37" s="14">
        <f t="shared" ca="1" si="5"/>
        <v>-18.45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933.9</v>
      </c>
      <c r="T40" s="8">
        <f t="shared" si="9"/>
        <v>1000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-179.26718706925001</v>
      </c>
      <c r="G41" s="10">
        <f t="shared" ca="1" si="10"/>
        <v>-194.99724489152001</v>
      </c>
      <c r="H41" s="10">
        <f t="shared" ca="1" si="10"/>
        <v>-211.47071471368503</v>
      </c>
      <c r="I41" s="10">
        <f t="shared" ca="1" si="10"/>
        <v>-228.63071174767998</v>
      </c>
      <c r="J41" s="10">
        <f t="shared" ca="1" si="10"/>
        <v>-246.44571553000003</v>
      </c>
      <c r="K41" s="10">
        <f t="shared" ca="1" si="10"/>
        <v>-250.9110310582</v>
      </c>
      <c r="L41" s="10">
        <f t="shared" ca="1" si="10"/>
        <v>-255.492580940625</v>
      </c>
      <c r="M41" s="10">
        <f t="shared" ca="1" si="10"/>
        <v>-260.03702847540001</v>
      </c>
      <c r="N41" s="10">
        <f t="shared" ca="1" si="10"/>
        <v>-264.65369769722503</v>
      </c>
      <c r="O41" s="10">
        <f t="shared" ca="1" si="10"/>
        <v>-283.52300660279997</v>
      </c>
      <c r="P41" s="10">
        <f t="shared" ca="1" si="10"/>
        <v>-302.72922389850004</v>
      </c>
      <c r="Q41" s="10">
        <f t="shared" ca="1" si="10"/>
        <v>-322.27069402879999</v>
      </c>
      <c r="R41" s="10">
        <f t="shared" ca="1" si="10"/>
        <v>-342.20593887910002</v>
      </c>
      <c r="S41" s="10">
        <f t="shared" ca="1" si="10"/>
        <v>-362.48418928094998</v>
      </c>
      <c r="T41" s="10">
        <f t="shared" ca="1" si="10"/>
        <v>-382.9908135</v>
      </c>
      <c r="U41" s="10">
        <f t="shared" ca="1" si="10"/>
        <v>0</v>
      </c>
      <c r="V41" s="10">
        <f t="shared" ca="1" si="10"/>
        <v>0</v>
      </c>
      <c r="W41" s="10">
        <f t="shared" ca="1" si="10"/>
        <v>0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933.9</v>
      </c>
      <c r="T45" s="3">
        <f t="shared" si="13"/>
        <v>1000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1</v>
      </c>
      <c r="D46" s="5">
        <f t="shared" si="14"/>
        <v>0</v>
      </c>
      <c r="E46" s="6" t="str">
        <f t="shared" si="14"/>
        <v>*GeSe[l]</v>
      </c>
      <c r="F46" s="14">
        <f t="shared" ref="F46:U55" ca="1" si="15">$A46*H.Ar + $B46*H.Se + $C46*H.Ge + $D46*H.Ga</f>
        <v>-33.464999999999996</v>
      </c>
      <c r="G46" s="14">
        <f t="shared" ca="1" si="15"/>
        <v>-29.227799999999998</v>
      </c>
      <c r="H46" s="14">
        <f t="shared" ca="1" si="15"/>
        <v>-26.620100000000001</v>
      </c>
      <c r="I46" s="14">
        <f t="shared" ca="1" si="15"/>
        <v>-24.915599999999998</v>
      </c>
      <c r="J46" s="14">
        <f t="shared" ca="1" si="15"/>
        <v>-23.7684</v>
      </c>
      <c r="K46" s="14">
        <f t="shared" ca="1" si="15"/>
        <v>-23.535399999999999</v>
      </c>
      <c r="L46" s="14">
        <f t="shared" ca="1" si="15"/>
        <v>-23.3325</v>
      </c>
      <c r="M46" s="14">
        <f t="shared" ca="1" si="15"/>
        <v>-23.139599999999998</v>
      </c>
      <c r="N46" s="14">
        <f t="shared" ca="1" si="15"/>
        <v>-22.9663</v>
      </c>
      <c r="O46" s="14">
        <f t="shared" ca="1" si="15"/>
        <v>-22.419</v>
      </c>
      <c r="P46" s="14">
        <f t="shared" ca="1" si="15"/>
        <v>-22.029999999999998</v>
      </c>
      <c r="Q46" s="14">
        <f t="shared" ca="1" si="15"/>
        <v>-21.757999999999999</v>
      </c>
      <c r="R46" s="14">
        <f t="shared" ca="1" si="15"/>
        <v>-21.581000000000003</v>
      </c>
      <c r="S46" s="14">
        <f t="shared" ca="1" si="15"/>
        <v>-21.469000000000001</v>
      </c>
      <c r="T46" s="14">
        <f t="shared" ca="1" si="15"/>
        <v>-21.402999999999999</v>
      </c>
      <c r="U46" s="14">
        <f t="shared" ca="1" si="15"/>
        <v>0</v>
      </c>
      <c r="V46" s="14">
        <f t="shared" ref="G46:BR50" ca="1" si="16">$A46*H.Ar + $B46*H.Se + $C46*H.Ge + $D46*H.Ga</f>
        <v>0</v>
      </c>
      <c r="W46" s="14">
        <f t="shared" ca="1" si="16"/>
        <v>0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0</v>
      </c>
      <c r="E47" s="6" t="str">
        <f t="shared" si="14"/>
        <v>Se3</v>
      </c>
      <c r="F47" s="14">
        <f t="shared" ca="1" si="15"/>
        <v>-103.32</v>
      </c>
      <c r="G47" s="14">
        <f t="shared" ca="1" si="16"/>
        <v>-90.539999999999992</v>
      </c>
      <c r="H47" s="14">
        <f t="shared" ca="1" si="16"/>
        <v>-81.75</v>
      </c>
      <c r="I47" s="14">
        <f t="shared" ca="1" si="16"/>
        <v>-75.449999999999989</v>
      </c>
      <c r="J47" s="14">
        <f t="shared" ca="1" si="16"/>
        <v>-70.739999999999995</v>
      </c>
      <c r="K47" s="14">
        <f t="shared" ca="1" si="16"/>
        <v>-69.72</v>
      </c>
      <c r="L47" s="14">
        <f t="shared" ca="1" si="16"/>
        <v>-68.789999999999992</v>
      </c>
      <c r="M47" s="14">
        <f t="shared" ca="1" si="16"/>
        <v>-67.89</v>
      </c>
      <c r="N47" s="14">
        <f t="shared" ca="1" si="16"/>
        <v>-67.050000000000011</v>
      </c>
      <c r="O47" s="14">
        <f t="shared" ca="1" si="16"/>
        <v>-64.14</v>
      </c>
      <c r="P47" s="14">
        <f t="shared" ca="1" si="16"/>
        <v>-61.739999999999995</v>
      </c>
      <c r="Q47" s="14">
        <f t="shared" ca="1" si="16"/>
        <v>-59.730000000000004</v>
      </c>
      <c r="R47" s="14">
        <f t="shared" ca="1" si="16"/>
        <v>-58.050000000000004</v>
      </c>
      <c r="S47" s="14">
        <f t="shared" ca="1" si="16"/>
        <v>-56.61</v>
      </c>
      <c r="T47" s="14">
        <f t="shared" ca="1" si="16"/>
        <v>-55.349999999999994</v>
      </c>
      <c r="U47" s="14">
        <f t="shared" ca="1" si="16"/>
        <v>0</v>
      </c>
      <c r="V47" s="14">
        <f t="shared" ca="1" si="16"/>
        <v>0</v>
      </c>
      <c r="W47" s="14">
        <f t="shared" ca="1" si="16"/>
        <v>0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Ge</v>
      </c>
      <c r="F48" s="14">
        <f t="shared" ca="1" si="15"/>
        <v>0.97499999999999998</v>
      </c>
      <c r="G48" s="14">
        <f t="shared" ca="1" si="16"/>
        <v>0.95220000000000005</v>
      </c>
      <c r="H48" s="14">
        <f t="shared" ca="1" si="16"/>
        <v>0.62990000000000002</v>
      </c>
      <c r="I48" s="14">
        <f t="shared" ca="1" si="16"/>
        <v>0.2344</v>
      </c>
      <c r="J48" s="14">
        <f t="shared" ca="1" si="16"/>
        <v>-0.18840000000000001</v>
      </c>
      <c r="K48" s="14">
        <f t="shared" ca="1" si="16"/>
        <v>-0.2954</v>
      </c>
      <c r="L48" s="14">
        <f t="shared" ca="1" si="16"/>
        <v>-0.40250000000000002</v>
      </c>
      <c r="M48" s="14">
        <f t="shared" ca="1" si="16"/>
        <v>-0.50960000000000005</v>
      </c>
      <c r="N48" s="14">
        <f t="shared" ca="1" si="16"/>
        <v>-0.61629999999999996</v>
      </c>
      <c r="O48" s="14">
        <f t="shared" ca="1" si="16"/>
        <v>-1.0389999999999999</v>
      </c>
      <c r="P48" s="14">
        <f t="shared" ca="1" si="16"/>
        <v>-1.45</v>
      </c>
      <c r="Q48" s="14">
        <f t="shared" ca="1" si="16"/>
        <v>-1.8480000000000001</v>
      </c>
      <c r="R48" s="14">
        <f t="shared" ca="1" si="16"/>
        <v>-2.2309999999999999</v>
      </c>
      <c r="S48" s="14">
        <f t="shared" ca="1" si="16"/>
        <v>-2.5990000000000002</v>
      </c>
      <c r="T48" s="14">
        <f t="shared" ca="1" si="16"/>
        <v>-2.9529999999999998</v>
      </c>
      <c r="U48" s="14">
        <f t="shared" ca="1" si="16"/>
        <v>0</v>
      </c>
      <c r="V48" s="14">
        <f t="shared" ca="1" si="16"/>
        <v>0</v>
      </c>
      <c r="W48" s="14">
        <f t="shared" ca="1" si="16"/>
        <v>0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2</v>
      </c>
      <c r="D49" s="5">
        <f t="shared" si="14"/>
        <v>0</v>
      </c>
      <c r="E49" s="6" t="str">
        <f t="shared" si="14"/>
        <v>Ge2</v>
      </c>
      <c r="F49" s="14">
        <f t="shared" ca="1" si="15"/>
        <v>1.95</v>
      </c>
      <c r="G49" s="14">
        <f t="shared" ca="1" si="16"/>
        <v>1.9044000000000001</v>
      </c>
      <c r="H49" s="14">
        <f t="shared" ca="1" si="16"/>
        <v>1.2598</v>
      </c>
      <c r="I49" s="14">
        <f t="shared" ca="1" si="16"/>
        <v>0.46879999999999999</v>
      </c>
      <c r="J49" s="14">
        <f t="shared" ca="1" si="16"/>
        <v>-0.37680000000000002</v>
      </c>
      <c r="K49" s="14">
        <f t="shared" ca="1" si="16"/>
        <v>-0.59079999999999999</v>
      </c>
      <c r="L49" s="14">
        <f t="shared" ca="1" si="16"/>
        <v>-0.80500000000000005</v>
      </c>
      <c r="M49" s="14">
        <f t="shared" ca="1" si="16"/>
        <v>-1.0192000000000001</v>
      </c>
      <c r="N49" s="14">
        <f t="shared" ca="1" si="16"/>
        <v>-1.2325999999999999</v>
      </c>
      <c r="O49" s="14">
        <f t="shared" ca="1" si="16"/>
        <v>-2.0779999999999998</v>
      </c>
      <c r="P49" s="14">
        <f t="shared" ca="1" si="16"/>
        <v>-2.9</v>
      </c>
      <c r="Q49" s="14">
        <f t="shared" ca="1" si="16"/>
        <v>-3.6960000000000002</v>
      </c>
      <c r="R49" s="14">
        <f t="shared" ca="1" si="16"/>
        <v>-4.4619999999999997</v>
      </c>
      <c r="S49" s="14">
        <f t="shared" ca="1" si="16"/>
        <v>-5.1980000000000004</v>
      </c>
      <c r="T49" s="14">
        <f t="shared" ca="1" si="16"/>
        <v>-5.9059999999999997</v>
      </c>
      <c r="U49" s="14">
        <f t="shared" ca="1" si="16"/>
        <v>0</v>
      </c>
      <c r="V49" s="14">
        <f t="shared" ca="1" si="16"/>
        <v>0</v>
      </c>
      <c r="W49" s="14">
        <f t="shared" ca="1" si="16"/>
        <v>0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Ga</v>
      </c>
      <c r="F50" s="14">
        <f t="shared" ca="1" si="15"/>
        <v>-33.130000000000003</v>
      </c>
      <c r="G50" s="14">
        <f t="shared" ca="1" si="16"/>
        <v>-29.2</v>
      </c>
      <c r="H50" s="14">
        <f t="shared" ca="1" si="16"/>
        <v>-26.65</v>
      </c>
      <c r="I50" s="14">
        <f t="shared" ca="1" si="16"/>
        <v>-24.8</v>
      </c>
      <c r="J50" s="14">
        <f t="shared" ca="1" si="16"/>
        <v>-23.39</v>
      </c>
      <c r="K50" s="14">
        <f t="shared" ca="1" si="16"/>
        <v>-23.09</v>
      </c>
      <c r="L50" s="14">
        <f t="shared" ca="1" si="16"/>
        <v>-22.8</v>
      </c>
      <c r="M50" s="14">
        <f t="shared" ca="1" si="16"/>
        <v>-22.53</v>
      </c>
      <c r="N50" s="14">
        <f t="shared" ca="1" si="16"/>
        <v>-22.28</v>
      </c>
      <c r="O50" s="14">
        <f t="shared" ca="1" si="16"/>
        <v>-21.38</v>
      </c>
      <c r="P50" s="14">
        <f t="shared" ca="1" si="16"/>
        <v>-20.64</v>
      </c>
      <c r="Q50" s="14">
        <f t="shared" ca="1" si="16"/>
        <v>-20.02</v>
      </c>
      <c r="R50" s="14">
        <f t="shared" ca="1" si="16"/>
        <v>-19.489999999999998</v>
      </c>
      <c r="S50" s="14">
        <f t="shared" ca="1" si="16"/>
        <v>-19.03</v>
      </c>
      <c r="T50" s="14">
        <f t="shared" ca="1" si="16"/>
        <v>-18.63</v>
      </c>
      <c r="U50" s="14">
        <f t="shared" ref="G50:BR54" ca="1" si="17">$A50*H.Ar + $B50*H.Se + $C50*H.Ge + $D50*H.Ga</f>
        <v>0</v>
      </c>
      <c r="V50" s="14">
        <f t="shared" ca="1" si="17"/>
        <v>0</v>
      </c>
      <c r="W50" s="14">
        <f t="shared" ca="1" si="17"/>
        <v>0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2</v>
      </c>
      <c r="C51" s="5">
        <f t="shared" si="14"/>
        <v>0</v>
      </c>
      <c r="D51" s="5">
        <f t="shared" si="14"/>
        <v>0</v>
      </c>
      <c r="E51" s="6" t="str">
        <f t="shared" si="14"/>
        <v>Se2</v>
      </c>
      <c r="F51" s="14">
        <f t="shared" ca="1" si="15"/>
        <v>-68.88</v>
      </c>
      <c r="G51" s="14">
        <f t="shared" ca="1" si="17"/>
        <v>-60.36</v>
      </c>
      <c r="H51" s="14">
        <f t="shared" ca="1" si="17"/>
        <v>-54.5</v>
      </c>
      <c r="I51" s="14">
        <f t="shared" ca="1" si="17"/>
        <v>-50.3</v>
      </c>
      <c r="J51" s="14">
        <f t="shared" ca="1" si="17"/>
        <v>-47.16</v>
      </c>
      <c r="K51" s="14">
        <f t="shared" ca="1" si="17"/>
        <v>-46.48</v>
      </c>
      <c r="L51" s="14">
        <f t="shared" ca="1" si="17"/>
        <v>-45.86</v>
      </c>
      <c r="M51" s="14">
        <f t="shared" ca="1" si="17"/>
        <v>-45.26</v>
      </c>
      <c r="N51" s="14">
        <f t="shared" ca="1" si="17"/>
        <v>-44.7</v>
      </c>
      <c r="O51" s="14">
        <f t="shared" ca="1" si="17"/>
        <v>-42.76</v>
      </c>
      <c r="P51" s="14">
        <f t="shared" ca="1" si="17"/>
        <v>-41.16</v>
      </c>
      <c r="Q51" s="14">
        <f t="shared" ca="1" si="17"/>
        <v>-39.82</v>
      </c>
      <c r="R51" s="14">
        <f t="shared" ca="1" si="17"/>
        <v>-38.700000000000003</v>
      </c>
      <c r="S51" s="14">
        <f t="shared" ca="1" si="17"/>
        <v>-37.74</v>
      </c>
      <c r="T51" s="14">
        <f t="shared" ca="1" si="17"/>
        <v>-36.9</v>
      </c>
      <c r="U51" s="14">
        <f t="shared" ca="1" si="17"/>
        <v>0</v>
      </c>
      <c r="V51" s="14">
        <f t="shared" ca="1" si="17"/>
        <v>0</v>
      </c>
      <c r="W51" s="14">
        <f t="shared" ca="1" si="17"/>
        <v>0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GeSe</v>
      </c>
      <c r="F52" s="14">
        <f t="shared" ca="1" si="15"/>
        <v>-33.464999999999996</v>
      </c>
      <c r="G52" s="14">
        <f t="shared" ca="1" si="17"/>
        <v>-29.227799999999998</v>
      </c>
      <c r="H52" s="14">
        <f t="shared" ca="1" si="17"/>
        <v>-26.620100000000001</v>
      </c>
      <c r="I52" s="14">
        <f t="shared" ca="1" si="17"/>
        <v>-24.915599999999998</v>
      </c>
      <c r="J52" s="14">
        <f t="shared" ca="1" si="17"/>
        <v>-23.7684</v>
      </c>
      <c r="K52" s="14">
        <f t="shared" ca="1" si="17"/>
        <v>-23.535399999999999</v>
      </c>
      <c r="L52" s="14">
        <f t="shared" ca="1" si="17"/>
        <v>-23.3325</v>
      </c>
      <c r="M52" s="14">
        <f t="shared" ca="1" si="17"/>
        <v>-23.139599999999998</v>
      </c>
      <c r="N52" s="14">
        <f t="shared" ca="1" si="17"/>
        <v>-22.9663</v>
      </c>
      <c r="O52" s="14">
        <f t="shared" ca="1" si="17"/>
        <v>-22.419</v>
      </c>
      <c r="P52" s="14">
        <f t="shared" ca="1" si="17"/>
        <v>-22.029999999999998</v>
      </c>
      <c r="Q52" s="14">
        <f t="shared" ca="1" si="17"/>
        <v>-21.757999999999999</v>
      </c>
      <c r="R52" s="14">
        <f t="shared" ca="1" si="17"/>
        <v>-21.581000000000003</v>
      </c>
      <c r="S52" s="14">
        <f t="shared" ca="1" si="17"/>
        <v>-21.469000000000001</v>
      </c>
      <c r="T52" s="14">
        <f t="shared" ca="1" si="17"/>
        <v>-21.402999999999999</v>
      </c>
      <c r="U52" s="14">
        <f t="shared" ca="1" si="17"/>
        <v>0</v>
      </c>
      <c r="V52" s="14">
        <f t="shared" ca="1" si="17"/>
        <v>0</v>
      </c>
      <c r="W52" s="14">
        <f t="shared" ca="1" si="17"/>
        <v>0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0</v>
      </c>
      <c r="E53" s="6" t="str">
        <f t="shared" si="14"/>
        <v>Se</v>
      </c>
      <c r="F53" s="14">
        <f t="shared" ca="1" si="15"/>
        <v>-34.44</v>
      </c>
      <c r="G53" s="14">
        <f t="shared" ca="1" si="17"/>
        <v>-30.18</v>
      </c>
      <c r="H53" s="14">
        <f t="shared" ca="1" si="17"/>
        <v>-27.25</v>
      </c>
      <c r="I53" s="14">
        <f t="shared" ca="1" si="17"/>
        <v>-25.15</v>
      </c>
      <c r="J53" s="14">
        <f t="shared" ca="1" si="17"/>
        <v>-23.58</v>
      </c>
      <c r="K53" s="14">
        <f t="shared" ca="1" si="17"/>
        <v>-23.24</v>
      </c>
      <c r="L53" s="14">
        <f t="shared" ca="1" si="17"/>
        <v>-22.93</v>
      </c>
      <c r="M53" s="14">
        <f t="shared" ca="1" si="17"/>
        <v>-22.63</v>
      </c>
      <c r="N53" s="14">
        <f t="shared" ca="1" si="17"/>
        <v>-22.35</v>
      </c>
      <c r="O53" s="14">
        <f t="shared" ca="1" si="17"/>
        <v>-21.38</v>
      </c>
      <c r="P53" s="14">
        <f t="shared" ca="1" si="17"/>
        <v>-20.58</v>
      </c>
      <c r="Q53" s="14">
        <f t="shared" ca="1" si="17"/>
        <v>-19.91</v>
      </c>
      <c r="R53" s="14">
        <f t="shared" ca="1" si="17"/>
        <v>-19.350000000000001</v>
      </c>
      <c r="S53" s="14">
        <f t="shared" ca="1" si="17"/>
        <v>-18.87</v>
      </c>
      <c r="T53" s="14">
        <f t="shared" ca="1" si="17"/>
        <v>-18.45</v>
      </c>
      <c r="U53" s="14">
        <f t="shared" ca="1" si="17"/>
        <v>0</v>
      </c>
      <c r="V53" s="14">
        <f t="shared" ca="1" si="17"/>
        <v>0</v>
      </c>
      <c r="W53" s="14">
        <f t="shared" ca="1" si="17"/>
        <v>0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-18.97</v>
      </c>
      <c r="K54" s="14">
        <f t="shared" ca="1" si="17"/>
        <v>-19.010000000000002</v>
      </c>
      <c r="L54" s="14">
        <f t="shared" ca="1" si="17"/>
        <v>-19.04</v>
      </c>
      <c r="M54" s="14">
        <f t="shared" ca="1" si="17"/>
        <v>-19.07</v>
      </c>
      <c r="N54" s="14">
        <f t="shared" ca="1" si="17"/>
        <v>-19.11</v>
      </c>
      <c r="O54" s="14">
        <f t="shared" ca="1" si="17"/>
        <v>-19.25</v>
      </c>
      <c r="P54" s="14">
        <f t="shared" ca="1" si="17"/>
        <v>-19.38</v>
      </c>
      <c r="Q54" s="14">
        <f t="shared" ca="1" si="17"/>
        <v>-19.510000000000002</v>
      </c>
      <c r="R54" s="14">
        <f t="shared" ca="1" si="17"/>
        <v>-19.64</v>
      </c>
      <c r="S54" s="14">
        <f t="shared" ca="1" si="17"/>
        <v>-19.760000000000002</v>
      </c>
      <c r="T54" s="14">
        <f t="shared" ref="G54:BR58" ca="1" si="18">$A54*H.Ar + $B54*H.Se + $C54*H.Ge + $D54*H.Ga</f>
        <v>-19.88</v>
      </c>
      <c r="U54" s="14">
        <f t="shared" ca="1" si="18"/>
        <v>0</v>
      </c>
      <c r="V54" s="14">
        <f t="shared" ca="1" si="18"/>
        <v>0</v>
      </c>
      <c r="W54" s="14">
        <f t="shared" ca="1" si="18"/>
        <v>0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-100.7</v>
      </c>
      <c r="G55" s="14">
        <f t="shared" ca="1" si="18"/>
        <v>-88.58</v>
      </c>
      <c r="H55" s="14">
        <f t="shared" ca="1" si="18"/>
        <v>-80.55</v>
      </c>
      <c r="I55" s="14">
        <f t="shared" ca="1" si="18"/>
        <v>-74.75</v>
      </c>
      <c r="J55" s="14">
        <f t="shared" ca="1" si="18"/>
        <v>-70.36</v>
      </c>
      <c r="K55" s="14">
        <f t="shared" ca="1" si="18"/>
        <v>-69.42</v>
      </c>
      <c r="L55" s="14">
        <f t="shared" ca="1" si="18"/>
        <v>-68.53</v>
      </c>
      <c r="M55" s="14">
        <f t="shared" ca="1" si="18"/>
        <v>-67.69</v>
      </c>
      <c r="N55" s="14">
        <f t="shared" ca="1" si="18"/>
        <v>-66.91</v>
      </c>
      <c r="O55" s="14">
        <f t="shared" ca="1" si="18"/>
        <v>-64.14</v>
      </c>
      <c r="P55" s="14">
        <f t="shared" ca="1" si="18"/>
        <v>-61.86</v>
      </c>
      <c r="Q55" s="14">
        <f t="shared" ca="1" si="18"/>
        <v>-59.95</v>
      </c>
      <c r="R55" s="14">
        <f t="shared" ca="1" si="18"/>
        <v>-58.33</v>
      </c>
      <c r="S55" s="14">
        <f t="shared" ca="1" si="18"/>
        <v>-56.930000000000007</v>
      </c>
      <c r="T55" s="14">
        <f t="shared" ca="1" si="18"/>
        <v>-55.709999999999994</v>
      </c>
      <c r="U55" s="14">
        <f t="shared" ca="1" si="18"/>
        <v>0</v>
      </c>
      <c r="V55" s="14">
        <f t="shared" ca="1" si="18"/>
        <v>0</v>
      </c>
      <c r="W55" s="14">
        <f t="shared" ca="1" si="18"/>
        <v>0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-33.130000000000003</v>
      </c>
      <c r="G56" s="14">
        <f t="shared" ca="1" si="20"/>
        <v>-29.2</v>
      </c>
      <c r="H56" s="14">
        <f t="shared" ca="1" si="20"/>
        <v>-26.65</v>
      </c>
      <c r="I56" s="14">
        <f t="shared" ca="1" si="20"/>
        <v>-24.8</v>
      </c>
      <c r="J56" s="14">
        <f t="shared" ca="1" si="20"/>
        <v>-23.39</v>
      </c>
      <c r="K56" s="14">
        <f t="shared" ca="1" si="20"/>
        <v>-23.09</v>
      </c>
      <c r="L56" s="14">
        <f t="shared" ca="1" si="20"/>
        <v>-22.8</v>
      </c>
      <c r="M56" s="14">
        <f t="shared" ca="1" si="20"/>
        <v>-22.53</v>
      </c>
      <c r="N56" s="14">
        <f t="shared" ca="1" si="20"/>
        <v>-22.28</v>
      </c>
      <c r="O56" s="14">
        <f t="shared" ca="1" si="20"/>
        <v>-21.38</v>
      </c>
      <c r="P56" s="14">
        <f t="shared" ca="1" si="20"/>
        <v>-20.64</v>
      </c>
      <c r="Q56" s="14">
        <f t="shared" ca="1" si="20"/>
        <v>-20.02</v>
      </c>
      <c r="R56" s="14">
        <f t="shared" ca="1" si="20"/>
        <v>-19.489999999999998</v>
      </c>
      <c r="S56" s="14">
        <f t="shared" ca="1" si="20"/>
        <v>-19.03</v>
      </c>
      <c r="T56" s="14">
        <f t="shared" ca="1" si="20"/>
        <v>-18.63</v>
      </c>
      <c r="U56" s="14">
        <f t="shared" ca="1" si="20"/>
        <v>0</v>
      </c>
      <c r="V56" s="14">
        <f t="shared" ca="1" si="18"/>
        <v>0</v>
      </c>
      <c r="W56" s="14">
        <f t="shared" ca="1" si="18"/>
        <v>0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0.97499999999999998</v>
      </c>
      <c r="G57" s="14">
        <f t="shared" ca="1" si="18"/>
        <v>0.95220000000000005</v>
      </c>
      <c r="H57" s="14">
        <f t="shared" ca="1" si="18"/>
        <v>0.62990000000000002</v>
      </c>
      <c r="I57" s="14">
        <f t="shared" ca="1" si="18"/>
        <v>0.2344</v>
      </c>
      <c r="J57" s="14">
        <f t="shared" ca="1" si="18"/>
        <v>-0.18840000000000001</v>
      </c>
      <c r="K57" s="14">
        <f t="shared" ca="1" si="18"/>
        <v>-0.2954</v>
      </c>
      <c r="L57" s="14">
        <f t="shared" ca="1" si="18"/>
        <v>-0.40250000000000002</v>
      </c>
      <c r="M57" s="14">
        <f t="shared" ca="1" si="18"/>
        <v>-0.50960000000000005</v>
      </c>
      <c r="N57" s="14">
        <f t="shared" ca="1" si="18"/>
        <v>-0.61629999999999996</v>
      </c>
      <c r="O57" s="14">
        <f t="shared" ca="1" si="18"/>
        <v>-1.0389999999999999</v>
      </c>
      <c r="P57" s="14">
        <f t="shared" ca="1" si="18"/>
        <v>-1.45</v>
      </c>
      <c r="Q57" s="14">
        <f t="shared" ca="1" si="18"/>
        <v>-1.8480000000000001</v>
      </c>
      <c r="R57" s="14">
        <f t="shared" ca="1" si="18"/>
        <v>-2.2309999999999999</v>
      </c>
      <c r="S57" s="14">
        <f t="shared" ca="1" si="18"/>
        <v>-2.5990000000000002</v>
      </c>
      <c r="T57" s="14">
        <f t="shared" ca="1" si="18"/>
        <v>-2.9529999999999998</v>
      </c>
      <c r="U57" s="14">
        <f t="shared" ca="1" si="18"/>
        <v>0</v>
      </c>
      <c r="V57" s="14">
        <f t="shared" ca="1" si="18"/>
        <v>0</v>
      </c>
      <c r="W57" s="14">
        <f t="shared" ca="1" si="18"/>
        <v>0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(1)Se[l]</v>
      </c>
      <c r="F58" s="14">
        <f t="shared" ca="1" si="20"/>
        <v>-34.44</v>
      </c>
      <c r="G58" s="14">
        <f t="shared" ca="1" si="18"/>
        <v>-30.18</v>
      </c>
      <c r="H58" s="14">
        <f t="shared" ca="1" si="18"/>
        <v>-27.25</v>
      </c>
      <c r="I58" s="14">
        <f t="shared" ca="1" si="18"/>
        <v>-25.15</v>
      </c>
      <c r="J58" s="14">
        <f t="shared" ca="1" si="18"/>
        <v>-23.58</v>
      </c>
      <c r="K58" s="14">
        <f t="shared" ca="1" si="18"/>
        <v>-23.24</v>
      </c>
      <c r="L58" s="14">
        <f t="shared" ca="1" si="18"/>
        <v>-22.93</v>
      </c>
      <c r="M58" s="14">
        <f t="shared" ca="1" si="18"/>
        <v>-22.63</v>
      </c>
      <c r="N58" s="14">
        <f t="shared" ca="1" si="18"/>
        <v>-22.35</v>
      </c>
      <c r="O58" s="14">
        <f t="shared" ca="1" si="18"/>
        <v>-21.38</v>
      </c>
      <c r="P58" s="14">
        <f t="shared" ca="1" si="18"/>
        <v>-20.58</v>
      </c>
      <c r="Q58" s="14">
        <f t="shared" ca="1" si="18"/>
        <v>-19.91</v>
      </c>
      <c r="R58" s="14">
        <f t="shared" ca="1" si="18"/>
        <v>-19.350000000000001</v>
      </c>
      <c r="S58" s="14">
        <f t="shared" ca="1" si="18"/>
        <v>-18.87</v>
      </c>
      <c r="T58" s="14">
        <f t="shared" ca="1" si="18"/>
        <v>-18.45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-33.464999999999996</v>
      </c>
      <c r="G59" s="14">
        <f t="shared" ca="1" si="21"/>
        <v>-29.227799999999998</v>
      </c>
      <c r="H59" s="14">
        <f t="shared" ca="1" si="21"/>
        <v>-26.620100000000001</v>
      </c>
      <c r="I59" s="14">
        <f t="shared" ca="1" si="21"/>
        <v>-24.915599999999998</v>
      </c>
      <c r="J59" s="14">
        <f t="shared" ca="1" si="21"/>
        <v>-23.7684</v>
      </c>
      <c r="K59" s="14">
        <f t="shared" ca="1" si="21"/>
        <v>-23.535399999999999</v>
      </c>
      <c r="L59" s="14">
        <f t="shared" ca="1" si="21"/>
        <v>-23.3325</v>
      </c>
      <c r="M59" s="14">
        <f t="shared" ca="1" si="21"/>
        <v>-23.139599999999998</v>
      </c>
      <c r="N59" s="14">
        <f t="shared" ca="1" si="21"/>
        <v>-22.9663</v>
      </c>
      <c r="O59" s="14">
        <f t="shared" ca="1" si="21"/>
        <v>-22.419</v>
      </c>
      <c r="P59" s="14">
        <f t="shared" ca="1" si="21"/>
        <v>-22.029999999999998</v>
      </c>
      <c r="Q59" s="14">
        <f t="shared" ca="1" si="21"/>
        <v>-21.757999999999999</v>
      </c>
      <c r="R59" s="14">
        <f t="shared" ca="1" si="21"/>
        <v>-21.581000000000003</v>
      </c>
      <c r="S59" s="14">
        <f t="shared" ca="1" si="21"/>
        <v>-21.469000000000001</v>
      </c>
      <c r="T59" s="14">
        <f t="shared" ca="1" si="21"/>
        <v>-21.402999999999999</v>
      </c>
      <c r="U59" s="14">
        <f t="shared" ca="1" si="21"/>
        <v>0</v>
      </c>
      <c r="V59" s="14">
        <f t="shared" ca="1" si="21"/>
        <v>0</v>
      </c>
      <c r="W59" s="14">
        <f t="shared" ca="1" si="21"/>
        <v>0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3</v>
      </c>
      <c r="C60" s="5">
        <f t="shared" si="19"/>
        <v>0</v>
      </c>
      <c r="D60" s="5">
        <f t="shared" si="19"/>
        <v>2</v>
      </c>
      <c r="E60" s="6" t="str">
        <f t="shared" si="19"/>
        <v>(l)Ga2Se3[l]</v>
      </c>
      <c r="F60" s="14">
        <f t="shared" ca="1" si="20"/>
        <v>-169.57999999999998</v>
      </c>
      <c r="G60" s="14">
        <f t="shared" ca="1" si="21"/>
        <v>-148.94</v>
      </c>
      <c r="H60" s="14">
        <f t="shared" ca="1" si="21"/>
        <v>-135.05000000000001</v>
      </c>
      <c r="I60" s="14">
        <f t="shared" ca="1" si="21"/>
        <v>-125.04999999999998</v>
      </c>
      <c r="J60" s="14">
        <f t="shared" ca="1" si="21"/>
        <v>-117.52</v>
      </c>
      <c r="K60" s="14">
        <f t="shared" ca="1" si="21"/>
        <v>-115.9</v>
      </c>
      <c r="L60" s="14">
        <f t="shared" ca="1" si="21"/>
        <v>-114.38999999999999</v>
      </c>
      <c r="M60" s="14">
        <f t="shared" ca="1" si="21"/>
        <v>-112.95</v>
      </c>
      <c r="N60" s="14">
        <f t="shared" ca="1" si="21"/>
        <v>-111.61000000000001</v>
      </c>
      <c r="O60" s="14">
        <f t="shared" ca="1" si="21"/>
        <v>-106.9</v>
      </c>
      <c r="P60" s="14">
        <f t="shared" ca="1" si="21"/>
        <v>-103.02</v>
      </c>
      <c r="Q60" s="14">
        <f t="shared" ca="1" si="21"/>
        <v>-99.77000000000001</v>
      </c>
      <c r="R60" s="14">
        <f t="shared" ca="1" si="21"/>
        <v>-97.03</v>
      </c>
      <c r="S60" s="14">
        <f t="shared" ca="1" si="21"/>
        <v>-94.67</v>
      </c>
      <c r="T60" s="14">
        <f t="shared" ca="1" si="21"/>
        <v>-92.609999999999985</v>
      </c>
      <c r="U60" s="14">
        <f t="shared" ca="1" si="21"/>
        <v>0</v>
      </c>
      <c r="V60" s="14">
        <f t="shared" ca="1" si="21"/>
        <v>0</v>
      </c>
      <c r="W60" s="14">
        <f t="shared" ca="1" si="21"/>
        <v>0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1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 t="str">
        <f t="shared" si="19"/>
        <v>H (Ar)</v>
      </c>
      <c r="F61" s="14">
        <f t="shared" ca="1" si="20"/>
        <v>-18.62</v>
      </c>
      <c r="G61" s="14">
        <f t="shared" ca="1" si="21"/>
        <v>-18.63</v>
      </c>
      <c r="H61" s="14">
        <f t="shared" ca="1" si="21"/>
        <v>-18.72</v>
      </c>
      <c r="I61" s="14">
        <f t="shared" ca="1" si="21"/>
        <v>-18.84</v>
      </c>
      <c r="J61" s="14">
        <f t="shared" ca="1" si="21"/>
        <v>-18.97</v>
      </c>
      <c r="K61" s="14">
        <f t="shared" ca="1" si="21"/>
        <v>-19.010000000000002</v>
      </c>
      <c r="L61" s="14">
        <f t="shared" ca="1" si="21"/>
        <v>-19.04</v>
      </c>
      <c r="M61" s="14">
        <f t="shared" ca="1" si="21"/>
        <v>-19.07</v>
      </c>
      <c r="N61" s="14">
        <f t="shared" ca="1" si="21"/>
        <v>-19.11</v>
      </c>
      <c r="O61" s="14">
        <f t="shared" ca="1" si="21"/>
        <v>-19.25</v>
      </c>
      <c r="P61" s="14">
        <f t="shared" ca="1" si="21"/>
        <v>-19.38</v>
      </c>
      <c r="Q61" s="14">
        <f t="shared" ca="1" si="21"/>
        <v>-19.510000000000002</v>
      </c>
      <c r="R61" s="14">
        <f t="shared" ca="1" si="21"/>
        <v>-19.64</v>
      </c>
      <c r="S61" s="14">
        <f t="shared" ca="1" si="21"/>
        <v>-19.760000000000002</v>
      </c>
      <c r="T61" s="14">
        <f t="shared" ca="1" si="21"/>
        <v>-19.88</v>
      </c>
      <c r="U61" s="14">
        <f t="shared" ca="1" si="21"/>
        <v>0</v>
      </c>
      <c r="V61" s="14">
        <f t="shared" ca="1" si="21"/>
        <v>0</v>
      </c>
      <c r="W61" s="14">
        <f t="shared" ca="1" si="21"/>
        <v>0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1</v>
      </c>
      <c r="E62" s="6" t="str">
        <f t="shared" si="19"/>
        <v>H (Ga)</v>
      </c>
      <c r="F62" s="14">
        <f t="shared" ca="1" si="20"/>
        <v>-33.130000000000003</v>
      </c>
      <c r="G62" s="14">
        <f t="shared" ca="1" si="21"/>
        <v>-29.2</v>
      </c>
      <c r="H62" s="14">
        <f t="shared" ca="1" si="21"/>
        <v>-26.65</v>
      </c>
      <c r="I62" s="14">
        <f t="shared" ca="1" si="21"/>
        <v>-24.8</v>
      </c>
      <c r="J62" s="14">
        <f t="shared" ca="1" si="21"/>
        <v>-23.39</v>
      </c>
      <c r="K62" s="14">
        <f t="shared" ca="1" si="21"/>
        <v>-23.09</v>
      </c>
      <c r="L62" s="14">
        <f t="shared" ca="1" si="21"/>
        <v>-22.8</v>
      </c>
      <c r="M62" s="14">
        <f t="shared" ca="1" si="21"/>
        <v>-22.53</v>
      </c>
      <c r="N62" s="14">
        <f t="shared" ca="1" si="21"/>
        <v>-22.28</v>
      </c>
      <c r="O62" s="14">
        <f t="shared" ca="1" si="21"/>
        <v>-21.38</v>
      </c>
      <c r="P62" s="14">
        <f t="shared" ca="1" si="21"/>
        <v>-20.64</v>
      </c>
      <c r="Q62" s="14">
        <f t="shared" ca="1" si="21"/>
        <v>-20.02</v>
      </c>
      <c r="R62" s="14">
        <f t="shared" ca="1" si="21"/>
        <v>-19.489999999999998</v>
      </c>
      <c r="S62" s="14">
        <f t="shared" ca="1" si="21"/>
        <v>-19.03</v>
      </c>
      <c r="T62" s="14">
        <f t="shared" ca="1" si="21"/>
        <v>-18.63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H (Ge)</v>
      </c>
      <c r="F63" s="14">
        <f t="shared" ca="1" si="20"/>
        <v>0.97499999999999998</v>
      </c>
      <c r="G63" s="14">
        <f t="shared" ca="1" si="22"/>
        <v>0.95220000000000005</v>
      </c>
      <c r="H63" s="14">
        <f t="shared" ca="1" si="22"/>
        <v>0.62990000000000002</v>
      </c>
      <c r="I63" s="14">
        <f t="shared" ca="1" si="22"/>
        <v>0.2344</v>
      </c>
      <c r="J63" s="14">
        <f t="shared" ca="1" si="22"/>
        <v>-0.18840000000000001</v>
      </c>
      <c r="K63" s="14">
        <f t="shared" ca="1" si="22"/>
        <v>-0.2954</v>
      </c>
      <c r="L63" s="14">
        <f t="shared" ca="1" si="22"/>
        <v>-0.40250000000000002</v>
      </c>
      <c r="M63" s="14">
        <f t="shared" ca="1" si="22"/>
        <v>-0.50960000000000005</v>
      </c>
      <c r="N63" s="14">
        <f t="shared" ca="1" si="22"/>
        <v>-0.61629999999999996</v>
      </c>
      <c r="O63" s="14">
        <f t="shared" ca="1" si="22"/>
        <v>-1.0389999999999999</v>
      </c>
      <c r="P63" s="14">
        <f t="shared" ca="1" si="22"/>
        <v>-1.45</v>
      </c>
      <c r="Q63" s="14">
        <f t="shared" ca="1" si="22"/>
        <v>-1.8480000000000001</v>
      </c>
      <c r="R63" s="14">
        <f t="shared" ca="1" si="22"/>
        <v>-2.2309999999999999</v>
      </c>
      <c r="S63" s="14">
        <f t="shared" ca="1" si="22"/>
        <v>-2.5990000000000002</v>
      </c>
      <c r="T63" s="14">
        <f t="shared" ca="1" si="22"/>
        <v>-2.9529999999999998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H (Se)</v>
      </c>
      <c r="F64" s="14">
        <f t="shared" ca="1" si="20"/>
        <v>-34.44</v>
      </c>
      <c r="G64" s="14">
        <f t="shared" ca="1" si="22"/>
        <v>-30.18</v>
      </c>
      <c r="H64" s="14">
        <f t="shared" ca="1" si="22"/>
        <v>-27.25</v>
      </c>
      <c r="I64" s="14">
        <f t="shared" ca="1" si="22"/>
        <v>-25.15</v>
      </c>
      <c r="J64" s="14">
        <f t="shared" ca="1" si="22"/>
        <v>-23.58</v>
      </c>
      <c r="K64" s="14">
        <f t="shared" ca="1" si="22"/>
        <v>-23.24</v>
      </c>
      <c r="L64" s="14">
        <f t="shared" ca="1" si="22"/>
        <v>-22.93</v>
      </c>
      <c r="M64" s="14">
        <f t="shared" ca="1" si="22"/>
        <v>-22.63</v>
      </c>
      <c r="N64" s="14">
        <f t="shared" ca="1" si="22"/>
        <v>-22.35</v>
      </c>
      <c r="O64" s="14">
        <f t="shared" ca="1" si="22"/>
        <v>-21.38</v>
      </c>
      <c r="P64" s="14">
        <f t="shared" ca="1" si="22"/>
        <v>-20.58</v>
      </c>
      <c r="Q64" s="14">
        <f t="shared" ca="1" si="22"/>
        <v>-19.91</v>
      </c>
      <c r="R64" s="14">
        <f t="shared" ca="1" si="22"/>
        <v>-19.350000000000001</v>
      </c>
      <c r="S64" s="14">
        <f t="shared" ca="1" si="22"/>
        <v>-18.87</v>
      </c>
      <c r="T64" s="14">
        <f t="shared" ca="1" si="22"/>
        <v>-18.45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933.9</v>
      </c>
      <c r="T79" s="3">
        <f t="shared" si="30"/>
        <v>1000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1</v>
      </c>
      <c r="D80" s="5">
        <f t="shared" si="31"/>
        <v>0</v>
      </c>
      <c r="E80" s="6" t="str">
        <f t="shared" si="28"/>
        <v>*GeSe[l]</v>
      </c>
      <c r="F80" s="14">
        <f t="shared" ref="F80" si="32">F4*$C$78</f>
        <v>5.0162500000000005E-7</v>
      </c>
      <c r="G80" s="14">
        <f t="shared" ref="G80:BR80" si="33">G4*$C$78</f>
        <v>5.7683333333333333E-7</v>
      </c>
      <c r="H80" s="14">
        <f t="shared" si="33"/>
        <v>5.2866666666666672E-7</v>
      </c>
      <c r="I80" s="14">
        <f t="shared" si="33"/>
        <v>6.0625000000000002E-7</v>
      </c>
      <c r="J80" s="14">
        <f t="shared" si="33"/>
        <v>5.2191666666666674E-7</v>
      </c>
      <c r="K80" s="14">
        <f t="shared" si="33"/>
        <v>5.052083333333334E-7</v>
      </c>
      <c r="L80" s="14">
        <f t="shared" si="33"/>
        <v>4.9054166666666666E-7</v>
      </c>
      <c r="M80" s="14">
        <f t="shared" si="33"/>
        <v>4.7783333333333341E-7</v>
      </c>
      <c r="N80" s="14">
        <f t="shared" si="33"/>
        <v>4.6695833333333333E-7</v>
      </c>
      <c r="O80" s="14">
        <f t="shared" si="33"/>
        <v>5.8354166666666666E-7</v>
      </c>
      <c r="P80" s="14">
        <f t="shared" si="33"/>
        <v>5.6187500000000002E-7</v>
      </c>
      <c r="Q80" s="14">
        <f t="shared" si="33"/>
        <v>5.475416666666667E-7</v>
      </c>
      <c r="R80" s="14">
        <f t="shared" si="33"/>
        <v>5.4074999999999997E-7</v>
      </c>
      <c r="S80" s="14">
        <f t="shared" si="33"/>
        <v>5.4550000000000011E-7</v>
      </c>
      <c r="T80" s="14">
        <f t="shared" si="33"/>
        <v>5.7379166666666677E-7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0</v>
      </c>
      <c r="E81" s="6" t="str">
        <f t="shared" si="28"/>
        <v>Se3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3.6627500000000006E-32</v>
      </c>
      <c r="K81" s="14">
        <f t="shared" si="36"/>
        <v>3.586291666666667E-31</v>
      </c>
      <c r="L81" s="14">
        <f t="shared" si="36"/>
        <v>3.091916666666667E-30</v>
      </c>
      <c r="M81" s="14">
        <f t="shared" si="36"/>
        <v>2.3723333333333333E-29</v>
      </c>
      <c r="N81" s="14">
        <f t="shared" si="36"/>
        <v>1.6353333333333335E-28</v>
      </c>
      <c r="O81" s="14">
        <f t="shared" si="36"/>
        <v>1.4798333333333335E-25</v>
      </c>
      <c r="P81" s="14">
        <f t="shared" si="36"/>
        <v>4.153041666666667E-23</v>
      </c>
      <c r="Q81" s="14">
        <f t="shared" si="36"/>
        <v>4.8095833333333344E-21</v>
      </c>
      <c r="R81" s="14">
        <f t="shared" si="36"/>
        <v>2.8042083333333335E-19</v>
      </c>
      <c r="S81" s="14">
        <f t="shared" si="36"/>
        <v>9.4966666666666677E-18</v>
      </c>
      <c r="T81" s="14">
        <f t="shared" si="36"/>
        <v>2.0755416666666667E-16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Ge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5.0100000000000003E-33</v>
      </c>
      <c r="J82" s="14">
        <f t="shared" si="38"/>
        <v>4.6549999999999995E-28</v>
      </c>
      <c r="K82" s="14">
        <f t="shared" si="38"/>
        <v>5.2604166666666668E-27</v>
      </c>
      <c r="L82" s="14">
        <f t="shared" si="38"/>
        <v>5.1495833333333337E-26</v>
      </c>
      <c r="M82" s="14">
        <f t="shared" si="38"/>
        <v>4.4204166666666668E-25</v>
      </c>
      <c r="N82" s="14">
        <f t="shared" si="38"/>
        <v>3.3633333333333337E-24</v>
      </c>
      <c r="O82" s="14">
        <f t="shared" si="38"/>
        <v>4.0395416666666666E-21</v>
      </c>
      <c r="P82" s="14">
        <f t="shared" si="38"/>
        <v>1.3113750000000001E-18</v>
      </c>
      <c r="Q82" s="14">
        <f t="shared" si="38"/>
        <v>1.5934166666666668E-16</v>
      </c>
      <c r="R82" s="14">
        <f t="shared" si="38"/>
        <v>9.0862500000000005E-15</v>
      </c>
      <c r="S82" s="14">
        <f t="shared" si="38"/>
        <v>2.8593750000000001E-13</v>
      </c>
      <c r="T82" s="14">
        <f t="shared" si="38"/>
        <v>5.5937500000000001E-12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2</v>
      </c>
      <c r="D83" s="5">
        <f t="shared" si="34"/>
        <v>0</v>
      </c>
      <c r="E83" s="6" t="str">
        <f t="shared" si="28"/>
        <v>Ge2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2.2153333333333339E-34</v>
      </c>
      <c r="K83" s="14">
        <f t="shared" si="40"/>
        <v>4.8608333333333331E-33</v>
      </c>
      <c r="L83" s="14">
        <f t="shared" si="40"/>
        <v>8.847916666666668E-32</v>
      </c>
      <c r="M83" s="14">
        <f t="shared" si="40"/>
        <v>1.3576666666666666E-30</v>
      </c>
      <c r="N83" s="14">
        <f t="shared" si="40"/>
        <v>1.7811250000000003E-29</v>
      </c>
      <c r="O83" s="14">
        <f t="shared" si="40"/>
        <v>1.3930416666666667E-25</v>
      </c>
      <c r="P83" s="14">
        <f t="shared" si="40"/>
        <v>2.0013750000000002E-22</v>
      </c>
      <c r="Q83" s="14">
        <f t="shared" si="40"/>
        <v>8.0804166666666673E-20</v>
      </c>
      <c r="R83" s="14">
        <f t="shared" si="40"/>
        <v>1.2312916666666668E-17</v>
      </c>
      <c r="S83" s="14">
        <f t="shared" si="40"/>
        <v>8.7441666666666669E-16</v>
      </c>
      <c r="T83" s="14">
        <f t="shared" si="40"/>
        <v>3.378791666666667E-14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Ga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8.4541666666666673E-33</v>
      </c>
      <c r="J84" s="14">
        <f t="shared" si="42"/>
        <v>2.0862499999999999E-28</v>
      </c>
      <c r="K84" s="14">
        <f t="shared" si="42"/>
        <v>1.8099583333333334E-27</v>
      </c>
      <c r="L84" s="14">
        <f t="shared" si="42"/>
        <v>1.3901666666666666E-26</v>
      </c>
      <c r="M84" s="14">
        <f t="shared" si="42"/>
        <v>9.5487500000000005E-26</v>
      </c>
      <c r="N84" s="14">
        <f t="shared" si="42"/>
        <v>5.9195833333333333E-25</v>
      </c>
      <c r="O84" s="14">
        <f t="shared" si="42"/>
        <v>3.6407083333333334E-22</v>
      </c>
      <c r="P84" s="14">
        <f t="shared" si="42"/>
        <v>7.2950000000000002E-20</v>
      </c>
      <c r="Q84" s="14">
        <f t="shared" si="42"/>
        <v>6.2633333333333339E-18</v>
      </c>
      <c r="R84" s="14">
        <f t="shared" si="42"/>
        <v>2.7898750000000003E-16</v>
      </c>
      <c r="S84" s="14">
        <f t="shared" si="42"/>
        <v>7.3970833333333334E-15</v>
      </c>
      <c r="T84" s="14">
        <f t="shared" si="42"/>
        <v>1.2922083333333334E-13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2</v>
      </c>
      <c r="C85" s="5">
        <f t="shared" si="34"/>
        <v>0</v>
      </c>
      <c r="D85" s="5">
        <f t="shared" si="34"/>
        <v>0</v>
      </c>
      <c r="E85" s="6" t="str">
        <f t="shared" si="28"/>
        <v>Se2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4.4820833333333336E-30</v>
      </c>
      <c r="I85" s="14">
        <f t="shared" si="44"/>
        <v>1.5191250000000002E-25</v>
      </c>
      <c r="J85" s="14">
        <f t="shared" si="44"/>
        <v>4.2462500000000007E-22</v>
      </c>
      <c r="K85" s="14">
        <f t="shared" si="44"/>
        <v>2.3189166666666669E-21</v>
      </c>
      <c r="L85" s="14">
        <f t="shared" si="44"/>
        <v>1.1518750000000002E-20</v>
      </c>
      <c r="M85" s="14">
        <f t="shared" si="44"/>
        <v>5.2454166666666671E-20</v>
      </c>
      <c r="N85" s="14">
        <f t="shared" si="44"/>
        <v>2.2054583333333336E-19</v>
      </c>
      <c r="O85" s="14">
        <f t="shared" si="44"/>
        <v>3.4853333333333339E-17</v>
      </c>
      <c r="P85" s="14">
        <f t="shared" si="44"/>
        <v>2.3003333333333336E-15</v>
      </c>
      <c r="Q85" s="14">
        <f t="shared" si="44"/>
        <v>7.8445833333333348E-14</v>
      </c>
      <c r="R85" s="14">
        <f t="shared" si="44"/>
        <v>1.6034583333333333E-12</v>
      </c>
      <c r="S85" s="14">
        <f t="shared" si="44"/>
        <v>2.1855416666666667E-11</v>
      </c>
      <c r="T85" s="14">
        <f t="shared" si="44"/>
        <v>2.1490833333333334E-10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GeSe</v>
      </c>
      <c r="F86" s="14">
        <f t="shared" ref="F86" si="45">F10*$C$78</f>
        <v>1.6374166666666669E-35</v>
      </c>
      <c r="G86" s="14">
        <f t="shared" ref="G86:BR86" si="46">G10*$C$78</f>
        <v>9.6991666666666682E-30</v>
      </c>
      <c r="H86" s="14">
        <f t="shared" si="46"/>
        <v>6.761666666666667E-26</v>
      </c>
      <c r="I86" s="14">
        <f t="shared" si="46"/>
        <v>3.6535833333333335E-23</v>
      </c>
      <c r="J86" s="14">
        <f t="shared" si="46"/>
        <v>3.9696250000000002E-21</v>
      </c>
      <c r="K86" s="14">
        <f t="shared" si="46"/>
        <v>1.0678333333333334E-20</v>
      </c>
      <c r="L86" s="14">
        <f t="shared" si="46"/>
        <v>2.7048750000000001E-20</v>
      </c>
      <c r="M86" s="14">
        <f t="shared" si="46"/>
        <v>6.485000000000001E-20</v>
      </c>
      <c r="N86" s="14">
        <f t="shared" si="46"/>
        <v>1.4785E-19</v>
      </c>
      <c r="O86" s="14">
        <f t="shared" si="46"/>
        <v>2.6034583333333336E-18</v>
      </c>
      <c r="P86" s="14">
        <f t="shared" si="46"/>
        <v>2.6609583333333334E-17</v>
      </c>
      <c r="Q86" s="14">
        <f t="shared" si="46"/>
        <v>1.8102916666666667E-16</v>
      </c>
      <c r="R86" s="14">
        <f t="shared" si="46"/>
        <v>9.0129166666666686E-16</v>
      </c>
      <c r="S86" s="14">
        <f t="shared" si="46"/>
        <v>3.5141666666666669E-15</v>
      </c>
      <c r="T86" s="14">
        <f t="shared" si="46"/>
        <v>1.127625E-14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0</v>
      </c>
      <c r="E87" s="6" t="str">
        <f t="shared" si="28"/>
        <v>Se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5.0641666666666672E-34</v>
      </c>
      <c r="I87" s="14">
        <f t="shared" si="48"/>
        <v>9.1241666666666666E-29</v>
      </c>
      <c r="J87" s="14">
        <f t="shared" si="48"/>
        <v>8.6970833333333333E-25</v>
      </c>
      <c r="K87" s="14">
        <f t="shared" si="48"/>
        <v>6.13875E-24</v>
      </c>
      <c r="L87" s="14">
        <f t="shared" si="48"/>
        <v>3.8767083333333335E-23</v>
      </c>
      <c r="M87" s="14">
        <f t="shared" si="48"/>
        <v>2.2110000000000003E-22</v>
      </c>
      <c r="N87" s="14">
        <f t="shared" si="48"/>
        <v>1.1483750000000002E-21</v>
      </c>
      <c r="O87" s="14">
        <f t="shared" si="48"/>
        <v>3.7631666666666672E-19</v>
      </c>
      <c r="P87" s="14">
        <f t="shared" si="48"/>
        <v>4.4479166666666672E-17</v>
      </c>
      <c r="Q87" s="14">
        <f t="shared" si="48"/>
        <v>2.4368333333333333E-15</v>
      </c>
      <c r="R87" s="14">
        <f t="shared" si="48"/>
        <v>7.3679166666666673E-14</v>
      </c>
      <c r="S87" s="14">
        <f t="shared" si="48"/>
        <v>1.393375E-12</v>
      </c>
      <c r="T87" s="14">
        <f t="shared" si="48"/>
        <v>1.8073333333333334E-11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0.77162500000000001</v>
      </c>
      <c r="G88" s="14">
        <f t="shared" ref="G88:BR88" si="50">G12*$C$78</f>
        <v>0.77162500000000001</v>
      </c>
      <c r="H88" s="14">
        <f t="shared" si="50"/>
        <v>0.77162500000000001</v>
      </c>
      <c r="I88" s="14">
        <f t="shared" si="50"/>
        <v>0.77162500000000001</v>
      </c>
      <c r="J88" s="14">
        <f t="shared" si="50"/>
        <v>0.77162500000000001</v>
      </c>
      <c r="K88" s="14">
        <f t="shared" si="50"/>
        <v>0.77162500000000001</v>
      </c>
      <c r="L88" s="14">
        <f t="shared" si="50"/>
        <v>0.77162500000000001</v>
      </c>
      <c r="M88" s="14">
        <f t="shared" si="50"/>
        <v>0.77162500000000001</v>
      </c>
      <c r="N88" s="14">
        <f t="shared" si="50"/>
        <v>0.77162500000000001</v>
      </c>
      <c r="O88" s="14">
        <f t="shared" si="50"/>
        <v>0.77162500000000001</v>
      </c>
      <c r="P88" s="14">
        <f t="shared" si="50"/>
        <v>0.77162500000000001</v>
      </c>
      <c r="Q88" s="14">
        <f t="shared" si="50"/>
        <v>0.77162500000000001</v>
      </c>
      <c r="R88" s="14">
        <f t="shared" si="50"/>
        <v>0.77162500000000001</v>
      </c>
      <c r="S88" s="14">
        <f t="shared" si="50"/>
        <v>0.77162500000000001</v>
      </c>
      <c r="T88" s="14">
        <f t="shared" si="50"/>
        <v>0.77162500000000001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1.2824583333333334E-31</v>
      </c>
      <c r="I89" s="14">
        <f t="shared" si="52"/>
        <v>3.2148333333333335E-27</v>
      </c>
      <c r="J89" s="14">
        <f t="shared" si="52"/>
        <v>7.6320833333333335E-24</v>
      </c>
      <c r="K89" s="14">
        <f t="shared" si="52"/>
        <v>4.0608333333333341E-23</v>
      </c>
      <c r="L89" s="14">
        <f t="shared" si="52"/>
        <v>1.974291666666667E-22</v>
      </c>
      <c r="M89" s="14">
        <f t="shared" si="52"/>
        <v>8.8362500000000016E-22</v>
      </c>
      <c r="N89" s="14">
        <f t="shared" si="52"/>
        <v>3.6647500000000004E-21</v>
      </c>
      <c r="O89" s="14">
        <f t="shared" si="52"/>
        <v>5.6508333333333343E-19</v>
      </c>
      <c r="P89" s="14">
        <f t="shared" si="52"/>
        <v>3.7707916666666666E-17</v>
      </c>
      <c r="Q89" s="14">
        <f t="shared" si="52"/>
        <v>1.331875E-15</v>
      </c>
      <c r="R89" s="14">
        <f t="shared" si="52"/>
        <v>2.8671666666666669E-14</v>
      </c>
      <c r="S89" s="14">
        <f t="shared" si="52"/>
        <v>4.1653333333333333E-13</v>
      </c>
      <c r="T89" s="14">
        <f t="shared" si="52"/>
        <v>4.4037500000000005E-12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4.4733333333333335E-14</v>
      </c>
      <c r="G90" s="14">
        <f t="shared" ref="G90:BR90" si="54">G14*$C$78</f>
        <v>6.0320833333333339E-12</v>
      </c>
      <c r="H90" s="14">
        <f t="shared" si="54"/>
        <v>1.6662916666666667E-10</v>
      </c>
      <c r="I90" s="14">
        <f t="shared" si="54"/>
        <v>1.9927083333333332E-9</v>
      </c>
      <c r="J90" s="14">
        <f t="shared" si="54"/>
        <v>1.3851666666666666E-8</v>
      </c>
      <c r="K90" s="14">
        <f t="shared" si="54"/>
        <v>2.1114166666666668E-8</v>
      </c>
      <c r="L90" s="14">
        <f t="shared" si="54"/>
        <v>3.1511666666666669E-8</v>
      </c>
      <c r="M90" s="14">
        <f t="shared" si="54"/>
        <v>4.6124999999999998E-8</v>
      </c>
      <c r="N90" s="14">
        <f t="shared" si="54"/>
        <v>6.630833333333333E-8</v>
      </c>
      <c r="O90" s="14">
        <f t="shared" si="54"/>
        <v>2.427041666666667E-7</v>
      </c>
      <c r="P90" s="14">
        <f t="shared" si="54"/>
        <v>7.2725E-7</v>
      </c>
      <c r="Q90" s="14">
        <f t="shared" si="54"/>
        <v>1.8690833333333335E-6</v>
      </c>
      <c r="R90" s="14">
        <f t="shared" si="54"/>
        <v>4.2583333333333329E-6</v>
      </c>
      <c r="S90" s="14">
        <f t="shared" si="54"/>
        <v>8.8095833333333328E-6</v>
      </c>
      <c r="T90" s="14">
        <f t="shared" si="54"/>
        <v>1.6850416666666667E-5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>
        <f t="shared" ref="F91" si="55">F15*$C$78</f>
        <v>0</v>
      </c>
      <c r="G91" s="14">
        <f t="shared" ref="G91:BR91" si="56">G15*$C$78</f>
        <v>1.4445416666666668E-29</v>
      </c>
      <c r="H91" s="14">
        <f t="shared" si="56"/>
        <v>2.4275416666666669E-24</v>
      </c>
      <c r="I91" s="14">
        <f t="shared" si="56"/>
        <v>1.2707916666666668E-20</v>
      </c>
      <c r="J91" s="14">
        <f t="shared" si="56"/>
        <v>7.529166666666668E-18</v>
      </c>
      <c r="K91" s="14">
        <f t="shared" si="56"/>
        <v>2.8983750000000001E-17</v>
      </c>
      <c r="L91" s="14">
        <f t="shared" si="56"/>
        <v>1.0281666666666668E-16</v>
      </c>
      <c r="M91" s="14">
        <f t="shared" si="56"/>
        <v>3.3845833333333337E-16</v>
      </c>
      <c r="N91" s="14">
        <f t="shared" si="56"/>
        <v>1.0403333333333334E-15</v>
      </c>
      <c r="O91" s="14">
        <f t="shared" si="56"/>
        <v>5.1862500000000004E-14</v>
      </c>
      <c r="P91" s="14">
        <f t="shared" si="56"/>
        <v>1.2326250000000001E-12</v>
      </c>
      <c r="Q91" s="14">
        <f t="shared" si="56"/>
        <v>1.6825416666666669E-11</v>
      </c>
      <c r="R91" s="14">
        <f t="shared" si="56"/>
        <v>1.500875E-10</v>
      </c>
      <c r="S91" s="14">
        <f t="shared" si="56"/>
        <v>9.5945833333333347E-10</v>
      </c>
      <c r="T91" s="14">
        <f t="shared" si="56"/>
        <v>4.7037500000000008E-9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(1)Se[l]</v>
      </c>
      <c r="F92" s="14">
        <f t="shared" ref="F92" si="57">F16*$C$78</f>
        <v>8.9958333333333333E-14</v>
      </c>
      <c r="G92" s="14">
        <f t="shared" ref="G92:BR92" si="58">G16*$C$78</f>
        <v>9.0333333333333335E-12</v>
      </c>
      <c r="H92" s="14">
        <f t="shared" si="58"/>
        <v>2.4994583333333338E-10</v>
      </c>
      <c r="I92" s="14">
        <f t="shared" si="58"/>
        <v>2.9890416666666669E-9</v>
      </c>
      <c r="J92" s="14">
        <f t="shared" si="58"/>
        <v>2.0777500000000002E-8</v>
      </c>
      <c r="K92" s="14">
        <f t="shared" si="58"/>
        <v>3.1671666666666671E-8</v>
      </c>
      <c r="L92" s="14">
        <f t="shared" si="58"/>
        <v>4.7266666666666673E-8</v>
      </c>
      <c r="M92" s="14">
        <f t="shared" si="58"/>
        <v>6.9183333333333347E-8</v>
      </c>
      <c r="N92" s="14">
        <f t="shared" si="58"/>
        <v>9.9462500000000008E-8</v>
      </c>
      <c r="O92" s="14">
        <f t="shared" si="58"/>
        <v>3.6405416666666666E-7</v>
      </c>
      <c r="P92" s="14">
        <f t="shared" si="58"/>
        <v>1.090875E-6</v>
      </c>
      <c r="Q92" s="14">
        <f t="shared" si="58"/>
        <v>2.8036250000000002E-6</v>
      </c>
      <c r="R92" s="14">
        <f t="shared" si="58"/>
        <v>6.3875000000000003E-6</v>
      </c>
      <c r="S92" s="14">
        <f t="shared" si="58"/>
        <v>1.3215416666666667E-5</v>
      </c>
      <c r="T92" s="14">
        <f t="shared" si="58"/>
        <v>2.5280000000000002E-5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>
        <f t="shared" ref="F93" si="59">F17*$C$78</f>
        <v>0.92591666666666672</v>
      </c>
      <c r="G93" s="14">
        <f t="shared" ref="G93:BR93" si="60">G17*$C$78</f>
        <v>0.92591666666666672</v>
      </c>
      <c r="H93" s="14">
        <f t="shared" si="60"/>
        <v>0.92591666666666672</v>
      </c>
      <c r="I93" s="14">
        <f t="shared" si="60"/>
        <v>0.92591666666666672</v>
      </c>
      <c r="J93" s="14">
        <f t="shared" si="60"/>
        <v>0.92591666666666672</v>
      </c>
      <c r="K93" s="14">
        <f t="shared" si="60"/>
        <v>0.92591666666666672</v>
      </c>
      <c r="L93" s="14">
        <f t="shared" si="60"/>
        <v>0.92591666666666672</v>
      </c>
      <c r="M93" s="14">
        <f t="shared" si="60"/>
        <v>0.92591666666666672</v>
      </c>
      <c r="N93" s="14">
        <f t="shared" si="60"/>
        <v>0.92591666666666672</v>
      </c>
      <c r="O93" s="14">
        <f t="shared" si="60"/>
        <v>0.92591666666666672</v>
      </c>
      <c r="P93" s="14">
        <f t="shared" si="60"/>
        <v>0.92591666666666672</v>
      </c>
      <c r="Q93" s="14">
        <f t="shared" si="60"/>
        <v>0.92591666666666672</v>
      </c>
      <c r="R93" s="14">
        <f t="shared" si="60"/>
        <v>0.92591666666666672</v>
      </c>
      <c r="S93" s="14">
        <f t="shared" si="60"/>
        <v>0.92591666666666672</v>
      </c>
      <c r="T93" s="14">
        <f t="shared" si="60"/>
        <v>0.92591666666666672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3</v>
      </c>
      <c r="C94" s="5">
        <f t="shared" si="34"/>
        <v>0</v>
      </c>
      <c r="D94" s="5">
        <f t="shared" si="34"/>
        <v>2</v>
      </c>
      <c r="E94" s="6" t="str">
        <f t="shared" si="28"/>
        <v>(l)Ga2Se3[l]</v>
      </c>
      <c r="F94" s="14">
        <f t="shared" ref="F94" si="61">F18*$C$78</f>
        <v>0.3086416666666667</v>
      </c>
      <c r="G94" s="14">
        <f t="shared" ref="G94:BR94" si="62">G18*$C$78</f>
        <v>0.3086416666666667</v>
      </c>
      <c r="H94" s="14">
        <f t="shared" si="62"/>
        <v>0.3086416666666667</v>
      </c>
      <c r="I94" s="14">
        <f t="shared" si="62"/>
        <v>0.3086416666666667</v>
      </c>
      <c r="J94" s="14">
        <f t="shared" si="62"/>
        <v>0.3086416666666667</v>
      </c>
      <c r="K94" s="14">
        <f t="shared" si="62"/>
        <v>0.3086416666666667</v>
      </c>
      <c r="L94" s="14">
        <f t="shared" si="62"/>
        <v>0.3086416666666667</v>
      </c>
      <c r="M94" s="14">
        <f t="shared" si="62"/>
        <v>0.3086416666666667</v>
      </c>
      <c r="N94" s="14">
        <f t="shared" si="62"/>
        <v>0.3086416666666667</v>
      </c>
      <c r="O94" s="14">
        <f t="shared" si="62"/>
        <v>0.3086416666666667</v>
      </c>
      <c r="P94" s="14">
        <f t="shared" si="62"/>
        <v>0.3086416666666667</v>
      </c>
      <c r="Q94" s="14">
        <f t="shared" si="62"/>
        <v>0.3086416666666667</v>
      </c>
      <c r="R94" s="14">
        <f t="shared" si="62"/>
        <v>0.3086416666666667</v>
      </c>
      <c r="S94" s="14">
        <f t="shared" si="62"/>
        <v>0.30863750000000001</v>
      </c>
      <c r="T94" s="14">
        <f t="shared" si="62"/>
        <v>0.30863333333333337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1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 t="str">
        <f t="shared" si="28"/>
        <v>H (Ar)</v>
      </c>
      <c r="F95" s="14">
        <f t="shared" ref="F95" si="63">F19*$C$78</f>
        <v>-77.583333333333343</v>
      </c>
      <c r="G95" s="14">
        <f t="shared" ref="G95:BR95" si="64">G19*$C$78</f>
        <v>-77.625</v>
      </c>
      <c r="H95" s="14">
        <f t="shared" si="64"/>
        <v>-78</v>
      </c>
      <c r="I95" s="14">
        <f t="shared" si="64"/>
        <v>-78.5</v>
      </c>
      <c r="J95" s="14">
        <f t="shared" si="64"/>
        <v>-79.041666666666671</v>
      </c>
      <c r="K95" s="14">
        <f t="shared" si="64"/>
        <v>-79.208333333333343</v>
      </c>
      <c r="L95" s="14">
        <f t="shared" si="64"/>
        <v>-79.333333333333329</v>
      </c>
      <c r="M95" s="14">
        <f t="shared" si="64"/>
        <v>-79.458333333333343</v>
      </c>
      <c r="N95" s="14">
        <f t="shared" si="64"/>
        <v>-79.625</v>
      </c>
      <c r="O95" s="14">
        <f t="shared" si="64"/>
        <v>-80.208333333333343</v>
      </c>
      <c r="P95" s="14">
        <f t="shared" si="64"/>
        <v>-80.75</v>
      </c>
      <c r="Q95" s="14">
        <f t="shared" si="64"/>
        <v>-81.291666666666686</v>
      </c>
      <c r="R95" s="14">
        <f t="shared" si="64"/>
        <v>-81.833333333333343</v>
      </c>
      <c r="S95" s="14">
        <f t="shared" si="64"/>
        <v>-82.333333333333343</v>
      </c>
      <c r="T95" s="14">
        <f t="shared" si="64"/>
        <v>-82.833333333333329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1</v>
      </c>
      <c r="E96" s="6" t="str">
        <f t="shared" si="28"/>
        <v>H (Ga)</v>
      </c>
      <c r="F96" s="14">
        <f t="shared" ref="F96" si="65">F20*$C$78</f>
        <v>-138.04166666666669</v>
      </c>
      <c r="G96" s="14">
        <f t="shared" ref="G96:BR96" si="66">G20*$C$78</f>
        <v>-121.66666666666667</v>
      </c>
      <c r="H96" s="14">
        <f t="shared" si="66"/>
        <v>-111.04166666666667</v>
      </c>
      <c r="I96" s="14">
        <f t="shared" si="66"/>
        <v>-103.33333333333334</v>
      </c>
      <c r="J96" s="14">
        <f t="shared" si="66"/>
        <v>-97.458333333333343</v>
      </c>
      <c r="K96" s="14">
        <f t="shared" si="66"/>
        <v>-96.208333333333343</v>
      </c>
      <c r="L96" s="14">
        <f t="shared" si="66"/>
        <v>-95.000000000000014</v>
      </c>
      <c r="M96" s="14">
        <f t="shared" si="66"/>
        <v>-93.875000000000014</v>
      </c>
      <c r="N96" s="14">
        <f t="shared" si="66"/>
        <v>-92.833333333333343</v>
      </c>
      <c r="O96" s="14">
        <f t="shared" si="66"/>
        <v>-89.083333333333329</v>
      </c>
      <c r="P96" s="14">
        <f t="shared" si="66"/>
        <v>-86.000000000000014</v>
      </c>
      <c r="Q96" s="14">
        <f t="shared" si="66"/>
        <v>-83.416666666666671</v>
      </c>
      <c r="R96" s="14">
        <f t="shared" si="66"/>
        <v>-81.208333333333329</v>
      </c>
      <c r="S96" s="14">
        <f t="shared" si="66"/>
        <v>-79.291666666666671</v>
      </c>
      <c r="T96" s="14">
        <f t="shared" si="66"/>
        <v>-77.625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H (Ge)</v>
      </c>
      <c r="F97" s="14">
        <f t="shared" ref="F97" si="68">F21*$C$78</f>
        <v>4.0625</v>
      </c>
      <c r="G97" s="14">
        <f t="shared" ref="G97:BR97" si="69">G21*$C$78</f>
        <v>3.9675000000000007</v>
      </c>
      <c r="H97" s="14">
        <f t="shared" si="69"/>
        <v>2.6245833333333337</v>
      </c>
      <c r="I97" s="14">
        <f t="shared" si="69"/>
        <v>0.97666666666666668</v>
      </c>
      <c r="J97" s="14">
        <f t="shared" si="69"/>
        <v>-0.78500000000000014</v>
      </c>
      <c r="K97" s="14">
        <f t="shared" si="69"/>
        <v>-1.2308333333333334</v>
      </c>
      <c r="L97" s="14">
        <f t="shared" si="69"/>
        <v>-1.6770833333333335</v>
      </c>
      <c r="M97" s="14">
        <f t="shared" si="69"/>
        <v>-2.1233333333333335</v>
      </c>
      <c r="N97" s="14">
        <f t="shared" si="69"/>
        <v>-2.5679166666666666</v>
      </c>
      <c r="O97" s="14">
        <f t="shared" si="69"/>
        <v>-4.3291666666666666</v>
      </c>
      <c r="P97" s="14">
        <f t="shared" si="69"/>
        <v>-6.041666666666667</v>
      </c>
      <c r="Q97" s="14">
        <f t="shared" si="69"/>
        <v>-7.7000000000000011</v>
      </c>
      <c r="R97" s="14">
        <f t="shared" si="69"/>
        <v>-9.2958333333333343</v>
      </c>
      <c r="S97" s="14">
        <f t="shared" si="69"/>
        <v>-10.829166666666667</v>
      </c>
      <c r="T97" s="14">
        <f t="shared" si="69"/>
        <v>-12.304166666666667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H (Se)</v>
      </c>
      <c r="F98" s="14">
        <f t="shared" ref="F98" si="70">F22*$C$78</f>
        <v>-143.5</v>
      </c>
      <c r="G98" s="14">
        <f t="shared" ref="G98:BR98" si="71">G22*$C$78</f>
        <v>-125.75000000000001</v>
      </c>
      <c r="H98" s="14">
        <f t="shared" si="71"/>
        <v>-113.54166666666667</v>
      </c>
      <c r="I98" s="14">
        <f t="shared" si="71"/>
        <v>-104.79166666666667</v>
      </c>
      <c r="J98" s="14">
        <f t="shared" si="71"/>
        <v>-98.25</v>
      </c>
      <c r="K98" s="14">
        <f t="shared" si="71"/>
        <v>-96.833333333333329</v>
      </c>
      <c r="L98" s="14">
        <f t="shared" si="71"/>
        <v>-95.541666666666671</v>
      </c>
      <c r="M98" s="14">
        <f t="shared" si="71"/>
        <v>-94.291666666666671</v>
      </c>
      <c r="N98" s="14">
        <f t="shared" si="71"/>
        <v>-93.125000000000014</v>
      </c>
      <c r="O98" s="14">
        <f t="shared" si="71"/>
        <v>-89.083333333333329</v>
      </c>
      <c r="P98" s="14">
        <f t="shared" si="71"/>
        <v>-85.75</v>
      </c>
      <c r="Q98" s="14">
        <f t="shared" si="71"/>
        <v>-82.958333333333343</v>
      </c>
      <c r="R98" s="14">
        <f t="shared" si="71"/>
        <v>-80.625000000000014</v>
      </c>
      <c r="S98" s="14">
        <f t="shared" si="71"/>
        <v>-78.625000000000014</v>
      </c>
      <c r="T98" s="14">
        <f t="shared" si="71"/>
        <v>-76.875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7"/>
      <c r="B113" s="19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933.9</v>
      </c>
      <c r="T113" s="4">
        <f t="shared" si="92"/>
        <v>1000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-1.0400169452087652E-11</v>
      </c>
      <c r="G114" s="46">
        <f t="shared" ref="G114:AL114" ca="1" si="93">G$113*$B$2*SUMPRODUCT(G$90:G$92,G$56:G$58)/1000</f>
        <v>-1.2656361255728002E-9</v>
      </c>
      <c r="H114" s="46">
        <f t="shared" ca="1" si="93"/>
        <v>-3.7916701349810071E-8</v>
      </c>
      <c r="I114" s="46">
        <f t="shared" ca="1" si="93"/>
        <v>-4.883389070520264E-7</v>
      </c>
      <c r="J114" s="46">
        <f t="shared" ca="1" si="93"/>
        <v>-3.6374616672450897E-6</v>
      </c>
      <c r="K114" s="46">
        <f t="shared" ca="1" si="93"/>
        <v>-5.6360744986806127E-6</v>
      </c>
      <c r="L114" s="46">
        <f t="shared" ca="1" si="93"/>
        <v>-8.5490256494303037E-6</v>
      </c>
      <c r="M114" s="46">
        <f t="shared" ca="1" si="93"/>
        <v>-1.2713090451931928E-5</v>
      </c>
      <c r="N114" s="46">
        <f t="shared" ca="1" si="93"/>
        <v>-1.8567551477244611E-5</v>
      </c>
      <c r="O114" s="46">
        <f t="shared" ca="1" si="93"/>
        <v>-7.2222918653173349E-5</v>
      </c>
      <c r="P114" s="46">
        <f t="shared" ca="1" si="93"/>
        <v>-2.291459544449408E-4</v>
      </c>
      <c r="Q114" s="46">
        <f t="shared" ca="1" si="93"/>
        <v>-6.2158564441712786E-4</v>
      </c>
      <c r="R114" s="46">
        <f t="shared" ca="1" si="93"/>
        <v>-1.4906379618531594E-3</v>
      </c>
      <c r="S114" s="46">
        <f t="shared" ca="1" si="93"/>
        <v>-3.2381527423843586E-3</v>
      </c>
      <c r="T114" s="46">
        <f t="shared" ca="1" si="93"/>
        <v>-6.4882462879058949E-3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15</v>
      </c>
      <c r="E115" s="17" t="s">
        <v>13</v>
      </c>
      <c r="F115" s="14">
        <f ca="1">F$113*$B$2*SUMPRODUCT(F$80:F$88,F$46:F$54)/1000</f>
        <v>-32.624533608093259</v>
      </c>
      <c r="G115" s="14">
        <f t="shared" ref="G115:AL115" ca="1" si="94">G$113*$B$2*SUMPRODUCT(G$80:G$88,G$46:G$54)/1000</f>
        <v>-40.542603627731125</v>
      </c>
      <c r="H115" s="14">
        <f t="shared" ca="1" si="94"/>
        <v>-48.677167496890789</v>
      </c>
      <c r="I115" s="14">
        <f t="shared" ca="1" si="94"/>
        <v>-56.978807473745164</v>
      </c>
      <c r="J115" s="14">
        <f t="shared" ca="1" si="94"/>
        <v>-65.416694450815783</v>
      </c>
      <c r="K115" s="14">
        <f t="shared" ca="1" si="94"/>
        <v>-67.567003848662338</v>
      </c>
      <c r="L115" s="14">
        <f t="shared" ca="1" si="94"/>
        <v>-69.689180698355287</v>
      </c>
      <c r="M115" s="14">
        <f t="shared" ca="1" si="94"/>
        <v>-71.817709218768243</v>
      </c>
      <c r="N115" s="14">
        <f t="shared" ca="1" si="94"/>
        <v>-73.991308038491837</v>
      </c>
      <c r="O115" s="14">
        <f t="shared" ca="1" si="94"/>
        <v>-82.696854145339827</v>
      </c>
      <c r="P115" s="14">
        <f t="shared" ca="1" si="94"/>
        <v>-91.473925315132504</v>
      </c>
      <c r="Q115" s="14">
        <f t="shared" ca="1" si="94"/>
        <v>-100.36125711702985</v>
      </c>
      <c r="R115" s="14">
        <f t="shared" ca="1" si="94"/>
        <v>-109.34624941615971</v>
      </c>
      <c r="S115" s="14">
        <f t="shared" ca="1" si="94"/>
        <v>-118.39410446956219</v>
      </c>
      <c r="T115" s="14">
        <f t="shared" ca="1" si="94"/>
        <v>-127.54374230060434</v>
      </c>
      <c r="U115" s="14">
        <f t="shared" ca="1" si="94"/>
        <v>0</v>
      </c>
      <c r="V115" s="14">
        <f t="shared" ca="1" si="94"/>
        <v>0</v>
      </c>
      <c r="W115" s="14">
        <f t="shared" ca="1" si="94"/>
        <v>0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-32.624533608103661</v>
      </c>
      <c r="G116" s="14">
        <f t="shared" ca="1" si="95"/>
        <v>-40.542603628996758</v>
      </c>
      <c r="H116" s="14">
        <f t="shared" ca="1" si="95"/>
        <v>-48.677167534807488</v>
      </c>
      <c r="I116" s="14">
        <f t="shared" ca="1" si="95"/>
        <v>-56.978807962084069</v>
      </c>
      <c r="J116" s="14">
        <f t="shared" ca="1" si="95"/>
        <v>-65.416698088277457</v>
      </c>
      <c r="K116" s="14">
        <f t="shared" ca="1" si="95"/>
        <v>-67.567009484736843</v>
      </c>
      <c r="L116" s="14">
        <f t="shared" ca="1" si="95"/>
        <v>-69.689189247380938</v>
      </c>
      <c r="M116" s="14">
        <f t="shared" ca="1" si="95"/>
        <v>-71.817721931858699</v>
      </c>
      <c r="N116" s="14">
        <f t="shared" ca="1" si="95"/>
        <v>-73.991326606043316</v>
      </c>
      <c r="O116" s="14">
        <f t="shared" ca="1" si="95"/>
        <v>-82.696926368258474</v>
      </c>
      <c r="P116" s="14">
        <f t="shared" ca="1" si="95"/>
        <v>-91.474154461086954</v>
      </c>
      <c r="Q116" s="14">
        <f t="shared" ca="1" si="95"/>
        <v>-100.36187870267426</v>
      </c>
      <c r="R116" s="14">
        <f t="shared" ca="1" si="95"/>
        <v>-109.34774005412156</v>
      </c>
      <c r="S116" s="14">
        <f t="shared" ca="1" si="95"/>
        <v>-118.39734262230458</v>
      </c>
      <c r="T116" s="14">
        <f t="shared" ca="1" si="95"/>
        <v>-127.55023054689224</v>
      </c>
      <c r="U116" s="14">
        <f t="shared" ca="1" si="95"/>
        <v>0</v>
      </c>
      <c r="V116" s="14">
        <f t="shared" ca="1" si="95"/>
        <v>0</v>
      </c>
      <c r="W116" s="14">
        <f t="shared" ca="1" si="95"/>
        <v>0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933.9</v>
      </c>
      <c r="T122" s="20">
        <f ca="1"/>
        <v>1000</v>
      </c>
      <c r="U122" s="55" t="e">
        <f ca="1"/>
        <v>#N/A</v>
      </c>
      <c r="V122" s="56" t="e">
        <f ca="1"/>
        <v>#N/A</v>
      </c>
      <c r="W122" s="58" t="e">
        <f ca="1"/>
        <v>#N/A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-1.0400169452087652E-11</v>
      </c>
      <c r="G123" s="47">
        <f ca="1"/>
        <v>-1.2656361255728002E-9</v>
      </c>
      <c r="H123" s="47">
        <f ca="1"/>
        <v>-3.7916701349810071E-8</v>
      </c>
      <c r="I123" s="47">
        <f ca="1"/>
        <v>-4.883389070520264E-7</v>
      </c>
      <c r="J123" s="47">
        <f ca="1"/>
        <v>-3.6374616672450897E-6</v>
      </c>
      <c r="K123" s="47">
        <f ca="1"/>
        <v>-5.6360744986806127E-6</v>
      </c>
      <c r="L123" s="47">
        <f ca="1"/>
        <v>-8.5490256494303037E-6</v>
      </c>
      <c r="M123" s="47">
        <f ca="1"/>
        <v>-1.2713090451931928E-5</v>
      </c>
      <c r="N123" s="47">
        <f ca="1"/>
        <v>-1.8567551477244611E-5</v>
      </c>
      <c r="O123" s="47">
        <f ca="1"/>
        <v>-7.2222918653173349E-5</v>
      </c>
      <c r="P123" s="47">
        <f ca="1"/>
        <v>-2.291459544449408E-4</v>
      </c>
      <c r="Q123" s="47">
        <f ca="1"/>
        <v>-6.2158564441712786E-4</v>
      </c>
      <c r="R123" s="47">
        <f ca="1"/>
        <v>-1.4906379618531594E-3</v>
      </c>
      <c r="S123" s="47">
        <f ca="1"/>
        <v>-3.2381527423843586E-3</v>
      </c>
      <c r="T123" s="47">
        <f ca="1"/>
        <v>-6.4882462879058949E-3</v>
      </c>
      <c r="U123" s="47" t="e">
        <f ca="1"/>
        <v>#N/A</v>
      </c>
      <c r="V123" s="47" t="e">
        <f ca="1"/>
        <v>#N/A</v>
      </c>
      <c r="W123" s="47" t="e">
        <f ca="1"/>
        <v>#N/A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-32.624533608093259</v>
      </c>
      <c r="G124" s="47">
        <f ca="1"/>
        <v>-40.542603627731125</v>
      </c>
      <c r="H124" s="47">
        <f ca="1"/>
        <v>-48.677167496890789</v>
      </c>
      <c r="I124" s="47">
        <f ca="1"/>
        <v>-56.978807473745164</v>
      </c>
      <c r="J124" s="47">
        <f ca="1"/>
        <v>-65.416694450815783</v>
      </c>
      <c r="K124" s="47">
        <f ca="1"/>
        <v>-67.567003848662338</v>
      </c>
      <c r="L124" s="47">
        <f ca="1"/>
        <v>-69.689180698355287</v>
      </c>
      <c r="M124" s="47">
        <f ca="1"/>
        <v>-71.817709218768243</v>
      </c>
      <c r="N124" s="47">
        <f ca="1"/>
        <v>-73.991308038491837</v>
      </c>
      <c r="O124" s="47">
        <f ca="1"/>
        <v>-82.696854145339827</v>
      </c>
      <c r="P124" s="47">
        <f ca="1"/>
        <v>-91.473925315132504</v>
      </c>
      <c r="Q124" s="47">
        <f ca="1"/>
        <v>-100.36125711702985</v>
      </c>
      <c r="R124" s="47">
        <f ca="1"/>
        <v>-109.34624941615971</v>
      </c>
      <c r="S124" s="47">
        <f ca="1"/>
        <v>-118.39410446956219</v>
      </c>
      <c r="T124" s="47">
        <f ca="1"/>
        <v>-127.54374230060434</v>
      </c>
      <c r="U124" s="47" t="e">
        <f ca="1"/>
        <v>#N/A</v>
      </c>
      <c r="V124" s="47" t="e">
        <f ca="1"/>
        <v>#N/A</v>
      </c>
      <c r="W124" s="47" t="e">
        <f ca="1"/>
        <v>#N/A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-32.624533608103661</v>
      </c>
      <c r="G125" s="47">
        <f ca="1"/>
        <v>-40.542603628996758</v>
      </c>
      <c r="H125" s="47">
        <f ca="1"/>
        <v>-48.677167534807488</v>
      </c>
      <c r="I125" s="47">
        <f ca="1"/>
        <v>-56.978807962084069</v>
      </c>
      <c r="J125" s="47">
        <f ca="1"/>
        <v>-65.416698088277457</v>
      </c>
      <c r="K125" s="47">
        <f ca="1"/>
        <v>-67.567009484736843</v>
      </c>
      <c r="L125" s="47">
        <f ca="1"/>
        <v>-69.689189247380938</v>
      </c>
      <c r="M125" s="47">
        <f ca="1"/>
        <v>-71.817721931858699</v>
      </c>
      <c r="N125" s="47">
        <f ca="1"/>
        <v>-73.991326606043316</v>
      </c>
      <c r="O125" s="47">
        <f ca="1"/>
        <v>-82.696926368258474</v>
      </c>
      <c r="P125" s="47">
        <f ca="1"/>
        <v>-91.474154461086954</v>
      </c>
      <c r="Q125" s="47">
        <f ca="1"/>
        <v>-100.36187870267426</v>
      </c>
      <c r="R125" s="47">
        <f ca="1"/>
        <v>-109.34774005412156</v>
      </c>
      <c r="S125" s="47">
        <f ca="1"/>
        <v>-118.39734262230458</v>
      </c>
      <c r="T125" s="47">
        <f ca="1"/>
        <v>-127.55023054689224</v>
      </c>
      <c r="U125" s="47" t="e">
        <f ca="1"/>
        <v>#N/A</v>
      </c>
      <c r="V125" s="47" t="e">
        <f ca="1"/>
        <v>#N/A</v>
      </c>
      <c r="W125" s="47" t="e">
        <f ca="1"/>
        <v>#N/A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P20"/>
  <sheetViews>
    <sheetView zoomScaleNormal="100" workbookViewId="0">
      <selection sqref="A1:P20"/>
    </sheetView>
  </sheetViews>
  <sheetFormatPr defaultRowHeight="21" x14ac:dyDescent="0.35"/>
  <cols>
    <col min="1" max="16384" width="8.7265625" style="107"/>
  </cols>
  <sheetData>
    <row r="1" spans="1:16" x14ac:dyDescent="0.35">
      <c r="A1" s="165" t="s">
        <v>62</v>
      </c>
      <c r="B1" s="166">
        <v>273.10000000000002</v>
      </c>
      <c r="C1" s="167">
        <v>339.2</v>
      </c>
      <c r="D1" s="167">
        <v>405.3</v>
      </c>
      <c r="E1" s="166">
        <v>471.4</v>
      </c>
      <c r="F1" s="171">
        <v>537.5</v>
      </c>
      <c r="G1" s="167">
        <v>554</v>
      </c>
      <c r="H1" s="166">
        <v>570.5</v>
      </c>
      <c r="I1" s="167">
        <v>587</v>
      </c>
      <c r="J1" s="167">
        <v>603.5</v>
      </c>
      <c r="K1" s="166">
        <v>669.6</v>
      </c>
      <c r="L1" s="167">
        <v>735.7</v>
      </c>
      <c r="M1" s="167">
        <v>801.8</v>
      </c>
      <c r="N1" s="166">
        <v>867.8</v>
      </c>
      <c r="O1" s="167">
        <v>933.9</v>
      </c>
      <c r="P1" s="167">
        <v>1000</v>
      </c>
    </row>
    <row r="2" spans="1:16" x14ac:dyDescent="0.35">
      <c r="A2" s="169" t="s">
        <v>53</v>
      </c>
      <c r="B2" s="112">
        <v>1.2039000000000001E-7</v>
      </c>
      <c r="C2" s="113">
        <v>1.3843999999999999E-7</v>
      </c>
      <c r="D2" s="113">
        <v>1.2688000000000001E-7</v>
      </c>
      <c r="E2" s="112">
        <v>1.455E-7</v>
      </c>
      <c r="F2" s="113">
        <v>1.2526E-7</v>
      </c>
      <c r="G2" s="113">
        <v>1.2125E-7</v>
      </c>
      <c r="H2" s="113">
        <v>1.1773E-7</v>
      </c>
      <c r="I2" s="113">
        <v>1.1468000000000001E-7</v>
      </c>
      <c r="J2" s="113">
        <v>1.1207E-7</v>
      </c>
      <c r="K2" s="112">
        <v>1.4004999999999999E-7</v>
      </c>
      <c r="L2" s="113">
        <v>1.3484999999999999E-7</v>
      </c>
      <c r="M2" s="113">
        <v>1.3141000000000001E-7</v>
      </c>
      <c r="N2" s="113">
        <v>1.2977999999999999E-7</v>
      </c>
      <c r="O2" s="113">
        <v>1.3092000000000001E-7</v>
      </c>
      <c r="P2" s="113">
        <v>1.3771000000000001E-7</v>
      </c>
    </row>
    <row r="3" spans="1:16" x14ac:dyDescent="0.35">
      <c r="A3" s="170" t="s">
        <v>56</v>
      </c>
      <c r="B3" s="116">
        <v>0</v>
      </c>
      <c r="C3" s="117">
        <v>0</v>
      </c>
      <c r="D3" s="117">
        <v>0</v>
      </c>
      <c r="E3" s="116">
        <v>0</v>
      </c>
      <c r="F3" s="117">
        <v>8.7906000000000006E-33</v>
      </c>
      <c r="G3" s="117">
        <v>8.6070999999999999E-32</v>
      </c>
      <c r="H3" s="117">
        <v>7.4206000000000002E-31</v>
      </c>
      <c r="I3" s="117">
        <v>5.6935999999999999E-30</v>
      </c>
      <c r="J3" s="117">
        <v>3.9247999999999999E-29</v>
      </c>
      <c r="K3" s="116">
        <v>3.5516000000000001E-26</v>
      </c>
      <c r="L3" s="117">
        <v>9.9673000000000002E-24</v>
      </c>
      <c r="M3" s="117">
        <v>1.1543000000000001E-21</v>
      </c>
      <c r="N3" s="116">
        <v>6.7301000000000001E-20</v>
      </c>
      <c r="O3" s="117">
        <v>2.2792000000000002E-18</v>
      </c>
      <c r="P3" s="117">
        <v>4.9812999999999998E-17</v>
      </c>
    </row>
    <row r="4" spans="1:16" x14ac:dyDescent="0.35">
      <c r="A4" s="165" t="s">
        <v>3</v>
      </c>
      <c r="B4" s="114">
        <v>0</v>
      </c>
      <c r="C4" s="115">
        <v>0</v>
      </c>
      <c r="D4" s="115">
        <v>0</v>
      </c>
      <c r="E4" s="114">
        <v>1.2024000000000001E-33</v>
      </c>
      <c r="F4" s="115">
        <v>1.1171999999999999E-28</v>
      </c>
      <c r="G4" s="115">
        <v>1.2625E-27</v>
      </c>
      <c r="H4" s="114">
        <v>1.2359E-26</v>
      </c>
      <c r="I4" s="115">
        <v>1.0608999999999999E-25</v>
      </c>
      <c r="J4" s="115">
        <v>8.0720000000000001E-25</v>
      </c>
      <c r="K4" s="114">
        <v>9.6948999999999993E-22</v>
      </c>
      <c r="L4" s="115">
        <v>3.1472999999999999E-19</v>
      </c>
      <c r="M4" s="115">
        <v>3.8241999999999997E-17</v>
      </c>
      <c r="N4" s="114">
        <v>2.1807000000000001E-15</v>
      </c>
      <c r="O4" s="115">
        <v>6.8624999999999998E-14</v>
      </c>
      <c r="P4" s="115">
        <v>1.3425E-12</v>
      </c>
    </row>
    <row r="5" spans="1:16" x14ac:dyDescent="0.35">
      <c r="A5" s="165" t="s">
        <v>164</v>
      </c>
      <c r="B5" s="114">
        <v>0</v>
      </c>
      <c r="C5" s="115">
        <v>0</v>
      </c>
      <c r="D5" s="115">
        <v>0</v>
      </c>
      <c r="E5" s="114">
        <v>0</v>
      </c>
      <c r="F5" s="115">
        <v>5.3168000000000005E-35</v>
      </c>
      <c r="G5" s="115">
        <v>1.1665999999999999E-33</v>
      </c>
      <c r="H5" s="114">
        <v>2.1235E-32</v>
      </c>
      <c r="I5" s="115">
        <v>3.2583999999999998E-31</v>
      </c>
      <c r="J5" s="115">
        <v>4.2747000000000002E-30</v>
      </c>
      <c r="K5" s="114">
        <v>3.3433000000000002E-26</v>
      </c>
      <c r="L5" s="115">
        <v>4.8033000000000002E-23</v>
      </c>
      <c r="M5" s="115">
        <v>1.9392999999999999E-20</v>
      </c>
      <c r="N5" s="114">
        <v>2.9551000000000002E-18</v>
      </c>
      <c r="O5" s="115">
        <v>2.0986E-16</v>
      </c>
      <c r="P5" s="115">
        <v>8.1091000000000008E-15</v>
      </c>
    </row>
    <row r="6" spans="1:16" x14ac:dyDescent="0.35">
      <c r="A6" s="165" t="s">
        <v>4</v>
      </c>
      <c r="B6" s="114">
        <v>0</v>
      </c>
      <c r="C6" s="115">
        <v>0</v>
      </c>
      <c r="D6" s="115">
        <v>0</v>
      </c>
      <c r="E6" s="114">
        <v>2.029E-33</v>
      </c>
      <c r="F6" s="115">
        <v>5.0069999999999998E-29</v>
      </c>
      <c r="G6" s="115">
        <v>4.3439000000000003E-28</v>
      </c>
      <c r="H6" s="114">
        <v>3.3363999999999999E-27</v>
      </c>
      <c r="I6" s="115">
        <v>2.2916999999999999E-26</v>
      </c>
      <c r="J6" s="115">
        <v>1.4207E-25</v>
      </c>
      <c r="K6" s="114">
        <v>8.7377E-23</v>
      </c>
      <c r="L6" s="115">
        <v>1.7508000000000001E-20</v>
      </c>
      <c r="M6" s="115">
        <v>1.5032E-18</v>
      </c>
      <c r="N6" s="114">
        <v>6.6957000000000005E-17</v>
      </c>
      <c r="O6" s="115">
        <v>1.7753000000000001E-15</v>
      </c>
      <c r="P6" s="115">
        <v>3.1013000000000001E-14</v>
      </c>
    </row>
    <row r="7" spans="1:16" x14ac:dyDescent="0.35">
      <c r="A7" s="170" t="s">
        <v>57</v>
      </c>
      <c r="B7" s="116">
        <v>0</v>
      </c>
      <c r="C7" s="117">
        <v>0</v>
      </c>
      <c r="D7" s="117">
        <v>1.0757E-30</v>
      </c>
      <c r="E7" s="116">
        <v>3.6459000000000002E-26</v>
      </c>
      <c r="F7" s="117">
        <v>1.0191E-22</v>
      </c>
      <c r="G7" s="117">
        <v>5.5654000000000003E-22</v>
      </c>
      <c r="H7" s="116">
        <v>2.7645000000000001E-21</v>
      </c>
      <c r="I7" s="117">
        <v>1.2589E-20</v>
      </c>
      <c r="J7" s="117">
        <v>5.2931000000000001E-20</v>
      </c>
      <c r="K7" s="116">
        <v>8.3648000000000004E-18</v>
      </c>
      <c r="L7" s="117">
        <v>5.5207999999999999E-16</v>
      </c>
      <c r="M7" s="117">
        <v>1.8827000000000001E-14</v>
      </c>
      <c r="N7" s="116">
        <v>3.8482999999999999E-13</v>
      </c>
      <c r="O7" s="117">
        <v>5.2452999999999999E-12</v>
      </c>
      <c r="P7" s="117">
        <v>5.1578E-11</v>
      </c>
    </row>
    <row r="8" spans="1:16" x14ac:dyDescent="0.35">
      <c r="A8" s="165" t="s">
        <v>158</v>
      </c>
      <c r="B8" s="114">
        <v>3.9298000000000001E-36</v>
      </c>
      <c r="C8" s="115">
        <v>2.3278000000000001E-30</v>
      </c>
      <c r="D8" s="115">
        <v>1.6228E-26</v>
      </c>
      <c r="E8" s="114">
        <v>8.7686E-24</v>
      </c>
      <c r="F8" s="115">
        <v>9.5271000000000004E-22</v>
      </c>
      <c r="G8" s="115">
        <v>2.5628000000000001E-21</v>
      </c>
      <c r="H8" s="114">
        <v>6.4916999999999997E-21</v>
      </c>
      <c r="I8" s="115">
        <v>1.5564000000000001E-20</v>
      </c>
      <c r="J8" s="115">
        <v>3.5483999999999998E-20</v>
      </c>
      <c r="K8" s="114">
        <v>6.2483000000000003E-19</v>
      </c>
      <c r="L8" s="115">
        <v>6.3862999999999997E-18</v>
      </c>
      <c r="M8" s="115">
        <v>4.3447E-17</v>
      </c>
      <c r="N8" s="115">
        <v>2.1631000000000001E-16</v>
      </c>
      <c r="O8" s="115">
        <v>8.4339999999999996E-16</v>
      </c>
      <c r="P8" s="115">
        <v>2.7062999999999998E-15</v>
      </c>
    </row>
    <row r="9" spans="1:16" x14ac:dyDescent="0.35">
      <c r="A9" s="165" t="s">
        <v>2</v>
      </c>
      <c r="B9" s="114">
        <v>0</v>
      </c>
      <c r="C9" s="115">
        <v>0</v>
      </c>
      <c r="D9" s="115">
        <v>1.2154E-34</v>
      </c>
      <c r="E9" s="114">
        <v>2.1897999999999999E-29</v>
      </c>
      <c r="F9" s="115">
        <v>2.0873E-25</v>
      </c>
      <c r="G9" s="115">
        <v>1.4733E-24</v>
      </c>
      <c r="H9" s="114">
        <v>9.3040999999999998E-24</v>
      </c>
      <c r="I9" s="115">
        <v>5.3064000000000004E-23</v>
      </c>
      <c r="J9" s="115">
        <v>2.7561000000000002E-22</v>
      </c>
      <c r="K9" s="114">
        <v>9.0316000000000002E-20</v>
      </c>
      <c r="L9" s="115">
        <v>1.0675000000000001E-17</v>
      </c>
      <c r="M9" s="115">
        <v>5.8483999999999995E-16</v>
      </c>
      <c r="N9" s="115">
        <v>1.7683E-14</v>
      </c>
      <c r="O9" s="115">
        <v>3.3440999999999999E-13</v>
      </c>
      <c r="P9" s="115">
        <v>4.3375999999999996E-12</v>
      </c>
    </row>
    <row r="10" spans="1:16" x14ac:dyDescent="0.35">
      <c r="A10" s="170" t="s">
        <v>1</v>
      </c>
      <c r="B10" s="116">
        <v>0.18518999999999999</v>
      </c>
      <c r="C10" s="117">
        <v>0.18518999999999999</v>
      </c>
      <c r="D10" s="117">
        <v>0.18518999999999999</v>
      </c>
      <c r="E10" s="116">
        <v>0.18518999999999999</v>
      </c>
      <c r="F10" s="117">
        <v>0.18518999999999999</v>
      </c>
      <c r="G10" s="117">
        <v>0.18518999999999999</v>
      </c>
      <c r="H10" s="116">
        <v>0.18518999999999999</v>
      </c>
      <c r="I10" s="117">
        <v>0.18518999999999999</v>
      </c>
      <c r="J10" s="117">
        <v>0.18518999999999999</v>
      </c>
      <c r="K10" s="116">
        <v>0.18518999999999999</v>
      </c>
      <c r="L10" s="117">
        <v>0.18518999999999999</v>
      </c>
      <c r="M10" s="117">
        <v>0.18518999999999999</v>
      </c>
      <c r="N10" s="116">
        <v>0.18518999999999999</v>
      </c>
      <c r="O10" s="117">
        <v>0.18518999999999999</v>
      </c>
      <c r="P10" s="117">
        <v>0.18518999999999999</v>
      </c>
    </row>
    <row r="11" spans="1:16" x14ac:dyDescent="0.35">
      <c r="A11" s="170" t="s">
        <v>58</v>
      </c>
      <c r="B11" s="116">
        <v>0</v>
      </c>
      <c r="C11" s="117">
        <v>0</v>
      </c>
      <c r="D11" s="117">
        <v>3.0779000000000002E-32</v>
      </c>
      <c r="E11" s="117">
        <v>7.7156000000000002E-28</v>
      </c>
      <c r="F11" s="117">
        <v>1.8317E-24</v>
      </c>
      <c r="G11" s="117">
        <v>9.7460000000000007E-24</v>
      </c>
      <c r="H11" s="117">
        <v>4.7383000000000002E-23</v>
      </c>
      <c r="I11" s="117">
        <v>2.1207000000000001E-22</v>
      </c>
      <c r="J11" s="117">
        <v>8.7954000000000007E-22</v>
      </c>
      <c r="K11" s="116">
        <v>1.3562000000000001E-19</v>
      </c>
      <c r="L11" s="117">
        <v>9.0498999999999999E-18</v>
      </c>
      <c r="M11" s="117">
        <v>3.1964999999999998E-16</v>
      </c>
      <c r="N11" s="116">
        <v>6.8811999999999999E-15</v>
      </c>
      <c r="O11" s="117">
        <v>9.9967999999999996E-14</v>
      </c>
      <c r="P11" s="117">
        <v>1.0569000000000001E-12</v>
      </c>
    </row>
    <row r="12" spans="1:16" x14ac:dyDescent="0.35">
      <c r="A12" s="165" t="s">
        <v>159</v>
      </c>
      <c r="B12" s="114">
        <v>1.0735999999999999E-14</v>
      </c>
      <c r="C12" s="115">
        <v>1.4477E-12</v>
      </c>
      <c r="D12" s="115">
        <v>3.9990999999999998E-11</v>
      </c>
      <c r="E12" s="115">
        <v>4.7824999999999998E-10</v>
      </c>
      <c r="F12" s="115">
        <v>3.3243999999999998E-9</v>
      </c>
      <c r="G12" s="115">
        <v>5.0674000000000001E-9</v>
      </c>
      <c r="H12" s="115">
        <v>7.5628000000000004E-9</v>
      </c>
      <c r="I12" s="115">
        <v>1.1069999999999999E-8</v>
      </c>
      <c r="J12" s="115">
        <v>1.5913999999999999E-8</v>
      </c>
      <c r="K12" s="114">
        <v>5.8249000000000001E-8</v>
      </c>
      <c r="L12" s="115">
        <v>1.7454E-7</v>
      </c>
      <c r="M12" s="115">
        <v>4.4858000000000001E-7</v>
      </c>
      <c r="N12" s="115">
        <v>1.0219999999999999E-6</v>
      </c>
      <c r="O12" s="115">
        <v>2.1142999999999998E-6</v>
      </c>
      <c r="P12" s="115">
        <v>4.0441E-6</v>
      </c>
    </row>
    <row r="13" spans="1:16" x14ac:dyDescent="0.35">
      <c r="A13" s="170" t="s">
        <v>160</v>
      </c>
      <c r="B13" s="116">
        <v>0</v>
      </c>
      <c r="C13" s="117">
        <v>3.4668999999999998E-30</v>
      </c>
      <c r="D13" s="117">
        <v>5.8261000000000003E-25</v>
      </c>
      <c r="E13" s="117">
        <v>3.0499000000000001E-21</v>
      </c>
      <c r="F13" s="117">
        <v>1.8070000000000001E-18</v>
      </c>
      <c r="G13" s="117">
        <v>6.9560999999999995E-18</v>
      </c>
      <c r="H13" s="114">
        <v>2.4676E-17</v>
      </c>
      <c r="I13" s="115">
        <v>8.1230000000000003E-17</v>
      </c>
      <c r="J13" s="115">
        <v>2.4968E-16</v>
      </c>
      <c r="K13" s="116">
        <v>1.2447000000000001E-14</v>
      </c>
      <c r="L13" s="117">
        <v>2.9583000000000001E-13</v>
      </c>
      <c r="M13" s="117">
        <v>4.0380999999999999E-12</v>
      </c>
      <c r="N13" s="117">
        <v>3.6020999999999998E-11</v>
      </c>
      <c r="O13" s="117">
        <v>2.3027E-10</v>
      </c>
      <c r="P13" s="117">
        <v>1.1289000000000001E-9</v>
      </c>
    </row>
    <row r="14" spans="1:16" x14ac:dyDescent="0.35">
      <c r="A14" s="170" t="s">
        <v>161</v>
      </c>
      <c r="B14" s="116">
        <v>2.1589999999999999E-14</v>
      </c>
      <c r="C14" s="117">
        <v>2.1680000000000001E-12</v>
      </c>
      <c r="D14" s="117">
        <v>5.9987000000000004E-11</v>
      </c>
      <c r="E14" s="117">
        <v>7.1736999999999997E-10</v>
      </c>
      <c r="F14" s="117">
        <v>4.9866000000000001E-9</v>
      </c>
      <c r="G14" s="117">
        <v>7.6012000000000006E-9</v>
      </c>
      <c r="H14" s="116">
        <v>1.1344000000000001E-8</v>
      </c>
      <c r="I14" s="117">
        <v>1.6604000000000001E-8</v>
      </c>
      <c r="J14" s="117">
        <v>2.3870999999999999E-8</v>
      </c>
      <c r="K14" s="116">
        <v>8.7372999999999998E-8</v>
      </c>
      <c r="L14" s="117">
        <v>2.6180999999999999E-7</v>
      </c>
      <c r="M14" s="117">
        <v>6.7286999999999996E-7</v>
      </c>
      <c r="N14" s="117">
        <v>1.533E-6</v>
      </c>
      <c r="O14" s="117">
        <v>3.1717000000000001E-6</v>
      </c>
      <c r="P14" s="117">
        <v>6.0672000000000001E-6</v>
      </c>
    </row>
    <row r="15" spans="1:16" x14ac:dyDescent="0.35">
      <c r="A15" s="165" t="s">
        <v>162</v>
      </c>
      <c r="B15" s="114">
        <v>0.22222</v>
      </c>
      <c r="C15" s="115">
        <v>0.22222</v>
      </c>
      <c r="D15" s="115">
        <v>0.22222</v>
      </c>
      <c r="E15" s="115">
        <v>0.22222</v>
      </c>
      <c r="F15" s="115">
        <v>0.22222</v>
      </c>
      <c r="G15" s="115">
        <v>0.22222</v>
      </c>
      <c r="H15" s="114">
        <v>0.22222</v>
      </c>
      <c r="I15" s="115">
        <v>0.22222</v>
      </c>
      <c r="J15" s="115">
        <v>0.22222</v>
      </c>
      <c r="K15" s="114">
        <v>0.22222</v>
      </c>
      <c r="L15" s="115">
        <v>0.22222</v>
      </c>
      <c r="M15" s="115">
        <v>0.22222</v>
      </c>
      <c r="N15" s="115">
        <v>0.22222</v>
      </c>
      <c r="O15" s="115">
        <v>0.22222</v>
      </c>
      <c r="P15" s="115">
        <v>0.22222</v>
      </c>
    </row>
    <row r="16" spans="1:16" x14ac:dyDescent="0.35">
      <c r="A16" s="165" t="s">
        <v>165</v>
      </c>
      <c r="B16" s="114">
        <v>7.4074000000000001E-2</v>
      </c>
      <c r="C16" s="115">
        <v>7.4074000000000001E-2</v>
      </c>
      <c r="D16" s="115">
        <v>7.4074000000000001E-2</v>
      </c>
      <c r="E16" s="115">
        <v>7.4074000000000001E-2</v>
      </c>
      <c r="F16" s="115">
        <v>7.4074000000000001E-2</v>
      </c>
      <c r="G16" s="115">
        <v>7.4074000000000001E-2</v>
      </c>
      <c r="H16" s="114">
        <v>7.4074000000000001E-2</v>
      </c>
      <c r="I16" s="115">
        <v>7.4074000000000001E-2</v>
      </c>
      <c r="J16" s="115">
        <v>7.4074000000000001E-2</v>
      </c>
      <c r="K16" s="114">
        <v>7.4074000000000001E-2</v>
      </c>
      <c r="L16" s="115">
        <v>7.4074000000000001E-2</v>
      </c>
      <c r="M16" s="115">
        <v>7.4074000000000001E-2</v>
      </c>
      <c r="N16" s="115">
        <v>7.4074000000000001E-2</v>
      </c>
      <c r="O16" s="115">
        <v>7.4073E-2</v>
      </c>
      <c r="P16" s="115">
        <v>7.4071999999999999E-2</v>
      </c>
    </row>
    <row r="17" spans="1:16" x14ac:dyDescent="0.35">
      <c r="A17" s="165" t="s">
        <v>49</v>
      </c>
      <c r="B17" s="114">
        <v>-18.62</v>
      </c>
      <c r="C17" s="115">
        <v>-18.63</v>
      </c>
      <c r="D17" s="115">
        <v>-18.72</v>
      </c>
      <c r="E17" s="114">
        <v>-18.84</v>
      </c>
      <c r="F17" s="115">
        <v>-18.97</v>
      </c>
      <c r="G17" s="115">
        <v>-19.010000000000002</v>
      </c>
      <c r="H17" s="116">
        <v>-19.04</v>
      </c>
      <c r="I17" s="117">
        <v>-19.07</v>
      </c>
      <c r="J17" s="117">
        <v>-19.11</v>
      </c>
      <c r="K17" s="114">
        <v>-19.25</v>
      </c>
      <c r="L17" s="115">
        <v>-19.38</v>
      </c>
      <c r="M17" s="115">
        <v>-19.510000000000002</v>
      </c>
      <c r="N17" s="115">
        <v>-19.64</v>
      </c>
      <c r="O17" s="115">
        <v>-19.760000000000002</v>
      </c>
      <c r="P17" s="115">
        <v>-19.88</v>
      </c>
    </row>
    <row r="18" spans="1:16" x14ac:dyDescent="0.35">
      <c r="A18" s="165" t="s">
        <v>74</v>
      </c>
      <c r="B18" s="114">
        <v>-33.130000000000003</v>
      </c>
      <c r="C18" s="115">
        <v>-29.2</v>
      </c>
      <c r="D18" s="115">
        <v>-26.65</v>
      </c>
      <c r="E18" s="114">
        <v>-24.8</v>
      </c>
      <c r="F18" s="115">
        <v>-23.39</v>
      </c>
      <c r="G18" s="115">
        <v>-23.09</v>
      </c>
      <c r="H18" s="114">
        <v>-22.8</v>
      </c>
      <c r="I18" s="115">
        <v>-22.53</v>
      </c>
      <c r="J18" s="115">
        <v>-22.28</v>
      </c>
      <c r="K18" s="114">
        <v>-21.38</v>
      </c>
      <c r="L18" s="115">
        <v>-20.64</v>
      </c>
      <c r="M18" s="115">
        <v>-20.02</v>
      </c>
      <c r="N18" s="115">
        <v>-19.489999999999998</v>
      </c>
      <c r="O18" s="115">
        <v>-19.03</v>
      </c>
      <c r="P18" s="115">
        <v>-18.63</v>
      </c>
    </row>
    <row r="19" spans="1:16" x14ac:dyDescent="0.35">
      <c r="A19" s="165" t="s">
        <v>75</v>
      </c>
      <c r="B19" s="114">
        <v>0.97499999999999998</v>
      </c>
      <c r="C19" s="115">
        <v>0.95220000000000005</v>
      </c>
      <c r="D19" s="115">
        <v>0.62990000000000002</v>
      </c>
      <c r="E19" s="114">
        <v>0.2344</v>
      </c>
      <c r="F19" s="115">
        <v>-0.18840000000000001</v>
      </c>
      <c r="G19" s="115">
        <v>-0.2954</v>
      </c>
      <c r="H19" s="114">
        <v>-0.40250000000000002</v>
      </c>
      <c r="I19" s="115">
        <v>-0.50960000000000005</v>
      </c>
      <c r="J19" s="115">
        <v>-0.61629999999999996</v>
      </c>
      <c r="K19" s="114">
        <v>-1.0389999999999999</v>
      </c>
      <c r="L19" s="115">
        <v>-1.45</v>
      </c>
      <c r="M19" s="115">
        <v>-1.8480000000000001</v>
      </c>
      <c r="N19" s="114">
        <v>-2.2309999999999999</v>
      </c>
      <c r="O19" s="115">
        <v>-2.5990000000000002</v>
      </c>
      <c r="P19" s="115">
        <v>-2.9529999999999998</v>
      </c>
    </row>
    <row r="20" spans="1:16" x14ac:dyDescent="0.35">
      <c r="A20" s="168" t="s">
        <v>68</v>
      </c>
      <c r="B20" s="118">
        <v>-34.44</v>
      </c>
      <c r="C20" s="119">
        <v>-30.18</v>
      </c>
      <c r="D20" s="119">
        <v>-27.25</v>
      </c>
      <c r="E20" s="118">
        <v>-25.15</v>
      </c>
      <c r="F20" s="119">
        <v>-23.58</v>
      </c>
      <c r="G20" s="119">
        <v>-23.24</v>
      </c>
      <c r="H20" s="118">
        <v>-22.93</v>
      </c>
      <c r="I20" s="119">
        <v>-22.63</v>
      </c>
      <c r="J20" s="119">
        <v>-22.35</v>
      </c>
      <c r="K20" s="118">
        <v>-21.38</v>
      </c>
      <c r="L20" s="119">
        <v>-20.58</v>
      </c>
      <c r="M20" s="119">
        <v>-19.91</v>
      </c>
      <c r="N20" s="119">
        <v>-19.350000000000001</v>
      </c>
      <c r="O20" s="119">
        <v>-18.87</v>
      </c>
      <c r="P20" s="119">
        <v>-18.45</v>
      </c>
    </row>
  </sheetData>
  <conditionalFormatting sqref="B1:P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abSelected="1" topLeftCell="A11" zoomScale="85" zoomScaleNormal="85" zoomScaleSheetLayoutView="25" workbookViewId="0">
      <selection activeCell="BS28" sqref="BS28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9" t="s">
        <v>24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  <c r="AI1" s="199"/>
      <c r="AJ1" s="199"/>
      <c r="AK1" s="199"/>
      <c r="AL1" s="199"/>
      <c r="AM1" s="199"/>
      <c r="AN1" s="199"/>
      <c r="AO1" s="199"/>
      <c r="AP1" s="199"/>
      <c r="AQ1" s="199"/>
      <c r="AR1" s="199"/>
      <c r="AS1" s="199"/>
      <c r="AT1" s="199"/>
      <c r="AU1" s="199"/>
      <c r="AV1" s="199"/>
      <c r="AW1" s="199"/>
      <c r="AX1" s="199"/>
      <c r="AY1" s="199"/>
      <c r="AZ1" s="199"/>
      <c r="BA1" s="199"/>
      <c r="BB1" s="199"/>
      <c r="BC1" s="199"/>
      <c r="BD1" s="199"/>
      <c r="BE1" s="199"/>
      <c r="BF1" s="199"/>
      <c r="BG1" s="199"/>
      <c r="BH1" s="199"/>
      <c r="BI1" s="199"/>
      <c r="BJ1" s="199"/>
      <c r="BK1" s="199"/>
      <c r="BL1" s="199"/>
      <c r="BM1" s="199"/>
      <c r="BN1" s="199"/>
      <c r="BO1" s="199"/>
      <c r="BP1" s="199"/>
      <c r="BQ1" s="199"/>
      <c r="BR1" s="199"/>
      <c r="BS1" s="199"/>
      <c r="BT1" s="199"/>
      <c r="BU1" s="199"/>
      <c r="BV1" s="199"/>
      <c r="BW1" s="199"/>
      <c r="BX1" s="199"/>
      <c r="BY1" s="199"/>
      <c r="BZ1" s="199"/>
      <c r="CA1" s="199"/>
      <c r="CB1" s="199"/>
      <c r="CC1" s="199"/>
      <c r="CD1" s="199"/>
      <c r="CE1" s="199"/>
      <c r="CF1" s="199"/>
      <c r="CG1" s="199"/>
      <c r="CH1" s="199"/>
      <c r="CI1" s="199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472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487.9</v>
      </c>
      <c r="K3" s="3">
        <v>504.4</v>
      </c>
      <c r="L3" s="3">
        <v>520.9</v>
      </c>
      <c r="M3" s="3">
        <v>537.5</v>
      </c>
      <c r="N3" s="3">
        <v>554</v>
      </c>
      <c r="O3" s="3">
        <v>570.5</v>
      </c>
      <c r="P3" s="3">
        <v>587</v>
      </c>
      <c r="Q3" s="3">
        <v>603.5</v>
      </c>
      <c r="R3" s="3">
        <v>620.1</v>
      </c>
      <c r="S3" s="3">
        <v>636.6</v>
      </c>
      <c r="T3" s="3">
        <v>653.1</v>
      </c>
      <c r="U3" s="3">
        <v>669.6</v>
      </c>
      <c r="V3" s="3">
        <v>686.1</v>
      </c>
      <c r="W3" s="3">
        <v>702.7</v>
      </c>
      <c r="X3" s="3">
        <v>719.2</v>
      </c>
      <c r="Y3" s="3">
        <v>735.7</v>
      </c>
      <c r="Z3" s="3">
        <v>752.2</v>
      </c>
      <c r="AA3" s="3">
        <v>768.7</v>
      </c>
      <c r="AB3" s="3">
        <v>785.2</v>
      </c>
      <c r="AC3" s="3">
        <v>801.8</v>
      </c>
      <c r="AD3" s="3">
        <v>867.8</v>
      </c>
      <c r="AE3" s="3">
        <v>933.9</v>
      </c>
      <c r="AF3" s="3">
        <v>950.4</v>
      </c>
      <c r="AG3" s="3">
        <v>967</v>
      </c>
      <c r="AH3" s="3">
        <v>983.5</v>
      </c>
      <c r="AI3" s="3">
        <v>1000</v>
      </c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552</v>
      </c>
      <c r="F4" s="85">
        <v>0.12</v>
      </c>
      <c r="G4" s="85">
        <v>0.12</v>
      </c>
      <c r="H4" s="85">
        <v>0.12</v>
      </c>
      <c r="I4" s="85">
        <v>0.12</v>
      </c>
      <c r="J4" s="85">
        <v>0.12</v>
      </c>
      <c r="K4" s="85">
        <v>0.12</v>
      </c>
      <c r="L4" s="85">
        <v>0.11992999999999999</v>
      </c>
      <c r="M4" s="85">
        <v>0.11989</v>
      </c>
      <c r="N4" s="85">
        <v>0.11983000000000001</v>
      </c>
      <c r="O4" s="85">
        <v>0.11974</v>
      </c>
      <c r="P4" s="85">
        <v>0.11960999999999999</v>
      </c>
      <c r="Q4" s="85">
        <v>0.11941</v>
      </c>
      <c r="R4" s="85">
        <v>0.11912</v>
      </c>
      <c r="S4" s="85">
        <v>0.11871</v>
      </c>
      <c r="T4" s="85">
        <v>0.11811000000000001</v>
      </c>
      <c r="U4" s="85">
        <v>0.11723</v>
      </c>
      <c r="V4" s="85">
        <v>0.11594</v>
      </c>
      <c r="W4" s="85">
        <v>0.11401</v>
      </c>
      <c r="X4" s="85">
        <v>0.111</v>
      </c>
      <c r="Y4" s="85">
        <v>0.10607999999999999</v>
      </c>
      <c r="Z4" s="85">
        <v>9.7286999999999998E-2</v>
      </c>
      <c r="AA4" s="85">
        <v>7.8718999999999997E-2</v>
      </c>
      <c r="AB4" s="85">
        <v>2.1374000000000001E-2</v>
      </c>
      <c r="AC4" s="85">
        <v>5.2374999999999998E-12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553</v>
      </c>
      <c r="F5" s="85">
        <v>0.04</v>
      </c>
      <c r="G5" s="85">
        <v>0.04</v>
      </c>
      <c r="H5" s="85">
        <v>0.04</v>
      </c>
      <c r="I5" s="85">
        <v>0.04</v>
      </c>
      <c r="J5" s="85">
        <v>0.04</v>
      </c>
      <c r="K5" s="85">
        <v>0.04</v>
      </c>
      <c r="L5" s="85">
        <v>2.7143E-6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554</v>
      </c>
      <c r="F6" s="85">
        <v>0</v>
      </c>
      <c r="G6" s="85">
        <v>0</v>
      </c>
      <c r="H6" s="85">
        <v>9.5911000000000003E-35</v>
      </c>
      <c r="I6" s="85">
        <v>6.9174000000000005E-17</v>
      </c>
      <c r="J6" s="85">
        <v>9.9742000000000006E-14</v>
      </c>
      <c r="K6" s="85">
        <v>6.5598E-13</v>
      </c>
      <c r="L6" s="85">
        <v>2.8336999999999998E-9</v>
      </c>
      <c r="M6" s="85">
        <v>4.0506E-7</v>
      </c>
      <c r="N6" s="85">
        <v>2.8104999999999999E-7</v>
      </c>
      <c r="O6" s="85">
        <v>1.8755999999999999E-7</v>
      </c>
      <c r="P6" s="85">
        <v>1.2097999999999999E-7</v>
      </c>
      <c r="Q6" s="85">
        <v>9.8238999999999997E-8</v>
      </c>
      <c r="R6" s="85">
        <v>6.7280000000000004E-8</v>
      </c>
      <c r="S6" s="85">
        <v>4.1833000000000001E-8</v>
      </c>
      <c r="T6" s="85">
        <v>2.5267000000000001E-8</v>
      </c>
      <c r="U6" s="85">
        <v>2.0427999999999999E-8</v>
      </c>
      <c r="V6" s="85">
        <v>8.6256999999999993E-9</v>
      </c>
      <c r="W6" s="85">
        <v>6.5944999999999999E-9</v>
      </c>
      <c r="X6" s="85">
        <v>3.2377000000000001E-9</v>
      </c>
      <c r="Y6" s="85">
        <v>1.4843E-10</v>
      </c>
      <c r="Z6" s="85">
        <v>1.0365000000000001E-13</v>
      </c>
      <c r="AA6" s="85">
        <v>3.0358000000000003E-20</v>
      </c>
      <c r="AB6" s="85">
        <v>0</v>
      </c>
      <c r="AC6" s="85">
        <v>0</v>
      </c>
      <c r="AD6" s="85">
        <v>0</v>
      </c>
      <c r="AE6" s="85">
        <v>3.7284999999999998E-34</v>
      </c>
      <c r="AF6" s="85">
        <v>3.6708E-32</v>
      </c>
      <c r="AG6" s="85">
        <v>4.1288E-32</v>
      </c>
      <c r="AH6" s="85">
        <v>4.8566000000000001E-32</v>
      </c>
      <c r="AI6" s="85">
        <v>6.4120000000000003E-33</v>
      </c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53</v>
      </c>
      <c r="F7" s="85">
        <v>1.5583000000000001E-25</v>
      </c>
      <c r="G7" s="85">
        <v>5.8396999999999997E-20</v>
      </c>
      <c r="H7" s="85">
        <v>1.0659E-15</v>
      </c>
      <c r="I7" s="85">
        <v>4.9189999999999997E-15</v>
      </c>
      <c r="J7" s="85">
        <v>2.1704E-16</v>
      </c>
      <c r="K7" s="85">
        <v>1.664E-26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1.9382000000000001E-34</v>
      </c>
      <c r="S7" s="85">
        <v>3.0946000000000002E-28</v>
      </c>
      <c r="T7" s="85">
        <v>2.6459000000000001E-23</v>
      </c>
      <c r="U7" s="85">
        <v>6.4550999999999998E-19</v>
      </c>
      <c r="V7" s="85">
        <v>4.8437999999999999E-16</v>
      </c>
      <c r="W7" s="85">
        <v>5.1206999999999996E-13</v>
      </c>
      <c r="X7" s="85">
        <v>8.7483000000000004E-11</v>
      </c>
      <c r="Y7" s="85">
        <v>5.7282999999999998E-10</v>
      </c>
      <c r="Z7" s="85">
        <v>3.1846E-10</v>
      </c>
      <c r="AA7" s="85">
        <v>3.0725999999999998E-11</v>
      </c>
      <c r="AB7" s="85">
        <v>3.9045999999999999E-28</v>
      </c>
      <c r="AC7" s="85">
        <v>1.0365E-22</v>
      </c>
      <c r="AD7" s="85">
        <v>4.7429000000000003E-14</v>
      </c>
      <c r="AE7" s="85">
        <v>6.7951999999999999E-9</v>
      </c>
      <c r="AF7" s="85">
        <v>2.2565000000000001E-8</v>
      </c>
      <c r="AG7" s="85">
        <v>2.9623E-8</v>
      </c>
      <c r="AH7" s="85">
        <v>3.9902000000000002E-8</v>
      </c>
      <c r="AI7" s="85">
        <v>3.5302000000000001E-8</v>
      </c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63</v>
      </c>
      <c r="F8" s="85">
        <v>0.12</v>
      </c>
      <c r="G8" s="85">
        <v>0.12</v>
      </c>
      <c r="H8" s="85">
        <v>0.12</v>
      </c>
      <c r="I8" s="85">
        <v>0.12</v>
      </c>
      <c r="J8" s="85">
        <v>0.12</v>
      </c>
      <c r="K8" s="85">
        <v>0.12</v>
      </c>
      <c r="L8" s="85">
        <v>0.11611</v>
      </c>
      <c r="M8" s="85">
        <v>0.1154</v>
      </c>
      <c r="N8" s="85">
        <v>0.11459999999999999</v>
      </c>
      <c r="O8" s="85">
        <v>0.1137</v>
      </c>
      <c r="P8" s="85">
        <v>0.11269999999999999</v>
      </c>
      <c r="Q8" s="85">
        <v>0.11158</v>
      </c>
      <c r="R8" s="85">
        <v>0.11033</v>
      </c>
      <c r="S8" s="85">
        <v>0.10896</v>
      </c>
      <c r="T8" s="85">
        <v>0.10742</v>
      </c>
      <c r="U8" s="85">
        <v>0.1057</v>
      </c>
      <c r="V8" s="85">
        <v>0.10376000000000001</v>
      </c>
      <c r="W8" s="85">
        <v>0.10153</v>
      </c>
      <c r="X8" s="85">
        <v>9.8862000000000005E-2</v>
      </c>
      <c r="Y8" s="85">
        <v>9.5496999999999999E-2</v>
      </c>
      <c r="Z8" s="85">
        <v>9.0799000000000005E-2</v>
      </c>
      <c r="AA8" s="85">
        <v>8.2841999999999999E-2</v>
      </c>
      <c r="AB8" s="85">
        <v>6.1918000000000001E-2</v>
      </c>
      <c r="AC8" s="85">
        <v>2.6218999999999999E-2</v>
      </c>
      <c r="AD8" s="85">
        <v>2.5692E-7</v>
      </c>
      <c r="AE8" s="85">
        <v>2.5005000000000001E-8</v>
      </c>
      <c r="AF8" s="85">
        <v>1.3459E-8</v>
      </c>
      <c r="AG8" s="85">
        <v>3.2739E-9</v>
      </c>
      <c r="AH8" s="85">
        <v>8.6229000000000003E-10</v>
      </c>
      <c r="AI8" s="85">
        <v>1.323E-10</v>
      </c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3</v>
      </c>
      <c r="C9" s="41">
        <f t="shared" si="0"/>
        <v>0</v>
      </c>
      <c r="D9" s="41">
        <f t="shared" si="0"/>
        <v>0</v>
      </c>
      <c r="E9" s="45" t="s">
        <v>153</v>
      </c>
      <c r="F9" s="85">
        <v>0</v>
      </c>
      <c r="G9" s="85">
        <v>0</v>
      </c>
      <c r="H9" s="85">
        <v>0</v>
      </c>
      <c r="I9" s="85">
        <v>2.6748999999999999E-36</v>
      </c>
      <c r="J9" s="85">
        <v>4.1413999999999999E-34</v>
      </c>
      <c r="K9" s="85">
        <v>4.8067999999999999E-32</v>
      </c>
      <c r="L9" s="85">
        <v>4.2997000000000002E-30</v>
      </c>
      <c r="M9" s="85">
        <v>3.0363E-28</v>
      </c>
      <c r="N9" s="85">
        <v>1.7288000000000001E-26</v>
      </c>
      <c r="O9" s="85">
        <v>8.0860000000000001E-25</v>
      </c>
      <c r="P9" s="85">
        <v>3.1581999999999998E-23</v>
      </c>
      <c r="Q9" s="85">
        <v>1.0451999999999999E-21</v>
      </c>
      <c r="R9" s="85">
        <v>2.9693999999999997E-20</v>
      </c>
      <c r="S9" s="85">
        <v>7.3266999999999997E-19</v>
      </c>
      <c r="T9" s="85">
        <v>1.5865E-17</v>
      </c>
      <c r="U9" s="85">
        <v>3.0431000000000001E-16</v>
      </c>
      <c r="V9" s="85">
        <v>5.2153000000000002E-15</v>
      </c>
      <c r="W9" s="85">
        <v>8.0465999999999998E-14</v>
      </c>
      <c r="X9" s="85">
        <v>1.1255E-12</v>
      </c>
      <c r="Y9" s="85">
        <v>1.4358E-11</v>
      </c>
      <c r="Z9" s="85">
        <v>1.6814E-10</v>
      </c>
      <c r="AA9" s="85">
        <v>1.8178000000000001E-9</v>
      </c>
      <c r="AB9" s="85">
        <v>1.8148999999999999E-8</v>
      </c>
      <c r="AC9" s="85">
        <v>1.6676E-8</v>
      </c>
      <c r="AD9" s="85">
        <v>1.9767999999999999E-8</v>
      </c>
      <c r="AE9" s="85">
        <v>2.8320999999999999E-8</v>
      </c>
      <c r="AF9" s="85">
        <v>2.8947999999999999E-8</v>
      </c>
      <c r="AG9" s="85">
        <v>2.8667999999999999E-8</v>
      </c>
      <c r="AH9" s="85">
        <v>2.7453999999999999E-8</v>
      </c>
      <c r="AI9" s="85">
        <v>2.5384000000000001E-8</v>
      </c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0</v>
      </c>
      <c r="E10" s="45" t="s">
        <v>174</v>
      </c>
      <c r="F10" s="85">
        <v>0</v>
      </c>
      <c r="G10" s="85">
        <v>0</v>
      </c>
      <c r="H10" s="85">
        <v>0</v>
      </c>
      <c r="I10" s="85">
        <v>1.1043E-31</v>
      </c>
      <c r="J10" s="85">
        <v>9.9381999999999997E-30</v>
      </c>
      <c r="K10" s="85">
        <v>6.9093000000000002E-28</v>
      </c>
      <c r="L10" s="85">
        <v>3.8038000000000003E-26</v>
      </c>
      <c r="M10" s="85">
        <v>1.6944E-24</v>
      </c>
      <c r="N10" s="85">
        <v>6.2236000000000005E-23</v>
      </c>
      <c r="O10" s="85">
        <v>1.9167000000000002E-21</v>
      </c>
      <c r="P10" s="85">
        <v>5.0230000000000003E-20</v>
      </c>
      <c r="Q10" s="85">
        <v>1.1347999999999999E-18</v>
      </c>
      <c r="R10" s="85">
        <v>2.2361999999999999E-17</v>
      </c>
      <c r="S10" s="85">
        <v>3.8838999999999999E-16</v>
      </c>
      <c r="T10" s="85">
        <v>6.0011999999999998E-15</v>
      </c>
      <c r="U10" s="85">
        <v>8.3191000000000006E-14</v>
      </c>
      <c r="V10" s="85">
        <v>1.0426E-12</v>
      </c>
      <c r="W10" s="85">
        <v>1.1893E-11</v>
      </c>
      <c r="X10" s="85">
        <v>1.2425999999999999E-10</v>
      </c>
      <c r="Y10" s="85">
        <v>1.1957999999999999E-9</v>
      </c>
      <c r="Z10" s="85">
        <v>1.0657000000000001E-8</v>
      </c>
      <c r="AA10" s="85">
        <v>8.8431999999999994E-8</v>
      </c>
      <c r="AB10" s="85">
        <v>6.8345E-7</v>
      </c>
      <c r="AC10" s="85">
        <v>6.5407000000000003E-7</v>
      </c>
      <c r="AD10" s="85">
        <v>8.4592000000000005E-7</v>
      </c>
      <c r="AE10" s="85">
        <v>1.2714E-6</v>
      </c>
      <c r="AF10" s="85">
        <v>1.3238999999999999E-6</v>
      </c>
      <c r="AG10" s="85">
        <v>1.3401000000000001E-6</v>
      </c>
      <c r="AH10" s="85">
        <v>1.3164E-6</v>
      </c>
      <c r="AI10" s="85">
        <v>1.2531999999999999E-6</v>
      </c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6</v>
      </c>
      <c r="C11" s="41">
        <f t="shared" si="0"/>
        <v>0</v>
      </c>
      <c r="D11" s="41">
        <f t="shared" si="0"/>
        <v>0</v>
      </c>
      <c r="E11" s="45" t="s">
        <v>606</v>
      </c>
      <c r="F11" s="85">
        <v>0</v>
      </c>
      <c r="G11" s="85">
        <v>0</v>
      </c>
      <c r="H11" s="85">
        <v>0</v>
      </c>
      <c r="I11" s="85">
        <v>7.5161000000000002E-28</v>
      </c>
      <c r="J11" s="85">
        <v>3.889E-26</v>
      </c>
      <c r="K11" s="85">
        <v>1.6030000000000001E-24</v>
      </c>
      <c r="L11" s="85">
        <v>5.3794000000000001E-23</v>
      </c>
      <c r="M11" s="85">
        <v>1.498E-21</v>
      </c>
      <c r="N11" s="85">
        <v>3.5196999999999997E-20</v>
      </c>
      <c r="O11" s="85">
        <v>7.0811000000000004E-19</v>
      </c>
      <c r="P11" s="85">
        <v>1.2358E-17</v>
      </c>
      <c r="Q11" s="85">
        <v>1.8924999999999999E-16</v>
      </c>
      <c r="R11" s="85">
        <v>2.5693999999999999E-15</v>
      </c>
      <c r="S11" s="85">
        <v>3.1215000000000003E-14</v>
      </c>
      <c r="T11" s="85">
        <v>3.4210999999999999E-13</v>
      </c>
      <c r="U11" s="85">
        <v>3.4079E-12</v>
      </c>
      <c r="V11" s="85">
        <v>3.1061999999999998E-11</v>
      </c>
      <c r="W11" s="85">
        <v>2.6063999999999999E-10</v>
      </c>
      <c r="X11" s="85">
        <v>2.0243000000000001E-9</v>
      </c>
      <c r="Y11" s="85">
        <v>1.4623E-8</v>
      </c>
      <c r="Z11" s="85">
        <v>9.8749999999999994E-8</v>
      </c>
      <c r="AA11" s="85">
        <v>6.2620000000000004E-7</v>
      </c>
      <c r="AB11" s="85">
        <v>3.7309999999999999E-6</v>
      </c>
      <c r="AC11" s="85">
        <v>3.7042E-6</v>
      </c>
      <c r="AD11" s="85">
        <v>5.1526999999999998E-6</v>
      </c>
      <c r="AE11" s="85">
        <v>8.0263999999999999E-6</v>
      </c>
      <c r="AF11" s="85">
        <v>8.4905999999999997E-6</v>
      </c>
      <c r="AG11" s="85">
        <v>8.7606000000000005E-6</v>
      </c>
      <c r="AH11" s="85">
        <v>8.8042999999999997E-6</v>
      </c>
      <c r="AI11" s="85">
        <v>8.6086999999999994E-6</v>
      </c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5</v>
      </c>
      <c r="C12" s="41">
        <f t="shared" si="0"/>
        <v>0</v>
      </c>
      <c r="D12" s="41">
        <f t="shared" si="0"/>
        <v>0</v>
      </c>
      <c r="E12" s="45" t="s">
        <v>556</v>
      </c>
      <c r="F12" s="85">
        <v>0</v>
      </c>
      <c r="G12" s="85">
        <v>0</v>
      </c>
      <c r="H12" s="85">
        <v>0</v>
      </c>
      <c r="I12" s="85">
        <v>2.4944999999999998E-25</v>
      </c>
      <c r="J12" s="85">
        <v>9.5352000000000002E-24</v>
      </c>
      <c r="K12" s="85">
        <v>2.9452000000000001E-22</v>
      </c>
      <c r="L12" s="85">
        <v>7.5026000000000001E-21</v>
      </c>
      <c r="M12" s="85">
        <v>1.6046000000000001E-19</v>
      </c>
      <c r="N12" s="85">
        <v>2.9267E-18</v>
      </c>
      <c r="O12" s="85">
        <v>4.6155000000000001E-17</v>
      </c>
      <c r="P12" s="85">
        <v>6.3710000000000004E-16</v>
      </c>
      <c r="Q12" s="85">
        <v>7.7809999999999992E-15</v>
      </c>
      <c r="R12" s="85">
        <v>8.4895999999999997E-14</v>
      </c>
      <c r="S12" s="85">
        <v>8.3469999999999997E-13</v>
      </c>
      <c r="T12" s="85">
        <v>7.4527000000000003E-12</v>
      </c>
      <c r="U12" s="85">
        <v>6.0852000000000006E-11</v>
      </c>
      <c r="V12" s="85">
        <v>4.5725E-10</v>
      </c>
      <c r="W12" s="85">
        <v>3.1799000000000002E-9</v>
      </c>
      <c r="X12" s="85">
        <v>2.0573000000000002E-8</v>
      </c>
      <c r="Y12" s="85">
        <v>1.2438999999999999E-7</v>
      </c>
      <c r="Z12" s="85">
        <v>7.0619000000000005E-7</v>
      </c>
      <c r="AA12" s="85">
        <v>3.7803999999999998E-6</v>
      </c>
      <c r="AB12" s="85">
        <v>1.91E-5</v>
      </c>
      <c r="AC12" s="85">
        <v>2.1554999999999999E-5</v>
      </c>
      <c r="AD12" s="85">
        <v>4.4886999999999999E-5</v>
      </c>
      <c r="AE12" s="85">
        <v>9.6243999999999995E-5</v>
      </c>
      <c r="AF12" s="85">
        <v>1.1035E-4</v>
      </c>
      <c r="AG12" s="85">
        <v>1.2354999999999999E-4</v>
      </c>
      <c r="AH12" s="85">
        <v>1.3495E-4</v>
      </c>
      <c r="AI12" s="85">
        <v>1.4368000000000001E-4</v>
      </c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4</v>
      </c>
      <c r="C13" s="41">
        <f t="shared" si="0"/>
        <v>0</v>
      </c>
      <c r="D13" s="41">
        <f t="shared" si="0"/>
        <v>0</v>
      </c>
      <c r="E13" s="45" t="s">
        <v>557</v>
      </c>
      <c r="F13" s="85">
        <v>0</v>
      </c>
      <c r="G13" s="85">
        <v>0</v>
      </c>
      <c r="H13" s="85">
        <v>0</v>
      </c>
      <c r="I13" s="85">
        <v>1.8533E-24</v>
      </c>
      <c r="J13" s="85">
        <v>4.8115E-23</v>
      </c>
      <c r="K13" s="85">
        <v>1.0294000000000001E-21</v>
      </c>
      <c r="L13" s="85">
        <v>1.8491E-20</v>
      </c>
      <c r="M13" s="85">
        <v>2.8341E-19</v>
      </c>
      <c r="N13" s="85">
        <v>3.7594000000000002E-18</v>
      </c>
      <c r="O13" s="85">
        <v>4.3704000000000001E-17</v>
      </c>
      <c r="P13" s="85">
        <v>4.5024E-16</v>
      </c>
      <c r="Q13" s="85">
        <v>4.1509999999999998E-15</v>
      </c>
      <c r="R13" s="85">
        <v>3.4550999999999998E-14</v>
      </c>
      <c r="S13" s="85">
        <v>2.6169000000000002E-13</v>
      </c>
      <c r="T13" s="85">
        <v>1.8163E-12</v>
      </c>
      <c r="U13" s="85">
        <v>1.1626000000000001E-11</v>
      </c>
      <c r="V13" s="85">
        <v>6.9022000000000002E-11</v>
      </c>
      <c r="W13" s="85">
        <v>3.8204999999999999E-10</v>
      </c>
      <c r="X13" s="85">
        <v>1.9809000000000001E-9</v>
      </c>
      <c r="Y13" s="85">
        <v>9.6611000000000001E-9</v>
      </c>
      <c r="Z13" s="85">
        <v>4.4508999999999998E-8</v>
      </c>
      <c r="AA13" s="85">
        <v>1.9445E-7</v>
      </c>
      <c r="AB13" s="85">
        <v>8.0653000000000001E-7</v>
      </c>
      <c r="AC13" s="85">
        <v>1.0029E-6</v>
      </c>
      <c r="AD13" s="85">
        <v>2.7933999999999998E-6</v>
      </c>
      <c r="AE13" s="85">
        <v>7.4834000000000002E-6</v>
      </c>
      <c r="AF13" s="85">
        <v>9.0965000000000001E-6</v>
      </c>
      <c r="AG13" s="85">
        <v>1.0818E-5</v>
      </c>
      <c r="AH13" s="85">
        <v>1.258E-5</v>
      </c>
      <c r="AI13" s="85">
        <v>1.4296E-5</v>
      </c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3</v>
      </c>
      <c r="C14" s="41">
        <f t="shared" si="0"/>
        <v>0</v>
      </c>
      <c r="D14" s="41">
        <f t="shared" si="0"/>
        <v>0</v>
      </c>
      <c r="E14" s="45" t="s">
        <v>153</v>
      </c>
      <c r="F14" s="85">
        <v>0</v>
      </c>
      <c r="G14" s="85">
        <v>0</v>
      </c>
      <c r="H14" s="85">
        <v>2.112E-33</v>
      </c>
      <c r="I14" s="85">
        <v>6.9566999999999996E-22</v>
      </c>
      <c r="J14" s="85">
        <v>1.2648E-20</v>
      </c>
      <c r="K14" s="85">
        <v>1.9294E-19</v>
      </c>
      <c r="L14" s="85">
        <v>2.5111000000000001E-18</v>
      </c>
      <c r="M14" s="85">
        <v>2.8298000000000001E-17</v>
      </c>
      <c r="N14" s="85">
        <v>2.7969000000000001E-16</v>
      </c>
      <c r="O14" s="85">
        <v>2.4524999999999999E-15</v>
      </c>
      <c r="P14" s="85">
        <v>1.9271999999999999E-14</v>
      </c>
      <c r="Q14" s="85">
        <v>1.3693E-13</v>
      </c>
      <c r="R14" s="85">
        <v>8.8671999999999998E-13</v>
      </c>
      <c r="S14" s="85">
        <v>5.2714000000000003E-12</v>
      </c>
      <c r="T14" s="85">
        <v>2.8953000000000001E-11</v>
      </c>
      <c r="U14" s="85">
        <v>1.4777E-10</v>
      </c>
      <c r="V14" s="85">
        <v>7.045E-10</v>
      </c>
      <c r="W14" s="85">
        <v>3.1523E-9</v>
      </c>
      <c r="X14" s="85">
        <v>1.3294999999999999E-8</v>
      </c>
      <c r="Y14" s="85">
        <v>5.3051999999999998E-8</v>
      </c>
      <c r="Z14" s="85">
        <v>2.0107000000000001E-7</v>
      </c>
      <c r="AA14" s="85">
        <v>7.2633000000000002E-7</v>
      </c>
      <c r="AB14" s="85">
        <v>2.5044999999999999E-6</v>
      </c>
      <c r="AC14" s="85">
        <v>3.4732999999999998E-6</v>
      </c>
      <c r="AD14" s="85">
        <v>1.3522E-5</v>
      </c>
      <c r="AE14" s="85">
        <v>4.7014000000000001E-5</v>
      </c>
      <c r="AF14" s="85">
        <v>6.1117000000000005E-5</v>
      </c>
      <c r="AG14" s="85">
        <v>7.7861999999999994E-5</v>
      </c>
      <c r="AH14" s="85">
        <v>9.7181000000000003E-5</v>
      </c>
      <c r="AI14" s="85">
        <v>1.1881E-4</v>
      </c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2</v>
      </c>
      <c r="C15" s="41">
        <f t="shared" si="0"/>
        <v>0</v>
      </c>
      <c r="D15" s="41">
        <f t="shared" si="0"/>
        <v>0</v>
      </c>
      <c r="E15" s="45" t="s">
        <v>154</v>
      </c>
      <c r="F15" s="85">
        <v>0</v>
      </c>
      <c r="G15" s="85">
        <v>3.4198000000000002E-28</v>
      </c>
      <c r="H15" s="85">
        <v>5.9530000000000002E-24</v>
      </c>
      <c r="I15" s="85">
        <v>8.4280000000000001E-16</v>
      </c>
      <c r="J15" s="85">
        <v>7.3140000000000001E-15</v>
      </c>
      <c r="K15" s="85">
        <v>5.5648999999999998E-14</v>
      </c>
      <c r="L15" s="85">
        <v>3.7591999999999998E-13</v>
      </c>
      <c r="M15" s="85">
        <v>2.2795000000000001E-12</v>
      </c>
      <c r="N15" s="85">
        <v>1.2526999999999999E-11</v>
      </c>
      <c r="O15" s="85">
        <v>6.2932999999999996E-11</v>
      </c>
      <c r="P15" s="85">
        <v>2.9118000000000002E-10</v>
      </c>
      <c r="Q15" s="85">
        <v>1.2492E-9</v>
      </c>
      <c r="R15" s="85">
        <v>4.9989000000000002E-9</v>
      </c>
      <c r="S15" s="85">
        <v>1.8760000000000001E-8</v>
      </c>
      <c r="T15" s="85">
        <v>6.6336999999999994E-8</v>
      </c>
      <c r="U15" s="85">
        <v>2.2200999999999999E-7</v>
      </c>
      <c r="V15" s="85">
        <v>7.0592000000000001E-7</v>
      </c>
      <c r="W15" s="85">
        <v>2.1401999999999999E-6</v>
      </c>
      <c r="X15" s="85">
        <v>6.2067000000000002E-6</v>
      </c>
      <c r="Y15" s="85">
        <v>1.7268000000000001E-5</v>
      </c>
      <c r="Z15" s="85">
        <v>4.6217999999999997E-5</v>
      </c>
      <c r="AA15" s="85">
        <v>1.1933E-4</v>
      </c>
      <c r="AB15" s="85">
        <v>2.9761000000000002E-4</v>
      </c>
      <c r="AC15" s="85">
        <v>4.0289999999999998E-4</v>
      </c>
      <c r="AD15" s="85">
        <v>1.3576E-3</v>
      </c>
      <c r="AE15" s="85">
        <v>4.0761E-3</v>
      </c>
      <c r="AF15" s="85">
        <v>5.1663999999999998E-3</v>
      </c>
      <c r="AG15" s="85">
        <v>6.4495999999999998E-3</v>
      </c>
      <c r="AH15" s="85">
        <v>7.9292000000000008E-3</v>
      </c>
      <c r="AI15" s="85">
        <v>9.5996999999999992E-3</v>
      </c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2</v>
      </c>
      <c r="F16" s="85">
        <v>0</v>
      </c>
      <c r="G16" s="85">
        <v>0</v>
      </c>
      <c r="H16" s="85">
        <v>2.9715000000000001E-31</v>
      </c>
      <c r="I16" s="85">
        <v>3.4601000000000002E-24</v>
      </c>
      <c r="J16" s="85">
        <v>4.2608E-23</v>
      </c>
      <c r="K16" s="85">
        <v>4.4740000000000001E-22</v>
      </c>
      <c r="L16" s="85">
        <v>4.0672999999999998E-21</v>
      </c>
      <c r="M16" s="85">
        <v>3.2441999999999999E-20</v>
      </c>
      <c r="N16" s="85">
        <v>2.2971E-19</v>
      </c>
      <c r="O16" s="85">
        <v>1.4589E-18</v>
      </c>
      <c r="P16" s="85">
        <v>8.3868000000000007E-18</v>
      </c>
      <c r="Q16" s="85">
        <v>4.4000999999999999E-17</v>
      </c>
      <c r="R16" s="85">
        <v>2.1222E-16</v>
      </c>
      <c r="S16" s="85">
        <v>9.4712000000000009E-16</v>
      </c>
      <c r="T16" s="85">
        <v>3.9341999999999999E-15</v>
      </c>
      <c r="U16" s="85">
        <v>1.5291E-14</v>
      </c>
      <c r="V16" s="85">
        <v>5.5875000000000002E-14</v>
      </c>
      <c r="W16" s="85">
        <v>1.9279E-13</v>
      </c>
      <c r="X16" s="85">
        <v>6.3057000000000001E-13</v>
      </c>
      <c r="Y16" s="85">
        <v>1.9620999999999999E-12</v>
      </c>
      <c r="Z16" s="85">
        <v>5.8279000000000002E-12</v>
      </c>
      <c r="AA16" s="85">
        <v>1.6576E-11</v>
      </c>
      <c r="AB16" s="85">
        <v>4.5258000000000003E-11</v>
      </c>
      <c r="AC16" s="85">
        <v>8.9007999999999994E-11</v>
      </c>
      <c r="AD16" s="85">
        <v>1.0954E-9</v>
      </c>
      <c r="AE16" s="85">
        <v>9.7898999999999999E-9</v>
      </c>
      <c r="AF16" s="85">
        <v>1.6053000000000002E-8</v>
      </c>
      <c r="AG16" s="85">
        <v>2.5806E-8</v>
      </c>
      <c r="AH16" s="85">
        <v>4.0698999999999999E-8</v>
      </c>
      <c r="AI16" s="85">
        <v>6.2999999999999995E-8</v>
      </c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1</v>
      </c>
      <c r="F17" s="85">
        <v>0.2</v>
      </c>
      <c r="G17" s="85">
        <v>0.2</v>
      </c>
      <c r="H17" s="85">
        <v>0.2</v>
      </c>
      <c r="I17" s="85">
        <v>0.2</v>
      </c>
      <c r="J17" s="85">
        <v>0.2</v>
      </c>
      <c r="K17" s="85">
        <v>0.2</v>
      </c>
      <c r="L17" s="85">
        <v>0.2</v>
      </c>
      <c r="M17" s="85">
        <v>0.2</v>
      </c>
      <c r="N17" s="85">
        <v>0.2</v>
      </c>
      <c r="O17" s="85">
        <v>0.2</v>
      </c>
      <c r="P17" s="85">
        <v>0.2</v>
      </c>
      <c r="Q17" s="85">
        <v>0.2</v>
      </c>
      <c r="R17" s="85">
        <v>0.2</v>
      </c>
      <c r="S17" s="85">
        <v>0.2</v>
      </c>
      <c r="T17" s="85">
        <v>0.2</v>
      </c>
      <c r="U17" s="85">
        <v>0.2</v>
      </c>
      <c r="V17" s="85">
        <v>0.2</v>
      </c>
      <c r="W17" s="85">
        <v>0.2</v>
      </c>
      <c r="X17" s="85">
        <v>0.2</v>
      </c>
      <c r="Y17" s="85">
        <v>0.2</v>
      </c>
      <c r="Z17" s="85">
        <v>0.2</v>
      </c>
      <c r="AA17" s="85">
        <v>0.2</v>
      </c>
      <c r="AB17" s="85">
        <v>0.2</v>
      </c>
      <c r="AC17" s="85">
        <v>0.2</v>
      </c>
      <c r="AD17" s="85">
        <v>0.2</v>
      </c>
      <c r="AE17" s="85">
        <v>0.2</v>
      </c>
      <c r="AF17" s="85">
        <v>0.2</v>
      </c>
      <c r="AG17" s="85">
        <v>0.2</v>
      </c>
      <c r="AH17" s="85">
        <v>0.2</v>
      </c>
      <c r="AI17" s="85">
        <v>0.2</v>
      </c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159</v>
      </c>
      <c r="F18" s="85">
        <v>0</v>
      </c>
      <c r="G18" s="85">
        <v>0</v>
      </c>
      <c r="H18" s="85">
        <v>6.7689999999999997E-30</v>
      </c>
      <c r="I18" s="85">
        <v>9.7364E-28</v>
      </c>
      <c r="J18" s="85">
        <v>5.8412000000000005E-26</v>
      </c>
      <c r="K18" s="85">
        <v>2.017E-25</v>
      </c>
      <c r="L18" s="85">
        <v>1.1064999999999999E-17</v>
      </c>
      <c r="M18" s="85">
        <v>1.7402999999999999E-17</v>
      </c>
      <c r="N18" s="85">
        <v>2.6673E-17</v>
      </c>
      <c r="O18" s="85">
        <v>3.9936000000000001E-17</v>
      </c>
      <c r="P18" s="85">
        <v>5.8539999999999998E-17</v>
      </c>
      <c r="Q18" s="85">
        <v>8.4187999999999996E-17</v>
      </c>
      <c r="R18" s="85">
        <v>1.1902000000000001E-16</v>
      </c>
      <c r="S18" s="85">
        <v>1.6575000000000001E-16</v>
      </c>
      <c r="T18" s="85">
        <v>2.2784999999999999E-16</v>
      </c>
      <c r="U18" s="85">
        <v>3.0988999999999999E-16</v>
      </c>
      <c r="V18" s="85">
        <v>4.1809999999999998E-16</v>
      </c>
      <c r="W18" s="85">
        <v>5.6145999999999996E-16</v>
      </c>
      <c r="X18" s="85">
        <v>7.5396000000000003E-16</v>
      </c>
      <c r="Y18" s="85">
        <v>1.0197999999999999E-15</v>
      </c>
      <c r="Z18" s="85">
        <v>1.4067999999999999E-15</v>
      </c>
      <c r="AA18" s="85">
        <v>2.0341000000000001E-15</v>
      </c>
      <c r="AB18" s="85">
        <v>3.3571000000000001E-15</v>
      </c>
      <c r="AC18" s="85">
        <v>7.0125000000000003E-15</v>
      </c>
      <c r="AD18" s="85">
        <v>6.396E-14</v>
      </c>
      <c r="AE18" s="85">
        <v>4.1277999999999998E-13</v>
      </c>
      <c r="AF18" s="85">
        <v>6.4209999999999996E-13</v>
      </c>
      <c r="AG18" s="85">
        <v>9.9132999999999998E-13</v>
      </c>
      <c r="AH18" s="85">
        <v>1.5205E-12</v>
      </c>
      <c r="AI18" s="85">
        <v>2.3188000000000002E-12</v>
      </c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1</v>
      </c>
      <c r="D19" s="41">
        <f t="shared" si="0"/>
        <v>0</v>
      </c>
      <c r="E19" s="45" t="s">
        <v>288</v>
      </c>
      <c r="F19" s="85">
        <v>1.9048E-25</v>
      </c>
      <c r="G19" s="85">
        <v>1.0355E-19</v>
      </c>
      <c r="H19" s="85">
        <v>8.3831999999999994E-15</v>
      </c>
      <c r="I19" s="85">
        <v>5.3242999999999998E-12</v>
      </c>
      <c r="J19" s="85">
        <v>1.1881E-10</v>
      </c>
      <c r="K19" s="85">
        <v>1.6434E-10</v>
      </c>
      <c r="L19" s="85">
        <v>3.9581E-3</v>
      </c>
      <c r="M19" s="85">
        <v>4.7095000000000001E-3</v>
      </c>
      <c r="N19" s="85">
        <v>5.5716000000000003E-3</v>
      </c>
      <c r="O19" s="85">
        <v>6.5611000000000003E-3</v>
      </c>
      <c r="P19" s="85">
        <v>7.6991999999999998E-3</v>
      </c>
      <c r="Q19" s="85">
        <v>9.0135000000000007E-3</v>
      </c>
      <c r="R19" s="85">
        <v>1.0541E-2</v>
      </c>
      <c r="S19" s="85">
        <v>1.2335E-2</v>
      </c>
      <c r="T19" s="85">
        <v>1.4470999999999999E-2</v>
      </c>
      <c r="U19" s="85">
        <v>1.7062999999999998E-2</v>
      </c>
      <c r="V19" s="85">
        <v>2.0294E-2</v>
      </c>
      <c r="W19" s="85">
        <v>2.4466000000000002E-2</v>
      </c>
      <c r="X19" s="85">
        <v>3.0134999999999999E-2</v>
      </c>
      <c r="Y19" s="85">
        <v>3.8419000000000002E-2</v>
      </c>
      <c r="Z19" s="85">
        <v>5.1914000000000002E-2</v>
      </c>
      <c r="AA19" s="85">
        <v>7.8438999999999995E-2</v>
      </c>
      <c r="AB19" s="85">
        <v>0.15670999999999999</v>
      </c>
      <c r="AC19" s="85">
        <v>0.21378</v>
      </c>
      <c r="AD19" s="85">
        <v>0.24</v>
      </c>
      <c r="AE19" s="85">
        <v>0.24</v>
      </c>
      <c r="AF19" s="85">
        <v>0.24</v>
      </c>
      <c r="AG19" s="85">
        <v>0.24</v>
      </c>
      <c r="AH19" s="85">
        <v>0.24</v>
      </c>
      <c r="AI19" s="85">
        <v>0.24</v>
      </c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172</v>
      </c>
      <c r="F20" s="85">
        <v>3.7825999999999999E-31</v>
      </c>
      <c r="G20" s="85">
        <v>2.4826999999999999E-24</v>
      </c>
      <c r="H20" s="85">
        <v>1.7300999999999999E-19</v>
      </c>
      <c r="I20" s="85">
        <v>3.5462000000000001E-14</v>
      </c>
      <c r="J20" s="85">
        <v>1.1040999999999999E-12</v>
      </c>
      <c r="K20" s="85">
        <v>2.0968000000000001E-12</v>
      </c>
      <c r="L20" s="85">
        <v>6.8329000000000003E-5</v>
      </c>
      <c r="M20" s="85">
        <v>1.0855E-4</v>
      </c>
      <c r="N20" s="85">
        <v>1.694E-4</v>
      </c>
      <c r="O20" s="85">
        <v>2.6026000000000001E-4</v>
      </c>
      <c r="P20" s="85">
        <v>3.9440999999999999E-4</v>
      </c>
      <c r="Q20" s="85">
        <v>5.9075999999999996E-4</v>
      </c>
      <c r="R20" s="85">
        <v>8.7637000000000001E-4</v>
      </c>
      <c r="S20" s="85">
        <v>1.2903999999999999E-3</v>
      </c>
      <c r="T20" s="85">
        <v>1.8909E-3</v>
      </c>
      <c r="U20" s="85">
        <v>2.7656999999999998E-3</v>
      </c>
      <c r="V20" s="85">
        <v>4.0540999999999997E-3</v>
      </c>
      <c r="W20" s="85">
        <v>5.9880000000000003E-3</v>
      </c>
      <c r="X20" s="85">
        <v>8.9849999999999999E-3</v>
      </c>
      <c r="Y20" s="85">
        <v>1.388E-2</v>
      </c>
      <c r="Z20" s="85">
        <v>2.2616000000000001E-2</v>
      </c>
      <c r="AA20" s="85">
        <v>4.1015999999999997E-2</v>
      </c>
      <c r="AB20" s="85">
        <v>9.7896999999999998E-2</v>
      </c>
      <c r="AC20" s="85">
        <v>0.11905</v>
      </c>
      <c r="AD20" s="85">
        <v>0.11697</v>
      </c>
      <c r="AE20" s="85">
        <v>0.11114</v>
      </c>
      <c r="AF20" s="85">
        <v>0.10884000000000001</v>
      </c>
      <c r="AG20" s="85">
        <v>0.10614</v>
      </c>
      <c r="AH20" s="85">
        <v>0.10306</v>
      </c>
      <c r="AI20" s="85">
        <v>9.9608000000000002E-2</v>
      </c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3</v>
      </c>
      <c r="C21" s="41">
        <f t="shared" si="1"/>
        <v>0</v>
      </c>
      <c r="D21" s="41">
        <f t="shared" si="1"/>
        <v>2</v>
      </c>
      <c r="E21" s="45" t="s">
        <v>171</v>
      </c>
      <c r="F21" s="85">
        <v>0</v>
      </c>
      <c r="G21" s="85">
        <v>7.4370000000000005E-26</v>
      </c>
      <c r="H21" s="85">
        <v>1.9321999999999999E-17</v>
      </c>
      <c r="I21" s="85">
        <v>2.8453E-12</v>
      </c>
      <c r="J21" s="85">
        <v>1.8731E-10</v>
      </c>
      <c r="K21" s="85">
        <v>6.9952999999999996E-10</v>
      </c>
      <c r="L21" s="85">
        <v>3.9996999999999998E-2</v>
      </c>
      <c r="M21" s="85">
        <v>0.04</v>
      </c>
      <c r="N21" s="85">
        <v>0.04</v>
      </c>
      <c r="O21" s="85">
        <v>0.04</v>
      </c>
      <c r="P21" s="85">
        <v>0.04</v>
      </c>
      <c r="Q21" s="85">
        <v>0.04</v>
      </c>
      <c r="R21" s="85">
        <v>0.04</v>
      </c>
      <c r="S21" s="85">
        <v>0.04</v>
      </c>
      <c r="T21" s="85">
        <v>0.04</v>
      </c>
      <c r="U21" s="85">
        <v>0.04</v>
      </c>
      <c r="V21" s="85">
        <v>0.04</v>
      </c>
      <c r="W21" s="85">
        <v>0.04</v>
      </c>
      <c r="X21" s="85">
        <v>0.04</v>
      </c>
      <c r="Y21" s="85">
        <v>0.04</v>
      </c>
      <c r="Z21" s="85">
        <v>0.04</v>
      </c>
      <c r="AA21" s="85">
        <v>0.04</v>
      </c>
      <c r="AB21" s="85">
        <v>0.04</v>
      </c>
      <c r="AC21" s="85">
        <v>0.04</v>
      </c>
      <c r="AD21" s="85">
        <v>0.04</v>
      </c>
      <c r="AE21" s="85">
        <v>0.04</v>
      </c>
      <c r="AF21" s="85">
        <v>0.04</v>
      </c>
      <c r="AG21" s="85">
        <v>0.04</v>
      </c>
      <c r="AH21" s="85">
        <v>0.04</v>
      </c>
      <c r="AI21" s="85">
        <v>0.04</v>
      </c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3" t="s">
        <v>26</v>
      </c>
      <c r="F22" s="85">
        <v>-18.62</v>
      </c>
      <c r="G22" s="85">
        <v>-18.63</v>
      </c>
      <c r="H22" s="85">
        <v>-18.72</v>
      </c>
      <c r="I22" s="85">
        <v>-18.84</v>
      </c>
      <c r="J22" s="85">
        <v>-18.87</v>
      </c>
      <c r="K22" s="85">
        <v>-18.899999999999999</v>
      </c>
      <c r="L22" s="85">
        <v>-18.940000000000001</v>
      </c>
      <c r="M22" s="85">
        <v>-18.97</v>
      </c>
      <c r="N22" s="85">
        <v>-19.010000000000002</v>
      </c>
      <c r="O22" s="85">
        <v>-19.04</v>
      </c>
      <c r="P22" s="85">
        <v>-19.07</v>
      </c>
      <c r="Q22" s="85">
        <v>-19.11</v>
      </c>
      <c r="R22" s="85">
        <v>-19.14</v>
      </c>
      <c r="S22" s="85">
        <v>-19.18</v>
      </c>
      <c r="T22" s="85">
        <v>-19.21</v>
      </c>
      <c r="U22" s="85">
        <v>-19.25</v>
      </c>
      <c r="V22" s="85">
        <v>-19.28</v>
      </c>
      <c r="W22" s="85">
        <v>-19.32</v>
      </c>
      <c r="X22" s="85">
        <v>-19.350000000000001</v>
      </c>
      <c r="Y22" s="85">
        <v>-19.38</v>
      </c>
      <c r="Z22" s="85">
        <v>-19.420000000000002</v>
      </c>
      <c r="AA22" s="85">
        <v>-19.45</v>
      </c>
      <c r="AB22" s="85">
        <v>-19.48</v>
      </c>
      <c r="AC22" s="85">
        <v>-19.52</v>
      </c>
      <c r="AD22" s="85">
        <v>-19.649999999999999</v>
      </c>
      <c r="AE22" s="85">
        <v>-19.78</v>
      </c>
      <c r="AF22" s="85">
        <v>-19.82</v>
      </c>
      <c r="AG22" s="85">
        <v>-19.86</v>
      </c>
      <c r="AH22" s="85">
        <v>-19.89</v>
      </c>
      <c r="AI22" s="85">
        <v>-19.93</v>
      </c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3" t="s">
        <v>5</v>
      </c>
      <c r="F23" s="85">
        <v>-64.92</v>
      </c>
      <c r="G23" s="85">
        <v>-53.11</v>
      </c>
      <c r="H23" s="85">
        <v>-42.49</v>
      </c>
      <c r="I23" s="85">
        <v>-43.73</v>
      </c>
      <c r="J23" s="85">
        <v>-42.69</v>
      </c>
      <c r="K23" s="85">
        <v>-41.74</v>
      </c>
      <c r="L23" s="85">
        <v>-40.880000000000003</v>
      </c>
      <c r="M23" s="85">
        <v>-40.57</v>
      </c>
      <c r="N23" s="85">
        <v>-40.28</v>
      </c>
      <c r="O23" s="85">
        <v>-40.020000000000003</v>
      </c>
      <c r="P23" s="85">
        <v>-39.770000000000003</v>
      </c>
      <c r="Q23" s="85">
        <v>-39.549999999999997</v>
      </c>
      <c r="R23" s="85">
        <v>-39.340000000000003</v>
      </c>
      <c r="S23" s="85">
        <v>-39.159999999999997</v>
      </c>
      <c r="T23" s="85">
        <v>-38.99</v>
      </c>
      <c r="U23" s="85">
        <v>-38.83</v>
      </c>
      <c r="V23" s="85">
        <v>-38.700000000000003</v>
      </c>
      <c r="W23" s="85">
        <v>-38.590000000000003</v>
      </c>
      <c r="X23" s="85">
        <v>-38.5</v>
      </c>
      <c r="Y23" s="85">
        <v>-38.43</v>
      </c>
      <c r="Z23" s="85">
        <v>-38.409999999999997</v>
      </c>
      <c r="AA23" s="85">
        <v>-38.46</v>
      </c>
      <c r="AB23" s="85">
        <v>-38.65</v>
      </c>
      <c r="AC23" s="85">
        <v>-38.229999999999997</v>
      </c>
      <c r="AD23" s="85">
        <v>-36.369999999999997</v>
      </c>
      <c r="AE23" s="85">
        <v>-34.76</v>
      </c>
      <c r="AF23" s="85">
        <v>-34.380000000000003</v>
      </c>
      <c r="AG23" s="85">
        <v>-34</v>
      </c>
      <c r="AH23" s="85">
        <v>-33.619999999999997</v>
      </c>
      <c r="AI23" s="85">
        <v>-33.25</v>
      </c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3" t="s">
        <v>6</v>
      </c>
      <c r="F24" s="85">
        <v>-15.86</v>
      </c>
      <c r="G24" s="85">
        <v>-13.76</v>
      </c>
      <c r="H24" s="85">
        <v>-10.61</v>
      </c>
      <c r="I24" s="85">
        <v>-14.31</v>
      </c>
      <c r="J24" s="85">
        <v>-14.22</v>
      </c>
      <c r="K24" s="85">
        <v>-14.14</v>
      </c>
      <c r="L24" s="85">
        <v>-14.08</v>
      </c>
      <c r="M24" s="85">
        <v>-14.03</v>
      </c>
      <c r="N24" s="85">
        <v>-13.99</v>
      </c>
      <c r="O24" s="85">
        <v>-13.97</v>
      </c>
      <c r="P24" s="85">
        <v>-13.95</v>
      </c>
      <c r="Q24" s="85">
        <v>-13.94</v>
      </c>
      <c r="R24" s="85">
        <v>-13.94</v>
      </c>
      <c r="S24" s="85">
        <v>-13.94</v>
      </c>
      <c r="T24" s="85">
        <v>-13.95</v>
      </c>
      <c r="U24" s="85">
        <v>-13.97</v>
      </c>
      <c r="V24" s="85">
        <v>-13.99</v>
      </c>
      <c r="W24" s="85">
        <v>-14.02</v>
      </c>
      <c r="X24" s="85">
        <v>-14.05</v>
      </c>
      <c r="Y24" s="85">
        <v>-14.08</v>
      </c>
      <c r="Z24" s="85">
        <v>-14.12</v>
      </c>
      <c r="AA24" s="85">
        <v>-14.16</v>
      </c>
      <c r="AB24" s="85">
        <v>-14.21</v>
      </c>
      <c r="AC24" s="85">
        <v>-13.97</v>
      </c>
      <c r="AD24" s="85">
        <v>-13.4</v>
      </c>
      <c r="AE24" s="85">
        <v>-12.99</v>
      </c>
      <c r="AF24" s="85">
        <v>-12.89</v>
      </c>
      <c r="AG24" s="85">
        <v>-12.79</v>
      </c>
      <c r="AH24" s="85">
        <v>-12.68</v>
      </c>
      <c r="AI24" s="85">
        <v>-12.58</v>
      </c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3" t="s">
        <v>7</v>
      </c>
      <c r="F25" s="85">
        <v>-23.95</v>
      </c>
      <c r="G25" s="85">
        <v>-20.149999999999999</v>
      </c>
      <c r="H25" s="85">
        <v>-19.53</v>
      </c>
      <c r="I25" s="85">
        <v>-13.26</v>
      </c>
      <c r="J25" s="85">
        <v>-12.83</v>
      </c>
      <c r="K25" s="85">
        <v>-12.43</v>
      </c>
      <c r="L25" s="85">
        <v>-12.06</v>
      </c>
      <c r="M25" s="85">
        <v>-11.7</v>
      </c>
      <c r="N25" s="85">
        <v>-11.36</v>
      </c>
      <c r="O25" s="85">
        <v>-11.04</v>
      </c>
      <c r="P25" s="85">
        <v>-10.74</v>
      </c>
      <c r="Q25" s="85">
        <v>-10.45</v>
      </c>
      <c r="R25" s="85">
        <v>-10.17</v>
      </c>
      <c r="S25" s="85">
        <v>-9.91</v>
      </c>
      <c r="T25" s="85">
        <v>-9.6560000000000006</v>
      </c>
      <c r="U25" s="85">
        <v>-9.4139999999999997</v>
      </c>
      <c r="V25" s="85">
        <v>-9.18</v>
      </c>
      <c r="W25" s="85">
        <v>-8.9559999999999995</v>
      </c>
      <c r="X25" s="85">
        <v>-8.74</v>
      </c>
      <c r="Y25" s="85">
        <v>-8.532</v>
      </c>
      <c r="Z25" s="85">
        <v>-8.3309999999999995</v>
      </c>
      <c r="AA25" s="85">
        <v>-8.1370000000000005</v>
      </c>
      <c r="AB25" s="85">
        <v>-7.95</v>
      </c>
      <c r="AC25" s="85">
        <v>-8.0570000000000004</v>
      </c>
      <c r="AD25" s="85">
        <v>-8.3989999999999991</v>
      </c>
      <c r="AE25" s="85">
        <v>-8.6820000000000004</v>
      </c>
      <c r="AF25" s="85">
        <v>-8.7560000000000002</v>
      </c>
      <c r="AG25" s="85">
        <v>-8.8330000000000002</v>
      </c>
      <c r="AH25" s="85">
        <v>-8.9130000000000003</v>
      </c>
      <c r="AI25" s="85">
        <v>-8.9949999999999992</v>
      </c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-18.87</v>
      </c>
      <c r="K34" s="14">
        <f t="shared" ca="1" si="4"/>
        <v>-18.899999999999999</v>
      </c>
      <c r="L34" s="14">
        <f t="shared" ca="1" si="4"/>
        <v>-18.940000000000001</v>
      </c>
      <c r="M34" s="14">
        <f t="shared" ca="1" si="4"/>
        <v>-18.97</v>
      </c>
      <c r="N34" s="14">
        <f t="shared" ca="1" si="4"/>
        <v>-19.010000000000002</v>
      </c>
      <c r="O34" s="14">
        <f t="shared" ca="1" si="4"/>
        <v>-19.04</v>
      </c>
      <c r="P34" s="14">
        <f t="shared" ca="1" si="4"/>
        <v>-19.07</v>
      </c>
      <c r="Q34" s="14">
        <f t="shared" ca="1" si="4"/>
        <v>-19.11</v>
      </c>
      <c r="R34" s="14">
        <f t="shared" ca="1" si="4"/>
        <v>-19.14</v>
      </c>
      <c r="S34" s="14">
        <f t="shared" ca="1" si="4"/>
        <v>-19.18</v>
      </c>
      <c r="T34" s="14">
        <f t="shared" ca="1" si="4"/>
        <v>-19.21</v>
      </c>
      <c r="U34" s="14">
        <f t="shared" ca="1" si="4"/>
        <v>-19.25</v>
      </c>
      <c r="V34" s="14">
        <f t="shared" ca="1" si="4"/>
        <v>-19.28</v>
      </c>
      <c r="W34" s="14">
        <f t="shared" ca="1" si="4"/>
        <v>-19.32</v>
      </c>
      <c r="X34" s="14">
        <f t="shared" ca="1" si="4"/>
        <v>-19.350000000000001</v>
      </c>
      <c r="Y34" s="14">
        <f t="shared" ca="1" si="4"/>
        <v>-19.38</v>
      </c>
      <c r="Z34" s="14">
        <f t="shared" ca="1" si="4"/>
        <v>-19.420000000000002</v>
      </c>
      <c r="AA34" s="14">
        <f t="shared" ca="1" si="4"/>
        <v>-19.45</v>
      </c>
      <c r="AB34" s="14">
        <f t="shared" ca="1" si="4"/>
        <v>-19.48</v>
      </c>
      <c r="AC34" s="14">
        <f t="shared" ca="1" si="4"/>
        <v>-19.52</v>
      </c>
      <c r="AD34" s="14">
        <f t="shared" ca="1" si="4"/>
        <v>-19.649999999999999</v>
      </c>
      <c r="AE34" s="14">
        <f t="shared" ca="1" si="4"/>
        <v>-19.78</v>
      </c>
      <c r="AF34" s="14">
        <f t="shared" ca="1" si="4"/>
        <v>-19.82</v>
      </c>
      <c r="AG34" s="14">
        <f t="shared" ca="1" si="4"/>
        <v>-19.86</v>
      </c>
      <c r="AH34" s="14">
        <f t="shared" ca="1" si="4"/>
        <v>-19.89</v>
      </c>
      <c r="AI34" s="14">
        <f t="shared" ca="1" si="4"/>
        <v>-19.93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20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-42.69</v>
      </c>
      <c r="K35" s="14">
        <f t="shared" ca="1" si="8"/>
        <v>-41.74</v>
      </c>
      <c r="L35" s="14">
        <f t="shared" ca="1" si="8"/>
        <v>-40.880000000000003</v>
      </c>
      <c r="M35" s="14">
        <f t="shared" ca="1" si="8"/>
        <v>-40.57</v>
      </c>
      <c r="N35" s="14">
        <f t="shared" ca="1" si="8"/>
        <v>-40.28</v>
      </c>
      <c r="O35" s="14">
        <f t="shared" ca="1" si="8"/>
        <v>-40.020000000000003</v>
      </c>
      <c r="P35" s="14">
        <f t="shared" ca="1" si="8"/>
        <v>-39.770000000000003</v>
      </c>
      <c r="Q35" s="14">
        <f t="shared" ca="1" si="8"/>
        <v>-39.549999999999997</v>
      </c>
      <c r="R35" s="14">
        <f t="shared" ca="1" si="8"/>
        <v>-39.340000000000003</v>
      </c>
      <c r="S35" s="14">
        <f t="shared" ca="1" si="8"/>
        <v>-39.159999999999997</v>
      </c>
      <c r="T35" s="14">
        <f t="shared" ca="1" si="8"/>
        <v>-38.99</v>
      </c>
      <c r="U35" s="14">
        <f t="shared" ca="1" si="8"/>
        <v>-38.83</v>
      </c>
      <c r="V35" s="14">
        <f t="shared" ca="1" si="4"/>
        <v>-38.700000000000003</v>
      </c>
      <c r="W35" s="14">
        <f t="shared" ca="1" si="4"/>
        <v>-38.590000000000003</v>
      </c>
      <c r="X35" s="14">
        <f t="shared" ca="1" si="4"/>
        <v>-38.5</v>
      </c>
      <c r="Y35" s="14">
        <f t="shared" ca="1" si="4"/>
        <v>-38.43</v>
      </c>
      <c r="Z35" s="14">
        <f t="shared" ca="1" si="4"/>
        <v>-38.409999999999997</v>
      </c>
      <c r="AA35" s="14">
        <f t="shared" ca="1" si="4"/>
        <v>-38.46</v>
      </c>
      <c r="AB35" s="14">
        <f t="shared" ca="1" si="4"/>
        <v>-38.65</v>
      </c>
      <c r="AC35" s="14">
        <f t="shared" ca="1" si="4"/>
        <v>-38.229999999999997</v>
      </c>
      <c r="AD35" s="14">
        <f t="shared" ca="1" si="4"/>
        <v>-36.369999999999997</v>
      </c>
      <c r="AE35" s="14">
        <f t="shared" ca="1" si="4"/>
        <v>-34.76</v>
      </c>
      <c r="AF35" s="14">
        <f t="shared" ca="1" si="4"/>
        <v>-34.380000000000003</v>
      </c>
      <c r="AG35" s="14">
        <f t="shared" ca="1" si="4"/>
        <v>-34</v>
      </c>
      <c r="AH35" s="14">
        <f t="shared" ca="1" si="4"/>
        <v>-33.619999999999997</v>
      </c>
      <c r="AI35" s="14">
        <f t="shared" ca="1" si="4"/>
        <v>-33.25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21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-14.22</v>
      </c>
      <c r="K36" s="14">
        <f t="shared" ca="1" si="4"/>
        <v>-14.14</v>
      </c>
      <c r="L36" s="14">
        <f t="shared" ca="1" si="4"/>
        <v>-14.08</v>
      </c>
      <c r="M36" s="14">
        <f t="shared" ca="1" si="4"/>
        <v>-14.03</v>
      </c>
      <c r="N36" s="14">
        <f t="shared" ca="1" si="4"/>
        <v>-13.99</v>
      </c>
      <c r="O36" s="14">
        <f t="shared" ca="1" si="4"/>
        <v>-13.97</v>
      </c>
      <c r="P36" s="14">
        <f t="shared" ca="1" si="4"/>
        <v>-13.95</v>
      </c>
      <c r="Q36" s="14">
        <f t="shared" ca="1" si="4"/>
        <v>-13.94</v>
      </c>
      <c r="R36" s="14">
        <f t="shared" ca="1" si="4"/>
        <v>-13.94</v>
      </c>
      <c r="S36" s="14">
        <f t="shared" ca="1" si="4"/>
        <v>-13.94</v>
      </c>
      <c r="T36" s="14">
        <f t="shared" ca="1" si="4"/>
        <v>-13.95</v>
      </c>
      <c r="U36" s="14">
        <f t="shared" ca="1" si="4"/>
        <v>-13.97</v>
      </c>
      <c r="V36" s="14">
        <f t="shared" ca="1" si="4"/>
        <v>-13.99</v>
      </c>
      <c r="W36" s="14">
        <f t="shared" ca="1" si="4"/>
        <v>-14.02</v>
      </c>
      <c r="X36" s="14">
        <f t="shared" ca="1" si="4"/>
        <v>-14.05</v>
      </c>
      <c r="Y36" s="14">
        <f t="shared" ca="1" si="4"/>
        <v>-14.08</v>
      </c>
      <c r="Z36" s="14">
        <f t="shared" ca="1" si="4"/>
        <v>-14.12</v>
      </c>
      <c r="AA36" s="14">
        <f t="shared" ca="1" si="4"/>
        <v>-14.16</v>
      </c>
      <c r="AB36" s="14">
        <f t="shared" ca="1" si="4"/>
        <v>-14.21</v>
      </c>
      <c r="AC36" s="14">
        <f t="shared" ca="1" si="4"/>
        <v>-13.97</v>
      </c>
      <c r="AD36" s="14">
        <f t="shared" ca="1" si="4"/>
        <v>-13.4</v>
      </c>
      <c r="AE36" s="14">
        <f t="shared" ca="1" si="4"/>
        <v>-12.99</v>
      </c>
      <c r="AF36" s="14">
        <f t="shared" ca="1" si="4"/>
        <v>-12.89</v>
      </c>
      <c r="AG36" s="14">
        <f t="shared" ca="1" si="4"/>
        <v>-12.79</v>
      </c>
      <c r="AH36" s="14">
        <f t="shared" ca="1" si="4"/>
        <v>-12.68</v>
      </c>
      <c r="AI36" s="14">
        <f t="shared" ca="1" si="4"/>
        <v>-12.58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22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-12.83</v>
      </c>
      <c r="K37" s="14">
        <f t="shared" ca="1" si="4"/>
        <v>-12.43</v>
      </c>
      <c r="L37" s="14">
        <f t="shared" ca="1" si="4"/>
        <v>-12.06</v>
      </c>
      <c r="M37" s="14">
        <f t="shared" ca="1" si="4"/>
        <v>-11.7</v>
      </c>
      <c r="N37" s="14">
        <f t="shared" ca="1" si="4"/>
        <v>-11.36</v>
      </c>
      <c r="O37" s="14">
        <f t="shared" ca="1" si="4"/>
        <v>-11.04</v>
      </c>
      <c r="P37" s="14">
        <f t="shared" ca="1" si="4"/>
        <v>-10.74</v>
      </c>
      <c r="Q37" s="14">
        <f t="shared" ca="1" si="4"/>
        <v>-10.45</v>
      </c>
      <c r="R37" s="14">
        <f t="shared" ca="1" si="4"/>
        <v>-10.17</v>
      </c>
      <c r="S37" s="14">
        <f t="shared" ca="1" si="4"/>
        <v>-9.91</v>
      </c>
      <c r="T37" s="14">
        <f t="shared" ca="1" si="4"/>
        <v>-9.6560000000000006</v>
      </c>
      <c r="U37" s="14">
        <f t="shared" ca="1" si="4"/>
        <v>-9.4139999999999997</v>
      </c>
      <c r="V37" s="14">
        <f t="shared" ca="1" si="4"/>
        <v>-9.18</v>
      </c>
      <c r="W37" s="14">
        <f t="shared" ca="1" si="4"/>
        <v>-8.9559999999999995</v>
      </c>
      <c r="X37" s="14">
        <f t="shared" ca="1" si="4"/>
        <v>-8.74</v>
      </c>
      <c r="Y37" s="14">
        <f t="shared" ca="1" si="4"/>
        <v>-8.532</v>
      </c>
      <c r="Z37" s="14">
        <f t="shared" ca="1" si="4"/>
        <v>-8.3309999999999995</v>
      </c>
      <c r="AA37" s="14">
        <f t="shared" ca="1" si="4"/>
        <v>-8.1370000000000005</v>
      </c>
      <c r="AB37" s="14">
        <f t="shared" ca="1" si="4"/>
        <v>-7.95</v>
      </c>
      <c r="AC37" s="14">
        <f t="shared" ca="1" si="4"/>
        <v>-8.0570000000000004</v>
      </c>
      <c r="AD37" s="14">
        <f t="shared" ca="1" si="4"/>
        <v>-8.3989999999999991</v>
      </c>
      <c r="AE37" s="14">
        <f t="shared" ca="1" si="4"/>
        <v>-8.6820000000000004</v>
      </c>
      <c r="AF37" s="14">
        <f t="shared" ca="1" si="4"/>
        <v>-8.7560000000000002</v>
      </c>
      <c r="AG37" s="14">
        <f t="shared" ca="1" si="4"/>
        <v>-8.8330000000000002</v>
      </c>
      <c r="AH37" s="14">
        <f t="shared" ca="1" si="4"/>
        <v>-8.9130000000000003</v>
      </c>
      <c r="AI37" s="14">
        <f t="shared" ca="1" si="4"/>
        <v>-8.9949999999999992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487.9</v>
      </c>
      <c r="K40" s="8">
        <f t="shared" si="9"/>
        <v>504.4</v>
      </c>
      <c r="L40" s="8">
        <f t="shared" si="9"/>
        <v>520.9</v>
      </c>
      <c r="M40" s="8">
        <f t="shared" si="9"/>
        <v>537.5</v>
      </c>
      <c r="N40" s="8">
        <f t="shared" si="9"/>
        <v>554</v>
      </c>
      <c r="O40" s="8">
        <f t="shared" si="9"/>
        <v>570.5</v>
      </c>
      <c r="P40" s="8">
        <f t="shared" si="9"/>
        <v>587</v>
      </c>
      <c r="Q40" s="8">
        <f t="shared" si="9"/>
        <v>603.5</v>
      </c>
      <c r="R40" s="8">
        <f t="shared" si="9"/>
        <v>620.1</v>
      </c>
      <c r="S40" s="8">
        <f t="shared" si="9"/>
        <v>636.6</v>
      </c>
      <c r="T40" s="8">
        <f t="shared" si="9"/>
        <v>653.1</v>
      </c>
      <c r="U40" s="8">
        <f t="shared" si="9"/>
        <v>669.6</v>
      </c>
      <c r="V40" s="8">
        <f t="shared" si="9"/>
        <v>686.1</v>
      </c>
      <c r="W40" s="8">
        <f t="shared" si="9"/>
        <v>702.7</v>
      </c>
      <c r="X40" s="8">
        <f t="shared" si="9"/>
        <v>719.2</v>
      </c>
      <c r="Y40" s="8">
        <f t="shared" si="9"/>
        <v>735.7</v>
      </c>
      <c r="Z40" s="8">
        <f t="shared" si="9"/>
        <v>752.2</v>
      </c>
      <c r="AA40" s="8">
        <f t="shared" si="9"/>
        <v>768.7</v>
      </c>
      <c r="AB40" s="8">
        <f t="shared" si="9"/>
        <v>785.2</v>
      </c>
      <c r="AC40" s="8">
        <f t="shared" si="9"/>
        <v>801.8</v>
      </c>
      <c r="AD40" s="8">
        <f t="shared" si="9"/>
        <v>867.8</v>
      </c>
      <c r="AE40" s="8">
        <f t="shared" si="9"/>
        <v>933.9</v>
      </c>
      <c r="AF40" s="8">
        <f t="shared" si="9"/>
        <v>950.4</v>
      </c>
      <c r="AG40" s="8">
        <f t="shared" si="9"/>
        <v>967</v>
      </c>
      <c r="AH40" s="8">
        <f t="shared" si="9"/>
        <v>983.5</v>
      </c>
      <c r="AI40" s="8">
        <f t="shared" si="9"/>
        <v>1000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-193.91692173000007</v>
      </c>
      <c r="G41" s="10">
        <f t="shared" ca="1" si="10"/>
        <v>-202.39257891199998</v>
      </c>
      <c r="H41" s="10">
        <f t="shared" ca="1" si="10"/>
        <v>-215.10983392500003</v>
      </c>
      <c r="I41" s="10">
        <f t="shared" ca="1" si="10"/>
        <v>-217.163953322</v>
      </c>
      <c r="J41" s="10">
        <f t="shared" ca="1" si="10"/>
        <v>-219.50503660050003</v>
      </c>
      <c r="K41" s="10">
        <f t="shared" ca="1" si="10"/>
        <v>-221.909725804</v>
      </c>
      <c r="L41" s="10">
        <f t="shared" ca="1" si="10"/>
        <v>-224.46248793800001</v>
      </c>
      <c r="M41" s="10">
        <f t="shared" ca="1" si="10"/>
        <v>-227.712675875</v>
      </c>
      <c r="N41" s="10">
        <f t="shared" ca="1" si="10"/>
        <v>-230.94116851000001</v>
      </c>
      <c r="O41" s="10">
        <f t="shared" ca="1" si="10"/>
        <v>-234.2776249275</v>
      </c>
      <c r="P41" s="10">
        <f t="shared" ca="1" si="10"/>
        <v>-237.62070523000003</v>
      </c>
      <c r="Q41" s="10">
        <f t="shared" ca="1" si="10"/>
        <v>-240.97151801749996</v>
      </c>
      <c r="R41" s="10">
        <f t="shared" ca="1" si="10"/>
        <v>-244.35156458700004</v>
      </c>
      <c r="S41" s="10">
        <f t="shared" ca="1" si="10"/>
        <v>-247.78347423600005</v>
      </c>
      <c r="T41" s="10">
        <f t="shared" ca="1" si="10"/>
        <v>-251.19380942040004</v>
      </c>
      <c r="U41" s="10">
        <f t="shared" ca="1" si="10"/>
        <v>-254.65980519360002</v>
      </c>
      <c r="V41" s="10">
        <f t="shared" ca="1" si="10"/>
        <v>-258.13217486250005</v>
      </c>
      <c r="W41" s="10">
        <f t="shared" ca="1" si="10"/>
        <v>-261.72117645730003</v>
      </c>
      <c r="X41" s="10">
        <f t="shared" ca="1" si="10"/>
        <v>-265.28334605200001</v>
      </c>
      <c r="Y41" s="10">
        <f t="shared" ca="1" si="10"/>
        <v>-268.86563562810005</v>
      </c>
      <c r="Z41" s="10">
        <f t="shared" ca="1" si="10"/>
        <v>-272.58994905880007</v>
      </c>
      <c r="AA41" s="10">
        <f t="shared" ca="1" si="10"/>
        <v>-276.45171891210009</v>
      </c>
      <c r="AB41" s="10">
        <f t="shared" ca="1" si="10"/>
        <v>-280.68392856400004</v>
      </c>
      <c r="AC41" s="10">
        <f t="shared" ca="1" si="10"/>
        <v>-285.51124855339998</v>
      </c>
      <c r="AD41" s="10">
        <f t="shared" ca="1" si="10"/>
        <v>-305.36209402279997</v>
      </c>
      <c r="AE41" s="10">
        <f t="shared" ca="1" si="10"/>
        <v>-325.66556701470012</v>
      </c>
      <c r="AF41" s="10">
        <f t="shared" ca="1" si="10"/>
        <v>-330.79774368960005</v>
      </c>
      <c r="AG41" s="10">
        <f t="shared" ca="1" si="10"/>
        <v>-335.99131740400003</v>
      </c>
      <c r="AH41" s="10">
        <f t="shared" ca="1" si="10"/>
        <v>-341.09743754450005</v>
      </c>
      <c r="AI41" s="10">
        <f t="shared" ca="1" si="10"/>
        <v>-346.32664000000005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Temperatura,K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487.9</v>
      </c>
      <c r="K45" s="3">
        <f t="shared" si="13"/>
        <v>504.4</v>
      </c>
      <c r="L45" s="3">
        <f t="shared" si="13"/>
        <v>520.9</v>
      </c>
      <c r="M45" s="3">
        <f t="shared" si="13"/>
        <v>537.5</v>
      </c>
      <c r="N45" s="3">
        <f t="shared" si="13"/>
        <v>554</v>
      </c>
      <c r="O45" s="3">
        <f t="shared" si="13"/>
        <v>570.5</v>
      </c>
      <c r="P45" s="3">
        <f t="shared" si="13"/>
        <v>587</v>
      </c>
      <c r="Q45" s="3">
        <f t="shared" si="13"/>
        <v>603.5</v>
      </c>
      <c r="R45" s="3">
        <f t="shared" si="13"/>
        <v>620.1</v>
      </c>
      <c r="S45" s="3">
        <f t="shared" si="13"/>
        <v>636.6</v>
      </c>
      <c r="T45" s="3">
        <f t="shared" si="13"/>
        <v>653.1</v>
      </c>
      <c r="U45" s="3">
        <f t="shared" si="13"/>
        <v>669.6</v>
      </c>
      <c r="V45" s="3">
        <f t="shared" si="13"/>
        <v>686.1</v>
      </c>
      <c r="W45" s="3">
        <f t="shared" si="13"/>
        <v>702.7</v>
      </c>
      <c r="X45" s="3">
        <f t="shared" si="13"/>
        <v>719.2</v>
      </c>
      <c r="Y45" s="3">
        <f t="shared" si="13"/>
        <v>735.7</v>
      </c>
      <c r="Z45" s="3">
        <f t="shared" si="13"/>
        <v>752.2</v>
      </c>
      <c r="AA45" s="3">
        <f t="shared" si="13"/>
        <v>768.7</v>
      </c>
      <c r="AB45" s="3">
        <f t="shared" si="13"/>
        <v>785.2</v>
      </c>
      <c r="AC45" s="3">
        <f t="shared" si="13"/>
        <v>801.8</v>
      </c>
      <c r="AD45" s="3">
        <f t="shared" si="13"/>
        <v>867.8</v>
      </c>
      <c r="AE45" s="3">
        <f t="shared" si="13"/>
        <v>933.9</v>
      </c>
      <c r="AF45" s="3">
        <f t="shared" si="13"/>
        <v>950.4</v>
      </c>
      <c r="AG45" s="3">
        <f t="shared" si="13"/>
        <v>967</v>
      </c>
      <c r="AH45" s="3">
        <f t="shared" si="13"/>
        <v>983.5</v>
      </c>
      <c r="AI45" s="3">
        <f t="shared" si="13"/>
        <v>1000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-39.880000000000003</v>
      </c>
      <c r="K46" s="14">
        <f t="shared" ca="1" si="15"/>
        <v>-39</v>
      </c>
      <c r="L46" s="14">
        <f t="shared" ca="1" si="15"/>
        <v>-38.200000000000003</v>
      </c>
      <c r="M46" s="14">
        <f t="shared" ca="1" si="15"/>
        <v>-37.43</v>
      </c>
      <c r="N46" s="14">
        <f t="shared" ca="1" si="15"/>
        <v>-36.71</v>
      </c>
      <c r="O46" s="14">
        <f t="shared" ca="1" si="15"/>
        <v>-36.049999999999997</v>
      </c>
      <c r="P46" s="14">
        <f t="shared" ca="1" si="15"/>
        <v>-35.43</v>
      </c>
      <c r="Q46" s="14">
        <f t="shared" ca="1" si="15"/>
        <v>-34.839999999999996</v>
      </c>
      <c r="R46" s="14">
        <f t="shared" ca="1" si="15"/>
        <v>-34.28</v>
      </c>
      <c r="S46" s="14">
        <f t="shared" ca="1" si="15"/>
        <v>-33.76</v>
      </c>
      <c r="T46" s="14">
        <f t="shared" ca="1" si="15"/>
        <v>-33.262</v>
      </c>
      <c r="U46" s="14">
        <f t="shared" ca="1" si="15"/>
        <v>-32.798000000000002</v>
      </c>
      <c r="V46" s="14">
        <f t="shared" ref="G46:BR50" ca="1" si="16">$A46*H.Ar + $B46*H.Se + $C46*H.Ge + $D46*H.Ga</f>
        <v>-32.35</v>
      </c>
      <c r="W46" s="14">
        <f t="shared" ca="1" si="16"/>
        <v>-31.931999999999999</v>
      </c>
      <c r="X46" s="14">
        <f t="shared" ca="1" si="16"/>
        <v>-31.53</v>
      </c>
      <c r="Y46" s="14">
        <f t="shared" ca="1" si="16"/>
        <v>-31.143999999999998</v>
      </c>
      <c r="Z46" s="14">
        <f t="shared" ca="1" si="16"/>
        <v>-30.781999999999996</v>
      </c>
      <c r="AA46" s="14">
        <f t="shared" ca="1" si="16"/>
        <v>-30.434000000000001</v>
      </c>
      <c r="AB46" s="14">
        <f t="shared" ca="1" si="16"/>
        <v>-30.11</v>
      </c>
      <c r="AC46" s="14">
        <f t="shared" ca="1" si="16"/>
        <v>-30.084000000000003</v>
      </c>
      <c r="AD46" s="14">
        <f t="shared" ca="1" si="16"/>
        <v>-30.198</v>
      </c>
      <c r="AE46" s="14">
        <f t="shared" ca="1" si="16"/>
        <v>-30.353999999999999</v>
      </c>
      <c r="AF46" s="14">
        <f t="shared" ca="1" si="16"/>
        <v>-30.402000000000001</v>
      </c>
      <c r="AG46" s="14">
        <f t="shared" ca="1" si="16"/>
        <v>-30.456</v>
      </c>
      <c r="AH46" s="14">
        <f t="shared" ca="1" si="16"/>
        <v>-30.506</v>
      </c>
      <c r="AI46" s="14">
        <f t="shared" ca="1" si="16"/>
        <v>-30.57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-123.87</v>
      </c>
      <c r="K47" s="14">
        <f t="shared" ca="1" si="16"/>
        <v>-120.77000000000001</v>
      </c>
      <c r="L47" s="14">
        <f t="shared" ca="1" si="16"/>
        <v>-117.94</v>
      </c>
      <c r="M47" s="14">
        <f t="shared" ca="1" si="16"/>
        <v>-116.24</v>
      </c>
      <c r="N47" s="14">
        <f t="shared" ca="1" si="16"/>
        <v>-114.64</v>
      </c>
      <c r="O47" s="14">
        <f t="shared" ca="1" si="16"/>
        <v>-113.16</v>
      </c>
      <c r="P47" s="14">
        <f t="shared" ca="1" si="16"/>
        <v>-111.76</v>
      </c>
      <c r="Q47" s="14">
        <f t="shared" ca="1" si="16"/>
        <v>-110.44999999999999</v>
      </c>
      <c r="R47" s="14">
        <f t="shared" ca="1" si="16"/>
        <v>-109.19</v>
      </c>
      <c r="S47" s="14">
        <f t="shared" ca="1" si="16"/>
        <v>-108.05</v>
      </c>
      <c r="T47" s="14">
        <f t="shared" ca="1" si="16"/>
        <v>-106.94800000000001</v>
      </c>
      <c r="U47" s="14">
        <f t="shared" ca="1" si="16"/>
        <v>-105.90199999999999</v>
      </c>
      <c r="V47" s="14">
        <f t="shared" ca="1" si="16"/>
        <v>-104.94</v>
      </c>
      <c r="W47" s="14">
        <f t="shared" ca="1" si="16"/>
        <v>-104.048</v>
      </c>
      <c r="X47" s="14">
        <f t="shared" ca="1" si="16"/>
        <v>-103.22</v>
      </c>
      <c r="Y47" s="14">
        <f t="shared" ca="1" si="16"/>
        <v>-102.456</v>
      </c>
      <c r="Z47" s="14">
        <f t="shared" ca="1" si="16"/>
        <v>-101.81299999999999</v>
      </c>
      <c r="AA47" s="14">
        <f t="shared" ca="1" si="16"/>
        <v>-101.331</v>
      </c>
      <c r="AB47" s="14">
        <f t="shared" ca="1" si="16"/>
        <v>-101.15</v>
      </c>
      <c r="AC47" s="14">
        <f t="shared" ca="1" si="16"/>
        <v>-100.631</v>
      </c>
      <c r="AD47" s="14">
        <f t="shared" ca="1" si="16"/>
        <v>-97.936999999999983</v>
      </c>
      <c r="AE47" s="14">
        <f t="shared" ca="1" si="16"/>
        <v>-95.566000000000003</v>
      </c>
      <c r="AF47" s="14">
        <f t="shared" ca="1" si="16"/>
        <v>-95.028000000000006</v>
      </c>
      <c r="AG47" s="14">
        <f t="shared" ca="1" si="16"/>
        <v>-94.498999999999995</v>
      </c>
      <c r="AH47" s="14">
        <f t="shared" ca="1" si="16"/>
        <v>-93.978999999999999</v>
      </c>
      <c r="AI47" s="14">
        <f t="shared" ca="1" si="16"/>
        <v>-93.484999999999999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*Ga2Se3[l]</v>
      </c>
      <c r="F48" s="14">
        <f t="shared" ca="1" si="15"/>
        <v>-201.69</v>
      </c>
      <c r="G48" s="14">
        <f t="shared" ca="1" si="16"/>
        <v>-166.67</v>
      </c>
      <c r="H48" s="14">
        <f t="shared" ca="1" si="16"/>
        <v>-143.57</v>
      </c>
      <c r="I48" s="14">
        <f t="shared" ca="1" si="16"/>
        <v>-127.24</v>
      </c>
      <c r="J48" s="14">
        <f t="shared" ca="1" si="16"/>
        <v>-123.87</v>
      </c>
      <c r="K48" s="14">
        <f t="shared" ca="1" si="16"/>
        <v>-120.77000000000001</v>
      </c>
      <c r="L48" s="14">
        <f t="shared" ca="1" si="16"/>
        <v>-117.94</v>
      </c>
      <c r="M48" s="14">
        <f t="shared" ca="1" si="16"/>
        <v>-116.24</v>
      </c>
      <c r="N48" s="14">
        <f t="shared" ca="1" si="16"/>
        <v>-114.64</v>
      </c>
      <c r="O48" s="14">
        <f t="shared" ca="1" si="16"/>
        <v>-113.16</v>
      </c>
      <c r="P48" s="14">
        <f t="shared" ca="1" si="16"/>
        <v>-111.76</v>
      </c>
      <c r="Q48" s="14">
        <f t="shared" ca="1" si="16"/>
        <v>-110.44999999999999</v>
      </c>
      <c r="R48" s="14">
        <f t="shared" ca="1" si="16"/>
        <v>-109.19</v>
      </c>
      <c r="S48" s="14">
        <f t="shared" ca="1" si="16"/>
        <v>-108.05</v>
      </c>
      <c r="T48" s="14">
        <f t="shared" ca="1" si="16"/>
        <v>-106.94800000000001</v>
      </c>
      <c r="U48" s="14">
        <f t="shared" ca="1" si="16"/>
        <v>-105.90199999999999</v>
      </c>
      <c r="V48" s="14">
        <f t="shared" ca="1" si="16"/>
        <v>-104.94</v>
      </c>
      <c r="W48" s="14">
        <f t="shared" ca="1" si="16"/>
        <v>-104.048</v>
      </c>
      <c r="X48" s="14">
        <f t="shared" ca="1" si="16"/>
        <v>-103.22</v>
      </c>
      <c r="Y48" s="14">
        <f t="shared" ca="1" si="16"/>
        <v>-102.456</v>
      </c>
      <c r="Z48" s="14">
        <f t="shared" ca="1" si="16"/>
        <v>-101.81299999999999</v>
      </c>
      <c r="AA48" s="14">
        <f t="shared" ca="1" si="16"/>
        <v>-101.331</v>
      </c>
      <c r="AB48" s="14">
        <f t="shared" ca="1" si="16"/>
        <v>-101.15</v>
      </c>
      <c r="AC48" s="14">
        <f t="shared" ca="1" si="16"/>
        <v>-100.631</v>
      </c>
      <c r="AD48" s="14">
        <f t="shared" ca="1" si="16"/>
        <v>-97.936999999999983</v>
      </c>
      <c r="AE48" s="14">
        <f t="shared" ca="1" si="16"/>
        <v>-95.566000000000003</v>
      </c>
      <c r="AF48" s="14">
        <f t="shared" ca="1" si="16"/>
        <v>-95.028000000000006</v>
      </c>
      <c r="AG48" s="14">
        <f t="shared" ca="1" si="16"/>
        <v>-94.498999999999995</v>
      </c>
      <c r="AH48" s="14">
        <f t="shared" ca="1" si="16"/>
        <v>-93.978999999999999</v>
      </c>
      <c r="AI48" s="14">
        <f t="shared" ca="1" si="16"/>
        <v>-93.484999999999999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*GeSe[l]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-27.05</v>
      </c>
      <c r="K49" s="14">
        <f t="shared" ca="1" si="16"/>
        <v>-26.57</v>
      </c>
      <c r="L49" s="14">
        <f t="shared" ca="1" si="16"/>
        <v>-26.14</v>
      </c>
      <c r="M49" s="14">
        <f t="shared" ca="1" si="16"/>
        <v>-25.729999999999997</v>
      </c>
      <c r="N49" s="14">
        <f t="shared" ca="1" si="16"/>
        <v>-25.35</v>
      </c>
      <c r="O49" s="14">
        <f t="shared" ca="1" si="16"/>
        <v>-25.009999999999998</v>
      </c>
      <c r="P49" s="14">
        <f t="shared" ca="1" si="16"/>
        <v>-24.689999999999998</v>
      </c>
      <c r="Q49" s="14">
        <f t="shared" ca="1" si="16"/>
        <v>-24.39</v>
      </c>
      <c r="R49" s="14">
        <f t="shared" ca="1" si="16"/>
        <v>-24.11</v>
      </c>
      <c r="S49" s="14">
        <f t="shared" ca="1" si="16"/>
        <v>-23.85</v>
      </c>
      <c r="T49" s="14">
        <f t="shared" ca="1" si="16"/>
        <v>-23.606000000000002</v>
      </c>
      <c r="U49" s="14">
        <f t="shared" ca="1" si="16"/>
        <v>-23.384</v>
      </c>
      <c r="V49" s="14">
        <f t="shared" ca="1" si="16"/>
        <v>-23.17</v>
      </c>
      <c r="W49" s="14">
        <f t="shared" ca="1" si="16"/>
        <v>-22.975999999999999</v>
      </c>
      <c r="X49" s="14">
        <f t="shared" ca="1" si="16"/>
        <v>-22.79</v>
      </c>
      <c r="Y49" s="14">
        <f t="shared" ca="1" si="16"/>
        <v>-22.612000000000002</v>
      </c>
      <c r="Z49" s="14">
        <f t="shared" ca="1" si="16"/>
        <v>-22.451000000000001</v>
      </c>
      <c r="AA49" s="14">
        <f t="shared" ca="1" si="16"/>
        <v>-22.297000000000001</v>
      </c>
      <c r="AB49" s="14">
        <f t="shared" ca="1" si="16"/>
        <v>-22.16</v>
      </c>
      <c r="AC49" s="14">
        <f t="shared" ca="1" si="16"/>
        <v>-22.027000000000001</v>
      </c>
      <c r="AD49" s="14">
        <f t="shared" ca="1" si="16"/>
        <v>-21.798999999999999</v>
      </c>
      <c r="AE49" s="14">
        <f t="shared" ca="1" si="16"/>
        <v>-21.672000000000001</v>
      </c>
      <c r="AF49" s="14">
        <f t="shared" ca="1" si="16"/>
        <v>-21.646000000000001</v>
      </c>
      <c r="AG49" s="14">
        <f t="shared" ca="1" si="16"/>
        <v>-21.622999999999998</v>
      </c>
      <c r="AH49" s="14">
        <f t="shared" ca="1" si="16"/>
        <v>-21.593</v>
      </c>
      <c r="AI49" s="14">
        <f t="shared" ca="1" si="16"/>
        <v>-21.574999999999999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*GeSe</v>
      </c>
      <c r="F50" s="14">
        <f t="shared" ca="1" si="15"/>
        <v>-39.81</v>
      </c>
      <c r="G50" s="14">
        <f t="shared" ca="1" si="16"/>
        <v>-33.909999999999997</v>
      </c>
      <c r="H50" s="14">
        <f t="shared" ca="1" si="16"/>
        <v>-30.14</v>
      </c>
      <c r="I50" s="14">
        <f t="shared" ca="1" si="16"/>
        <v>-27.57</v>
      </c>
      <c r="J50" s="14">
        <f t="shared" ca="1" si="16"/>
        <v>-27.05</v>
      </c>
      <c r="K50" s="14">
        <f t="shared" ca="1" si="16"/>
        <v>-26.57</v>
      </c>
      <c r="L50" s="14">
        <f t="shared" ca="1" si="16"/>
        <v>-26.14</v>
      </c>
      <c r="M50" s="14">
        <f t="shared" ca="1" si="16"/>
        <v>-25.729999999999997</v>
      </c>
      <c r="N50" s="14">
        <f t="shared" ca="1" si="16"/>
        <v>-25.35</v>
      </c>
      <c r="O50" s="14">
        <f t="shared" ca="1" si="16"/>
        <v>-25.009999999999998</v>
      </c>
      <c r="P50" s="14">
        <f t="shared" ca="1" si="16"/>
        <v>-24.689999999999998</v>
      </c>
      <c r="Q50" s="14">
        <f t="shared" ca="1" si="16"/>
        <v>-24.39</v>
      </c>
      <c r="R50" s="14">
        <f t="shared" ca="1" si="16"/>
        <v>-24.11</v>
      </c>
      <c r="S50" s="14">
        <f t="shared" ca="1" si="16"/>
        <v>-23.85</v>
      </c>
      <c r="T50" s="14">
        <f t="shared" ca="1" si="16"/>
        <v>-23.606000000000002</v>
      </c>
      <c r="U50" s="14">
        <f t="shared" ref="G50:BR54" ca="1" si="17">$A50*H.Ar + $B50*H.Se + $C50*H.Ge + $D50*H.Ga</f>
        <v>-23.384</v>
      </c>
      <c r="V50" s="14">
        <f t="shared" ca="1" si="17"/>
        <v>-23.17</v>
      </c>
      <c r="W50" s="14">
        <f t="shared" ca="1" si="17"/>
        <v>-22.975999999999999</v>
      </c>
      <c r="X50" s="14">
        <f t="shared" ca="1" si="17"/>
        <v>-22.79</v>
      </c>
      <c r="Y50" s="14">
        <f t="shared" ca="1" si="17"/>
        <v>-22.612000000000002</v>
      </c>
      <c r="Z50" s="14">
        <f t="shared" ca="1" si="17"/>
        <v>-22.451000000000001</v>
      </c>
      <c r="AA50" s="14">
        <f t="shared" ca="1" si="17"/>
        <v>-22.297000000000001</v>
      </c>
      <c r="AB50" s="14">
        <f t="shared" ca="1" si="17"/>
        <v>-22.16</v>
      </c>
      <c r="AC50" s="14">
        <f t="shared" ca="1" si="17"/>
        <v>-22.027000000000001</v>
      </c>
      <c r="AD50" s="14">
        <f t="shared" ca="1" si="17"/>
        <v>-21.798999999999999</v>
      </c>
      <c r="AE50" s="14">
        <f t="shared" ca="1" si="17"/>
        <v>-21.672000000000001</v>
      </c>
      <c r="AF50" s="14">
        <f t="shared" ca="1" si="17"/>
        <v>-21.646000000000001</v>
      </c>
      <c r="AG50" s="14">
        <f t="shared" ca="1" si="17"/>
        <v>-21.622999999999998</v>
      </c>
      <c r="AH50" s="14">
        <f t="shared" ca="1" si="17"/>
        <v>-21.593</v>
      </c>
      <c r="AI50" s="14">
        <f t="shared" ca="1" si="17"/>
        <v>-21.574999999999999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3</v>
      </c>
      <c r="C51" s="5">
        <f t="shared" si="14"/>
        <v>0</v>
      </c>
      <c r="D51" s="5">
        <f t="shared" si="14"/>
        <v>0</v>
      </c>
      <c r="E51" s="6" t="str">
        <f t="shared" si="14"/>
        <v>Se3</v>
      </c>
      <c r="F51" s="14">
        <f t="shared" ca="1" si="15"/>
        <v>-71.849999999999994</v>
      </c>
      <c r="G51" s="14">
        <f t="shared" ca="1" si="17"/>
        <v>-60.449999999999996</v>
      </c>
      <c r="H51" s="14">
        <f t="shared" ca="1" si="17"/>
        <v>-58.59</v>
      </c>
      <c r="I51" s="14">
        <f t="shared" ca="1" si="17"/>
        <v>-39.78</v>
      </c>
      <c r="J51" s="14">
        <f t="shared" ca="1" si="17"/>
        <v>-38.49</v>
      </c>
      <c r="K51" s="14">
        <f t="shared" ca="1" si="17"/>
        <v>-37.29</v>
      </c>
      <c r="L51" s="14">
        <f t="shared" ca="1" si="17"/>
        <v>-36.18</v>
      </c>
      <c r="M51" s="14">
        <f t="shared" ca="1" si="17"/>
        <v>-35.099999999999994</v>
      </c>
      <c r="N51" s="14">
        <f t="shared" ca="1" si="17"/>
        <v>-34.08</v>
      </c>
      <c r="O51" s="14">
        <f t="shared" ca="1" si="17"/>
        <v>-33.119999999999997</v>
      </c>
      <c r="P51" s="14">
        <f t="shared" ca="1" si="17"/>
        <v>-32.22</v>
      </c>
      <c r="Q51" s="14">
        <f t="shared" ca="1" si="17"/>
        <v>-31.349999999999998</v>
      </c>
      <c r="R51" s="14">
        <f t="shared" ca="1" si="17"/>
        <v>-30.509999999999998</v>
      </c>
      <c r="S51" s="14">
        <f t="shared" ca="1" si="17"/>
        <v>-29.73</v>
      </c>
      <c r="T51" s="14">
        <f t="shared" ca="1" si="17"/>
        <v>-28.968000000000004</v>
      </c>
      <c r="U51" s="14">
        <f t="shared" ca="1" si="17"/>
        <v>-28.241999999999997</v>
      </c>
      <c r="V51" s="14">
        <f t="shared" ca="1" si="17"/>
        <v>-27.54</v>
      </c>
      <c r="W51" s="14">
        <f t="shared" ca="1" si="17"/>
        <v>-26.867999999999999</v>
      </c>
      <c r="X51" s="14">
        <f t="shared" ca="1" si="17"/>
        <v>-26.22</v>
      </c>
      <c r="Y51" s="14">
        <f t="shared" ca="1" si="17"/>
        <v>-25.596</v>
      </c>
      <c r="Z51" s="14">
        <f t="shared" ca="1" si="17"/>
        <v>-24.992999999999999</v>
      </c>
      <c r="AA51" s="14">
        <f t="shared" ca="1" si="17"/>
        <v>-24.411000000000001</v>
      </c>
      <c r="AB51" s="14">
        <f t="shared" ca="1" si="17"/>
        <v>-23.85</v>
      </c>
      <c r="AC51" s="14">
        <f t="shared" ca="1" si="17"/>
        <v>-24.170999999999999</v>
      </c>
      <c r="AD51" s="14">
        <f t="shared" ca="1" si="17"/>
        <v>-25.196999999999996</v>
      </c>
      <c r="AE51" s="14">
        <f t="shared" ca="1" si="17"/>
        <v>-26.045999999999999</v>
      </c>
      <c r="AF51" s="14">
        <f t="shared" ca="1" si="17"/>
        <v>-26.268000000000001</v>
      </c>
      <c r="AG51" s="14">
        <f t="shared" ca="1" si="17"/>
        <v>-26.499000000000002</v>
      </c>
      <c r="AH51" s="14">
        <f t="shared" ca="1" si="17"/>
        <v>-26.739000000000001</v>
      </c>
      <c r="AI51" s="14">
        <f t="shared" ca="1" si="17"/>
        <v>-26.984999999999999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0</v>
      </c>
      <c r="E52" s="6" t="str">
        <f t="shared" si="14"/>
        <v>Se?</v>
      </c>
      <c r="F52" s="14">
        <f t="shared" ca="1" si="15"/>
        <v>-23.95</v>
      </c>
      <c r="G52" s="14">
        <f t="shared" ca="1" si="17"/>
        <v>-20.149999999999999</v>
      </c>
      <c r="H52" s="14">
        <f t="shared" ca="1" si="17"/>
        <v>-19.53</v>
      </c>
      <c r="I52" s="14">
        <f t="shared" ca="1" si="17"/>
        <v>-13.26</v>
      </c>
      <c r="J52" s="14">
        <f t="shared" ca="1" si="17"/>
        <v>-12.83</v>
      </c>
      <c r="K52" s="14">
        <f t="shared" ca="1" si="17"/>
        <v>-12.43</v>
      </c>
      <c r="L52" s="14">
        <f t="shared" ca="1" si="17"/>
        <v>-12.06</v>
      </c>
      <c r="M52" s="14">
        <f t="shared" ca="1" si="17"/>
        <v>-11.7</v>
      </c>
      <c r="N52" s="14">
        <f t="shared" ca="1" si="17"/>
        <v>-11.36</v>
      </c>
      <c r="O52" s="14">
        <f t="shared" ca="1" si="17"/>
        <v>-11.04</v>
      </c>
      <c r="P52" s="14">
        <f t="shared" ca="1" si="17"/>
        <v>-10.74</v>
      </c>
      <c r="Q52" s="14">
        <f t="shared" ca="1" si="17"/>
        <v>-10.45</v>
      </c>
      <c r="R52" s="14">
        <f t="shared" ca="1" si="17"/>
        <v>-10.17</v>
      </c>
      <c r="S52" s="14">
        <f t="shared" ca="1" si="17"/>
        <v>-9.91</v>
      </c>
      <c r="T52" s="14">
        <f t="shared" ca="1" si="17"/>
        <v>-9.6560000000000006</v>
      </c>
      <c r="U52" s="14">
        <f t="shared" ca="1" si="17"/>
        <v>-9.4139999999999997</v>
      </c>
      <c r="V52" s="14">
        <f t="shared" ca="1" si="17"/>
        <v>-9.18</v>
      </c>
      <c r="W52" s="14">
        <f t="shared" ca="1" si="17"/>
        <v>-8.9559999999999995</v>
      </c>
      <c r="X52" s="14">
        <f t="shared" ca="1" si="17"/>
        <v>-8.74</v>
      </c>
      <c r="Y52" s="14">
        <f t="shared" ca="1" si="17"/>
        <v>-8.532</v>
      </c>
      <c r="Z52" s="14">
        <f t="shared" ca="1" si="17"/>
        <v>-8.3309999999999995</v>
      </c>
      <c r="AA52" s="14">
        <f t="shared" ca="1" si="17"/>
        <v>-8.1370000000000005</v>
      </c>
      <c r="AB52" s="14">
        <f t="shared" ca="1" si="17"/>
        <v>-7.95</v>
      </c>
      <c r="AC52" s="14">
        <f t="shared" ca="1" si="17"/>
        <v>-8.0570000000000004</v>
      </c>
      <c r="AD52" s="14">
        <f t="shared" ca="1" si="17"/>
        <v>-8.3989999999999991</v>
      </c>
      <c r="AE52" s="14">
        <f t="shared" ca="1" si="17"/>
        <v>-8.6820000000000004</v>
      </c>
      <c r="AF52" s="14">
        <f t="shared" ca="1" si="17"/>
        <v>-8.7560000000000002</v>
      </c>
      <c r="AG52" s="14">
        <f t="shared" ca="1" si="17"/>
        <v>-8.8330000000000002</v>
      </c>
      <c r="AH52" s="14">
        <f t="shared" ca="1" si="17"/>
        <v>-8.9130000000000003</v>
      </c>
      <c r="AI52" s="14">
        <f t="shared" ca="1" si="17"/>
        <v>-8.9949999999999992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6</v>
      </c>
      <c r="C53" s="5">
        <f t="shared" si="14"/>
        <v>0</v>
      </c>
      <c r="D53" s="5">
        <f t="shared" si="14"/>
        <v>0</v>
      </c>
      <c r="E53" s="6" t="str">
        <f t="shared" si="14"/>
        <v>Se6</v>
      </c>
      <c r="F53" s="14">
        <f t="shared" ca="1" si="15"/>
        <v>-143.69999999999999</v>
      </c>
      <c r="G53" s="14">
        <f t="shared" ca="1" si="17"/>
        <v>-120.89999999999999</v>
      </c>
      <c r="H53" s="14">
        <f t="shared" ca="1" si="17"/>
        <v>-117.18</v>
      </c>
      <c r="I53" s="14">
        <f t="shared" ca="1" si="17"/>
        <v>-79.56</v>
      </c>
      <c r="J53" s="14">
        <f t="shared" ca="1" si="17"/>
        <v>-76.98</v>
      </c>
      <c r="K53" s="14">
        <f t="shared" ca="1" si="17"/>
        <v>-74.58</v>
      </c>
      <c r="L53" s="14">
        <f t="shared" ca="1" si="17"/>
        <v>-72.36</v>
      </c>
      <c r="M53" s="14">
        <f t="shared" ca="1" si="17"/>
        <v>-70.199999999999989</v>
      </c>
      <c r="N53" s="14">
        <f t="shared" ca="1" si="17"/>
        <v>-68.16</v>
      </c>
      <c r="O53" s="14">
        <f t="shared" ca="1" si="17"/>
        <v>-66.239999999999995</v>
      </c>
      <c r="P53" s="14">
        <f t="shared" ca="1" si="17"/>
        <v>-64.44</v>
      </c>
      <c r="Q53" s="14">
        <f t="shared" ca="1" si="17"/>
        <v>-62.699999999999996</v>
      </c>
      <c r="R53" s="14">
        <f t="shared" ca="1" si="17"/>
        <v>-61.019999999999996</v>
      </c>
      <c r="S53" s="14">
        <f t="shared" ca="1" si="17"/>
        <v>-59.46</v>
      </c>
      <c r="T53" s="14">
        <f t="shared" ca="1" si="17"/>
        <v>-57.936000000000007</v>
      </c>
      <c r="U53" s="14">
        <f t="shared" ca="1" si="17"/>
        <v>-56.483999999999995</v>
      </c>
      <c r="V53" s="14">
        <f t="shared" ca="1" si="17"/>
        <v>-55.08</v>
      </c>
      <c r="W53" s="14">
        <f t="shared" ca="1" si="17"/>
        <v>-53.735999999999997</v>
      </c>
      <c r="X53" s="14">
        <f t="shared" ca="1" si="17"/>
        <v>-52.44</v>
      </c>
      <c r="Y53" s="14">
        <f t="shared" ca="1" si="17"/>
        <v>-51.192</v>
      </c>
      <c r="Z53" s="14">
        <f t="shared" ca="1" si="17"/>
        <v>-49.985999999999997</v>
      </c>
      <c r="AA53" s="14">
        <f t="shared" ca="1" si="17"/>
        <v>-48.822000000000003</v>
      </c>
      <c r="AB53" s="14">
        <f t="shared" ca="1" si="17"/>
        <v>-47.7</v>
      </c>
      <c r="AC53" s="14">
        <f t="shared" ca="1" si="17"/>
        <v>-48.341999999999999</v>
      </c>
      <c r="AD53" s="14">
        <f t="shared" ca="1" si="17"/>
        <v>-50.393999999999991</v>
      </c>
      <c r="AE53" s="14">
        <f t="shared" ca="1" si="17"/>
        <v>-52.091999999999999</v>
      </c>
      <c r="AF53" s="14">
        <f t="shared" ca="1" si="17"/>
        <v>-52.536000000000001</v>
      </c>
      <c r="AG53" s="14">
        <f t="shared" ca="1" si="17"/>
        <v>-52.998000000000005</v>
      </c>
      <c r="AH53" s="14">
        <f t="shared" ca="1" si="17"/>
        <v>-53.478000000000002</v>
      </c>
      <c r="AI53" s="14">
        <f t="shared" ca="1" si="17"/>
        <v>-53.97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5</v>
      </c>
      <c r="C54" s="5">
        <f t="shared" si="14"/>
        <v>0</v>
      </c>
      <c r="D54" s="5">
        <f t="shared" si="14"/>
        <v>0</v>
      </c>
      <c r="E54" s="6" t="str">
        <f t="shared" si="14"/>
        <v>Se5</v>
      </c>
      <c r="F54" s="14">
        <f t="shared" ca="1" si="15"/>
        <v>-119.75</v>
      </c>
      <c r="G54" s="14">
        <f t="shared" ca="1" si="17"/>
        <v>-100.75</v>
      </c>
      <c r="H54" s="14">
        <f t="shared" ca="1" si="17"/>
        <v>-97.65</v>
      </c>
      <c r="I54" s="14">
        <f t="shared" ca="1" si="17"/>
        <v>-66.3</v>
      </c>
      <c r="J54" s="14">
        <f t="shared" ca="1" si="17"/>
        <v>-64.150000000000006</v>
      </c>
      <c r="K54" s="14">
        <f t="shared" ca="1" si="17"/>
        <v>-62.15</v>
      </c>
      <c r="L54" s="14">
        <f t="shared" ca="1" si="17"/>
        <v>-60.300000000000004</v>
      </c>
      <c r="M54" s="14">
        <f t="shared" ca="1" si="17"/>
        <v>-58.5</v>
      </c>
      <c r="N54" s="14">
        <f t="shared" ca="1" si="17"/>
        <v>-56.8</v>
      </c>
      <c r="O54" s="14">
        <f t="shared" ca="1" si="17"/>
        <v>-55.199999999999996</v>
      </c>
      <c r="P54" s="14">
        <f t="shared" ca="1" si="17"/>
        <v>-53.7</v>
      </c>
      <c r="Q54" s="14">
        <f t="shared" ca="1" si="17"/>
        <v>-52.25</v>
      </c>
      <c r="R54" s="14">
        <f t="shared" ca="1" si="17"/>
        <v>-50.85</v>
      </c>
      <c r="S54" s="14">
        <f t="shared" ca="1" si="17"/>
        <v>-49.55</v>
      </c>
      <c r="T54" s="14">
        <f t="shared" ref="G54:BR58" ca="1" si="18">$A54*H.Ar + $B54*H.Se + $C54*H.Ge + $D54*H.Ga</f>
        <v>-48.28</v>
      </c>
      <c r="U54" s="14">
        <f t="shared" ca="1" si="18"/>
        <v>-47.07</v>
      </c>
      <c r="V54" s="14">
        <f t="shared" ca="1" si="18"/>
        <v>-45.9</v>
      </c>
      <c r="W54" s="14">
        <f t="shared" ca="1" si="18"/>
        <v>-44.78</v>
      </c>
      <c r="X54" s="14">
        <f t="shared" ca="1" si="18"/>
        <v>-43.7</v>
      </c>
      <c r="Y54" s="14">
        <f t="shared" ca="1" si="18"/>
        <v>-42.66</v>
      </c>
      <c r="Z54" s="14">
        <f t="shared" ca="1" si="18"/>
        <v>-41.655000000000001</v>
      </c>
      <c r="AA54" s="14">
        <f t="shared" ca="1" si="18"/>
        <v>-40.685000000000002</v>
      </c>
      <c r="AB54" s="14">
        <f t="shared" ca="1" si="18"/>
        <v>-39.75</v>
      </c>
      <c r="AC54" s="14">
        <f t="shared" ca="1" si="18"/>
        <v>-40.285000000000004</v>
      </c>
      <c r="AD54" s="14">
        <f t="shared" ca="1" si="18"/>
        <v>-41.994999999999997</v>
      </c>
      <c r="AE54" s="14">
        <f t="shared" ca="1" si="18"/>
        <v>-43.410000000000004</v>
      </c>
      <c r="AF54" s="14">
        <f t="shared" ca="1" si="18"/>
        <v>-43.78</v>
      </c>
      <c r="AG54" s="14">
        <f t="shared" ca="1" si="18"/>
        <v>-44.164999999999999</v>
      </c>
      <c r="AH54" s="14">
        <f t="shared" ca="1" si="18"/>
        <v>-44.564999999999998</v>
      </c>
      <c r="AI54" s="14">
        <f t="shared" ca="1" si="18"/>
        <v>-44.974999999999994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4</v>
      </c>
      <c r="C55" s="5">
        <f t="shared" si="14"/>
        <v>0</v>
      </c>
      <c r="D55" s="5">
        <f t="shared" si="14"/>
        <v>0</v>
      </c>
      <c r="E55" s="6" t="str">
        <f t="shared" si="14"/>
        <v>Se4</v>
      </c>
      <c r="F55" s="14">
        <f t="shared" ca="1" si="15"/>
        <v>-95.8</v>
      </c>
      <c r="G55" s="14">
        <f t="shared" ca="1" si="18"/>
        <v>-80.599999999999994</v>
      </c>
      <c r="H55" s="14">
        <f t="shared" ca="1" si="18"/>
        <v>-78.12</v>
      </c>
      <c r="I55" s="14">
        <f t="shared" ca="1" si="18"/>
        <v>-53.04</v>
      </c>
      <c r="J55" s="14">
        <f t="shared" ca="1" si="18"/>
        <v>-51.32</v>
      </c>
      <c r="K55" s="14">
        <f t="shared" ca="1" si="18"/>
        <v>-49.72</v>
      </c>
      <c r="L55" s="14">
        <f t="shared" ca="1" si="18"/>
        <v>-48.24</v>
      </c>
      <c r="M55" s="14">
        <f t="shared" ca="1" si="18"/>
        <v>-46.8</v>
      </c>
      <c r="N55" s="14">
        <f t="shared" ca="1" si="18"/>
        <v>-45.44</v>
      </c>
      <c r="O55" s="14">
        <f t="shared" ca="1" si="18"/>
        <v>-44.16</v>
      </c>
      <c r="P55" s="14">
        <f t="shared" ca="1" si="18"/>
        <v>-42.96</v>
      </c>
      <c r="Q55" s="14">
        <f t="shared" ca="1" si="18"/>
        <v>-41.8</v>
      </c>
      <c r="R55" s="14">
        <f t="shared" ca="1" si="18"/>
        <v>-40.68</v>
      </c>
      <c r="S55" s="14">
        <f t="shared" ca="1" si="18"/>
        <v>-39.64</v>
      </c>
      <c r="T55" s="14">
        <f t="shared" ca="1" si="18"/>
        <v>-38.624000000000002</v>
      </c>
      <c r="U55" s="14">
        <f t="shared" ca="1" si="18"/>
        <v>-37.655999999999999</v>
      </c>
      <c r="V55" s="14">
        <f t="shared" ca="1" si="18"/>
        <v>-36.72</v>
      </c>
      <c r="W55" s="14">
        <f t="shared" ca="1" si="18"/>
        <v>-35.823999999999998</v>
      </c>
      <c r="X55" s="14">
        <f t="shared" ca="1" si="18"/>
        <v>-34.96</v>
      </c>
      <c r="Y55" s="14">
        <f t="shared" ca="1" si="18"/>
        <v>-34.128</v>
      </c>
      <c r="Z55" s="14">
        <f t="shared" ca="1" si="18"/>
        <v>-33.323999999999998</v>
      </c>
      <c r="AA55" s="14">
        <f t="shared" ca="1" si="18"/>
        <v>-32.548000000000002</v>
      </c>
      <c r="AB55" s="14">
        <f t="shared" ca="1" si="18"/>
        <v>-31.8</v>
      </c>
      <c r="AC55" s="14">
        <f t="shared" ca="1" si="18"/>
        <v>-32.228000000000002</v>
      </c>
      <c r="AD55" s="14">
        <f t="shared" ca="1" si="18"/>
        <v>-33.595999999999997</v>
      </c>
      <c r="AE55" s="14">
        <f t="shared" ca="1" si="18"/>
        <v>-34.728000000000002</v>
      </c>
      <c r="AF55" s="14">
        <f t="shared" ca="1" si="18"/>
        <v>-35.024000000000001</v>
      </c>
      <c r="AG55" s="14">
        <f t="shared" ca="1" si="18"/>
        <v>-35.332000000000001</v>
      </c>
      <c r="AH55" s="14">
        <f t="shared" ca="1" si="18"/>
        <v>-35.652000000000001</v>
      </c>
      <c r="AI55" s="14">
        <f t="shared" ca="1" si="18"/>
        <v>-35.979999999999997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3</v>
      </c>
      <c r="C56" s="5">
        <f t="shared" si="19"/>
        <v>0</v>
      </c>
      <c r="D56" s="5">
        <f t="shared" si="19"/>
        <v>0</v>
      </c>
      <c r="E56" s="6" t="str">
        <f t="shared" si="19"/>
        <v>Se3</v>
      </c>
      <c r="F56" s="14">
        <f t="shared" ref="F56:U65" ca="1" si="20">$A56*H.Ar + $B56*H.Se + $C56*H.Ge + $D56*H.Ga</f>
        <v>-71.849999999999994</v>
      </c>
      <c r="G56" s="14">
        <f t="shared" ca="1" si="20"/>
        <v>-60.449999999999996</v>
      </c>
      <c r="H56" s="14">
        <f t="shared" ca="1" si="20"/>
        <v>-58.59</v>
      </c>
      <c r="I56" s="14">
        <f t="shared" ca="1" si="20"/>
        <v>-39.78</v>
      </c>
      <c r="J56" s="14">
        <f t="shared" ca="1" si="20"/>
        <v>-38.49</v>
      </c>
      <c r="K56" s="14">
        <f t="shared" ca="1" si="20"/>
        <v>-37.29</v>
      </c>
      <c r="L56" s="14">
        <f t="shared" ca="1" si="20"/>
        <v>-36.18</v>
      </c>
      <c r="M56" s="14">
        <f t="shared" ca="1" si="20"/>
        <v>-35.099999999999994</v>
      </c>
      <c r="N56" s="14">
        <f t="shared" ca="1" si="20"/>
        <v>-34.08</v>
      </c>
      <c r="O56" s="14">
        <f t="shared" ca="1" si="20"/>
        <v>-33.119999999999997</v>
      </c>
      <c r="P56" s="14">
        <f t="shared" ca="1" si="20"/>
        <v>-32.22</v>
      </c>
      <c r="Q56" s="14">
        <f t="shared" ca="1" si="20"/>
        <v>-31.349999999999998</v>
      </c>
      <c r="R56" s="14">
        <f t="shared" ca="1" si="20"/>
        <v>-30.509999999999998</v>
      </c>
      <c r="S56" s="14">
        <f t="shared" ca="1" si="20"/>
        <v>-29.73</v>
      </c>
      <c r="T56" s="14">
        <f t="shared" ca="1" si="20"/>
        <v>-28.968000000000004</v>
      </c>
      <c r="U56" s="14">
        <f t="shared" ca="1" si="20"/>
        <v>-28.241999999999997</v>
      </c>
      <c r="V56" s="14">
        <f t="shared" ca="1" si="18"/>
        <v>-27.54</v>
      </c>
      <c r="W56" s="14">
        <f t="shared" ca="1" si="18"/>
        <v>-26.867999999999999</v>
      </c>
      <c r="X56" s="14">
        <f t="shared" ca="1" si="18"/>
        <v>-26.22</v>
      </c>
      <c r="Y56" s="14">
        <f t="shared" ca="1" si="18"/>
        <v>-25.596</v>
      </c>
      <c r="Z56" s="14">
        <f t="shared" ca="1" si="18"/>
        <v>-24.992999999999999</v>
      </c>
      <c r="AA56" s="14">
        <f t="shared" ca="1" si="18"/>
        <v>-24.411000000000001</v>
      </c>
      <c r="AB56" s="14">
        <f t="shared" ca="1" si="18"/>
        <v>-23.85</v>
      </c>
      <c r="AC56" s="14">
        <f t="shared" ca="1" si="18"/>
        <v>-24.170999999999999</v>
      </c>
      <c r="AD56" s="14">
        <f t="shared" ca="1" si="18"/>
        <v>-25.196999999999996</v>
      </c>
      <c r="AE56" s="14">
        <f t="shared" ca="1" si="18"/>
        <v>-26.045999999999999</v>
      </c>
      <c r="AF56" s="14">
        <f t="shared" ca="1" si="18"/>
        <v>-26.268000000000001</v>
      </c>
      <c r="AG56" s="14">
        <f t="shared" ca="1" si="18"/>
        <v>-26.499000000000002</v>
      </c>
      <c r="AH56" s="14">
        <f t="shared" ca="1" si="18"/>
        <v>-26.739000000000001</v>
      </c>
      <c r="AI56" s="14">
        <f t="shared" ca="1" si="18"/>
        <v>-26.984999999999999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2</v>
      </c>
      <c r="C57" s="5">
        <f t="shared" si="19"/>
        <v>0</v>
      </c>
      <c r="D57" s="5">
        <f t="shared" si="19"/>
        <v>0</v>
      </c>
      <c r="E57" s="6" t="str">
        <f t="shared" si="19"/>
        <v>Se2</v>
      </c>
      <c r="F57" s="14">
        <f t="shared" ca="1" si="20"/>
        <v>-47.9</v>
      </c>
      <c r="G57" s="14">
        <f t="shared" ca="1" si="18"/>
        <v>-40.299999999999997</v>
      </c>
      <c r="H57" s="14">
        <f t="shared" ca="1" si="18"/>
        <v>-39.06</v>
      </c>
      <c r="I57" s="14">
        <f t="shared" ca="1" si="18"/>
        <v>-26.52</v>
      </c>
      <c r="J57" s="14">
        <f t="shared" ca="1" si="18"/>
        <v>-25.66</v>
      </c>
      <c r="K57" s="14">
        <f t="shared" ca="1" si="18"/>
        <v>-24.86</v>
      </c>
      <c r="L57" s="14">
        <f t="shared" ca="1" si="18"/>
        <v>-24.12</v>
      </c>
      <c r="M57" s="14">
        <f t="shared" ca="1" si="18"/>
        <v>-23.4</v>
      </c>
      <c r="N57" s="14">
        <f t="shared" ca="1" si="18"/>
        <v>-22.72</v>
      </c>
      <c r="O57" s="14">
        <f t="shared" ca="1" si="18"/>
        <v>-22.08</v>
      </c>
      <c r="P57" s="14">
        <f t="shared" ca="1" si="18"/>
        <v>-21.48</v>
      </c>
      <c r="Q57" s="14">
        <f t="shared" ca="1" si="18"/>
        <v>-20.9</v>
      </c>
      <c r="R57" s="14">
        <f t="shared" ca="1" si="18"/>
        <v>-20.34</v>
      </c>
      <c r="S57" s="14">
        <f t="shared" ca="1" si="18"/>
        <v>-19.82</v>
      </c>
      <c r="T57" s="14">
        <f t="shared" ca="1" si="18"/>
        <v>-19.312000000000001</v>
      </c>
      <c r="U57" s="14">
        <f t="shared" ca="1" si="18"/>
        <v>-18.827999999999999</v>
      </c>
      <c r="V57" s="14">
        <f t="shared" ca="1" si="18"/>
        <v>-18.36</v>
      </c>
      <c r="W57" s="14">
        <f t="shared" ca="1" si="18"/>
        <v>-17.911999999999999</v>
      </c>
      <c r="X57" s="14">
        <f t="shared" ca="1" si="18"/>
        <v>-17.48</v>
      </c>
      <c r="Y57" s="14">
        <f t="shared" ca="1" si="18"/>
        <v>-17.064</v>
      </c>
      <c r="Z57" s="14">
        <f t="shared" ca="1" si="18"/>
        <v>-16.661999999999999</v>
      </c>
      <c r="AA57" s="14">
        <f t="shared" ca="1" si="18"/>
        <v>-16.274000000000001</v>
      </c>
      <c r="AB57" s="14">
        <f t="shared" ca="1" si="18"/>
        <v>-15.9</v>
      </c>
      <c r="AC57" s="14">
        <f t="shared" ca="1" si="18"/>
        <v>-16.114000000000001</v>
      </c>
      <c r="AD57" s="14">
        <f t="shared" ca="1" si="18"/>
        <v>-16.797999999999998</v>
      </c>
      <c r="AE57" s="14">
        <f t="shared" ca="1" si="18"/>
        <v>-17.364000000000001</v>
      </c>
      <c r="AF57" s="14">
        <f t="shared" ca="1" si="18"/>
        <v>-17.512</v>
      </c>
      <c r="AG57" s="14">
        <f t="shared" ca="1" si="18"/>
        <v>-17.666</v>
      </c>
      <c r="AH57" s="14">
        <f t="shared" ca="1" si="18"/>
        <v>-17.826000000000001</v>
      </c>
      <c r="AI57" s="14">
        <f t="shared" ca="1" si="18"/>
        <v>-17.989999999999998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Se</v>
      </c>
      <c r="F58" s="14">
        <f t="shared" ca="1" si="20"/>
        <v>-23.95</v>
      </c>
      <c r="G58" s="14">
        <f t="shared" ca="1" si="18"/>
        <v>-20.149999999999999</v>
      </c>
      <c r="H58" s="14">
        <f t="shared" ca="1" si="18"/>
        <v>-19.53</v>
      </c>
      <c r="I58" s="14">
        <f t="shared" ca="1" si="18"/>
        <v>-13.26</v>
      </c>
      <c r="J58" s="14">
        <f t="shared" ca="1" si="18"/>
        <v>-12.83</v>
      </c>
      <c r="K58" s="14">
        <f t="shared" ca="1" si="18"/>
        <v>-12.43</v>
      </c>
      <c r="L58" s="14">
        <f t="shared" ca="1" si="18"/>
        <v>-12.06</v>
      </c>
      <c r="M58" s="14">
        <f t="shared" ca="1" si="18"/>
        <v>-11.7</v>
      </c>
      <c r="N58" s="14">
        <f t="shared" ca="1" si="18"/>
        <v>-11.36</v>
      </c>
      <c r="O58" s="14">
        <f t="shared" ca="1" si="18"/>
        <v>-11.04</v>
      </c>
      <c r="P58" s="14">
        <f t="shared" ca="1" si="18"/>
        <v>-10.74</v>
      </c>
      <c r="Q58" s="14">
        <f t="shared" ca="1" si="18"/>
        <v>-10.45</v>
      </c>
      <c r="R58" s="14">
        <f t="shared" ca="1" si="18"/>
        <v>-10.17</v>
      </c>
      <c r="S58" s="14">
        <f t="shared" ca="1" si="18"/>
        <v>-9.91</v>
      </c>
      <c r="T58" s="14">
        <f t="shared" ca="1" si="18"/>
        <v>-9.6560000000000006</v>
      </c>
      <c r="U58" s="14">
        <f t="shared" ca="1" si="18"/>
        <v>-9.4139999999999997</v>
      </c>
      <c r="V58" s="14">
        <f t="shared" ca="1" si="18"/>
        <v>-9.18</v>
      </c>
      <c r="W58" s="14">
        <f t="shared" ca="1" si="18"/>
        <v>-8.9559999999999995</v>
      </c>
      <c r="X58" s="14">
        <f t="shared" ca="1" si="18"/>
        <v>-8.74</v>
      </c>
      <c r="Y58" s="14">
        <f t="shared" ca="1" si="18"/>
        <v>-8.532</v>
      </c>
      <c r="Z58" s="14">
        <f t="shared" ca="1" si="18"/>
        <v>-8.3309999999999995</v>
      </c>
      <c r="AA58" s="14">
        <f t="shared" ca="1" si="18"/>
        <v>-8.1370000000000005</v>
      </c>
      <c r="AB58" s="14">
        <f t="shared" ca="1" si="18"/>
        <v>-7.95</v>
      </c>
      <c r="AC58" s="14">
        <f t="shared" ca="1" si="18"/>
        <v>-8.0570000000000004</v>
      </c>
      <c r="AD58" s="14">
        <f t="shared" ca="1" si="18"/>
        <v>-8.3989999999999991</v>
      </c>
      <c r="AE58" s="14">
        <f t="shared" ca="1" si="18"/>
        <v>-8.6820000000000004</v>
      </c>
      <c r="AF58" s="14">
        <f t="shared" ca="1" si="18"/>
        <v>-8.7560000000000002</v>
      </c>
      <c r="AG58" s="14">
        <f t="shared" ca="1" si="18"/>
        <v>-8.8330000000000002</v>
      </c>
      <c r="AH58" s="14">
        <f t="shared" ref="G58:BR62" ca="1" si="21">$A58*H.Ar + $B58*H.Se + $C58*H.Ge + $D58*H.Ga</f>
        <v>-8.9130000000000003</v>
      </c>
      <c r="AI58" s="14">
        <f t="shared" ca="1" si="21"/>
        <v>-8.9949999999999992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Ar</v>
      </c>
      <c r="F59" s="14">
        <f t="shared" ca="1" si="20"/>
        <v>-18.62</v>
      </c>
      <c r="G59" s="14">
        <f t="shared" ca="1" si="21"/>
        <v>-18.63</v>
      </c>
      <c r="H59" s="14">
        <f t="shared" ca="1" si="21"/>
        <v>-18.72</v>
      </c>
      <c r="I59" s="14">
        <f t="shared" ca="1" si="21"/>
        <v>-18.84</v>
      </c>
      <c r="J59" s="14">
        <f t="shared" ca="1" si="21"/>
        <v>-18.87</v>
      </c>
      <c r="K59" s="14">
        <f t="shared" ca="1" si="21"/>
        <v>-18.899999999999999</v>
      </c>
      <c r="L59" s="14">
        <f t="shared" ca="1" si="21"/>
        <v>-18.940000000000001</v>
      </c>
      <c r="M59" s="14">
        <f t="shared" ca="1" si="21"/>
        <v>-18.97</v>
      </c>
      <c r="N59" s="14">
        <f t="shared" ca="1" si="21"/>
        <v>-19.010000000000002</v>
      </c>
      <c r="O59" s="14">
        <f t="shared" ca="1" si="21"/>
        <v>-19.04</v>
      </c>
      <c r="P59" s="14">
        <f t="shared" ca="1" si="21"/>
        <v>-19.07</v>
      </c>
      <c r="Q59" s="14">
        <f t="shared" ca="1" si="21"/>
        <v>-19.11</v>
      </c>
      <c r="R59" s="14">
        <f t="shared" ca="1" si="21"/>
        <v>-19.14</v>
      </c>
      <c r="S59" s="14">
        <f t="shared" ca="1" si="21"/>
        <v>-19.18</v>
      </c>
      <c r="T59" s="14">
        <f t="shared" ca="1" si="21"/>
        <v>-19.21</v>
      </c>
      <c r="U59" s="14">
        <f t="shared" ca="1" si="21"/>
        <v>-19.25</v>
      </c>
      <c r="V59" s="14">
        <f t="shared" ca="1" si="21"/>
        <v>-19.28</v>
      </c>
      <c r="W59" s="14">
        <f t="shared" ca="1" si="21"/>
        <v>-19.32</v>
      </c>
      <c r="X59" s="14">
        <f t="shared" ca="1" si="21"/>
        <v>-19.350000000000001</v>
      </c>
      <c r="Y59" s="14">
        <f t="shared" ca="1" si="21"/>
        <v>-19.38</v>
      </c>
      <c r="Z59" s="14">
        <f t="shared" ca="1" si="21"/>
        <v>-19.420000000000002</v>
      </c>
      <c r="AA59" s="14">
        <f t="shared" ca="1" si="21"/>
        <v>-19.45</v>
      </c>
      <c r="AB59" s="14">
        <f t="shared" ca="1" si="21"/>
        <v>-19.48</v>
      </c>
      <c r="AC59" s="14">
        <f t="shared" ca="1" si="21"/>
        <v>-19.52</v>
      </c>
      <c r="AD59" s="14">
        <f t="shared" ca="1" si="21"/>
        <v>-19.649999999999999</v>
      </c>
      <c r="AE59" s="14">
        <f t="shared" ca="1" si="21"/>
        <v>-19.78</v>
      </c>
      <c r="AF59" s="14">
        <f t="shared" ca="1" si="21"/>
        <v>-19.82</v>
      </c>
      <c r="AG59" s="14">
        <f t="shared" ca="1" si="21"/>
        <v>-19.86</v>
      </c>
      <c r="AH59" s="14">
        <f t="shared" ca="1" si="21"/>
        <v>-19.89</v>
      </c>
      <c r="AI59" s="14">
        <f t="shared" ca="1" si="21"/>
        <v>-19.93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(l)Ga[l]</v>
      </c>
      <c r="F60" s="14">
        <f t="shared" ca="1" si="20"/>
        <v>-64.92</v>
      </c>
      <c r="G60" s="14">
        <f t="shared" ca="1" si="21"/>
        <v>-53.11</v>
      </c>
      <c r="H60" s="14">
        <f t="shared" ca="1" si="21"/>
        <v>-42.49</v>
      </c>
      <c r="I60" s="14">
        <f t="shared" ca="1" si="21"/>
        <v>-43.73</v>
      </c>
      <c r="J60" s="14">
        <f t="shared" ca="1" si="21"/>
        <v>-42.69</v>
      </c>
      <c r="K60" s="14">
        <f t="shared" ca="1" si="21"/>
        <v>-41.74</v>
      </c>
      <c r="L60" s="14">
        <f t="shared" ca="1" si="21"/>
        <v>-40.880000000000003</v>
      </c>
      <c r="M60" s="14">
        <f t="shared" ca="1" si="21"/>
        <v>-40.57</v>
      </c>
      <c r="N60" s="14">
        <f t="shared" ca="1" si="21"/>
        <v>-40.28</v>
      </c>
      <c r="O60" s="14">
        <f t="shared" ca="1" si="21"/>
        <v>-40.020000000000003</v>
      </c>
      <c r="P60" s="14">
        <f t="shared" ca="1" si="21"/>
        <v>-39.770000000000003</v>
      </c>
      <c r="Q60" s="14">
        <f t="shared" ca="1" si="21"/>
        <v>-39.549999999999997</v>
      </c>
      <c r="R60" s="14">
        <f t="shared" ca="1" si="21"/>
        <v>-39.340000000000003</v>
      </c>
      <c r="S60" s="14">
        <f t="shared" ca="1" si="21"/>
        <v>-39.159999999999997</v>
      </c>
      <c r="T60" s="14">
        <f t="shared" ca="1" si="21"/>
        <v>-38.99</v>
      </c>
      <c r="U60" s="14">
        <f t="shared" ca="1" si="21"/>
        <v>-38.83</v>
      </c>
      <c r="V60" s="14">
        <f t="shared" ca="1" si="21"/>
        <v>-38.700000000000003</v>
      </c>
      <c r="W60" s="14">
        <f t="shared" ca="1" si="21"/>
        <v>-38.590000000000003</v>
      </c>
      <c r="X60" s="14">
        <f t="shared" ca="1" si="21"/>
        <v>-38.5</v>
      </c>
      <c r="Y60" s="14">
        <f t="shared" ca="1" si="21"/>
        <v>-38.43</v>
      </c>
      <c r="Z60" s="14">
        <f t="shared" ca="1" si="21"/>
        <v>-38.409999999999997</v>
      </c>
      <c r="AA60" s="14">
        <f t="shared" ca="1" si="21"/>
        <v>-38.46</v>
      </c>
      <c r="AB60" s="14">
        <f t="shared" ca="1" si="21"/>
        <v>-38.65</v>
      </c>
      <c r="AC60" s="14">
        <f t="shared" ca="1" si="21"/>
        <v>-38.229999999999997</v>
      </c>
      <c r="AD60" s="14">
        <f t="shared" ca="1" si="21"/>
        <v>-36.369999999999997</v>
      </c>
      <c r="AE60" s="14">
        <f t="shared" ca="1" si="21"/>
        <v>-34.76</v>
      </c>
      <c r="AF60" s="14">
        <f t="shared" ca="1" si="21"/>
        <v>-34.380000000000003</v>
      </c>
      <c r="AG60" s="14">
        <f t="shared" ca="1" si="21"/>
        <v>-34</v>
      </c>
      <c r="AH60" s="14">
        <f t="shared" ca="1" si="21"/>
        <v>-33.619999999999997</v>
      </c>
      <c r="AI60" s="14">
        <f t="shared" ca="1" si="21"/>
        <v>-33.25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1</v>
      </c>
      <c r="D61" s="5">
        <f t="shared" si="19"/>
        <v>0</v>
      </c>
      <c r="E61" s="6" t="str">
        <f t="shared" si="19"/>
        <v>(l)GeSe[l]</v>
      </c>
      <c r="F61" s="14">
        <f t="shared" ca="1" si="20"/>
        <v>-39.81</v>
      </c>
      <c r="G61" s="14">
        <f t="shared" ca="1" si="21"/>
        <v>-33.909999999999997</v>
      </c>
      <c r="H61" s="14">
        <f t="shared" ca="1" si="21"/>
        <v>-30.14</v>
      </c>
      <c r="I61" s="14">
        <f t="shared" ca="1" si="21"/>
        <v>-27.57</v>
      </c>
      <c r="J61" s="14">
        <f t="shared" ca="1" si="21"/>
        <v>-27.05</v>
      </c>
      <c r="K61" s="14">
        <f t="shared" ca="1" si="21"/>
        <v>-26.57</v>
      </c>
      <c r="L61" s="14">
        <f t="shared" ca="1" si="21"/>
        <v>-26.14</v>
      </c>
      <c r="M61" s="14">
        <f t="shared" ca="1" si="21"/>
        <v>-25.729999999999997</v>
      </c>
      <c r="N61" s="14">
        <f t="shared" ca="1" si="21"/>
        <v>-25.35</v>
      </c>
      <c r="O61" s="14">
        <f t="shared" ca="1" si="21"/>
        <v>-25.009999999999998</v>
      </c>
      <c r="P61" s="14">
        <f t="shared" ca="1" si="21"/>
        <v>-24.689999999999998</v>
      </c>
      <c r="Q61" s="14">
        <f t="shared" ca="1" si="21"/>
        <v>-24.39</v>
      </c>
      <c r="R61" s="14">
        <f t="shared" ca="1" si="21"/>
        <v>-24.11</v>
      </c>
      <c r="S61" s="14">
        <f t="shared" ca="1" si="21"/>
        <v>-23.85</v>
      </c>
      <c r="T61" s="14">
        <f t="shared" ca="1" si="21"/>
        <v>-23.606000000000002</v>
      </c>
      <c r="U61" s="14">
        <f t="shared" ca="1" si="21"/>
        <v>-23.384</v>
      </c>
      <c r="V61" s="14">
        <f t="shared" ca="1" si="21"/>
        <v>-23.17</v>
      </c>
      <c r="W61" s="14">
        <f t="shared" ca="1" si="21"/>
        <v>-22.975999999999999</v>
      </c>
      <c r="X61" s="14">
        <f t="shared" ca="1" si="21"/>
        <v>-22.79</v>
      </c>
      <c r="Y61" s="14">
        <f t="shared" ca="1" si="21"/>
        <v>-22.612000000000002</v>
      </c>
      <c r="Z61" s="14">
        <f t="shared" ca="1" si="21"/>
        <v>-22.451000000000001</v>
      </c>
      <c r="AA61" s="14">
        <f t="shared" ca="1" si="21"/>
        <v>-22.297000000000001</v>
      </c>
      <c r="AB61" s="14">
        <f t="shared" ca="1" si="21"/>
        <v>-22.16</v>
      </c>
      <c r="AC61" s="14">
        <f t="shared" ca="1" si="21"/>
        <v>-22.027000000000001</v>
      </c>
      <c r="AD61" s="14">
        <f t="shared" ca="1" si="21"/>
        <v>-21.798999999999999</v>
      </c>
      <c r="AE61" s="14">
        <f t="shared" ca="1" si="21"/>
        <v>-21.672000000000001</v>
      </c>
      <c r="AF61" s="14">
        <f t="shared" ca="1" si="21"/>
        <v>-21.646000000000001</v>
      </c>
      <c r="AG61" s="14">
        <f t="shared" ca="1" si="21"/>
        <v>-21.622999999999998</v>
      </c>
      <c r="AH61" s="14">
        <f t="shared" ca="1" si="21"/>
        <v>-21.593</v>
      </c>
      <c r="AI61" s="14">
        <f t="shared" ca="1" si="21"/>
        <v>-21.574999999999999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(1)Se[l]</v>
      </c>
      <c r="F62" s="14">
        <f t="shared" ca="1" si="20"/>
        <v>-23.95</v>
      </c>
      <c r="G62" s="14">
        <f t="shared" ca="1" si="21"/>
        <v>-20.149999999999999</v>
      </c>
      <c r="H62" s="14">
        <f t="shared" ca="1" si="21"/>
        <v>-19.53</v>
      </c>
      <c r="I62" s="14">
        <f t="shared" ca="1" si="21"/>
        <v>-13.26</v>
      </c>
      <c r="J62" s="14">
        <f t="shared" ca="1" si="21"/>
        <v>-12.83</v>
      </c>
      <c r="K62" s="14">
        <f t="shared" ca="1" si="21"/>
        <v>-12.43</v>
      </c>
      <c r="L62" s="14">
        <f t="shared" ca="1" si="21"/>
        <v>-12.06</v>
      </c>
      <c r="M62" s="14">
        <f t="shared" ca="1" si="21"/>
        <v>-11.7</v>
      </c>
      <c r="N62" s="14">
        <f t="shared" ca="1" si="21"/>
        <v>-11.36</v>
      </c>
      <c r="O62" s="14">
        <f t="shared" ca="1" si="21"/>
        <v>-11.04</v>
      </c>
      <c r="P62" s="14">
        <f t="shared" ca="1" si="21"/>
        <v>-10.74</v>
      </c>
      <c r="Q62" s="14">
        <f t="shared" ca="1" si="21"/>
        <v>-10.45</v>
      </c>
      <c r="R62" s="14">
        <f t="shared" ca="1" si="21"/>
        <v>-10.17</v>
      </c>
      <c r="S62" s="14">
        <f t="shared" ca="1" si="21"/>
        <v>-9.91</v>
      </c>
      <c r="T62" s="14">
        <f t="shared" ca="1" si="21"/>
        <v>-9.6560000000000006</v>
      </c>
      <c r="U62" s="14">
        <f t="shared" ca="1" si="21"/>
        <v>-9.4139999999999997</v>
      </c>
      <c r="V62" s="14">
        <f t="shared" ca="1" si="21"/>
        <v>-9.18</v>
      </c>
      <c r="W62" s="14">
        <f t="shared" ca="1" si="21"/>
        <v>-8.9559999999999995</v>
      </c>
      <c r="X62" s="14">
        <f t="shared" ca="1" si="21"/>
        <v>-8.74</v>
      </c>
      <c r="Y62" s="14">
        <f t="shared" ca="1" si="21"/>
        <v>-8.532</v>
      </c>
      <c r="Z62" s="14">
        <f t="shared" ca="1" si="21"/>
        <v>-8.3309999999999995</v>
      </c>
      <c r="AA62" s="14">
        <f t="shared" ca="1" si="21"/>
        <v>-8.1370000000000005</v>
      </c>
      <c r="AB62" s="14">
        <f t="shared" ca="1" si="21"/>
        <v>-7.95</v>
      </c>
      <c r="AC62" s="14">
        <f t="shared" ca="1" si="21"/>
        <v>-8.0570000000000004</v>
      </c>
      <c r="AD62" s="14">
        <f t="shared" ca="1" si="21"/>
        <v>-8.3989999999999991</v>
      </c>
      <c r="AE62" s="14">
        <f t="shared" ca="1" si="21"/>
        <v>-8.6820000000000004</v>
      </c>
      <c r="AF62" s="14">
        <f t="shared" ca="1" si="21"/>
        <v>-8.7560000000000002</v>
      </c>
      <c r="AG62" s="14">
        <f t="shared" ref="G62:BR66" ca="1" si="22">$A62*H.Ar + $B62*H.Se + $C62*H.Ge + $D62*H.Ga</f>
        <v>-8.8330000000000002</v>
      </c>
      <c r="AH62" s="14">
        <f t="shared" ca="1" si="22"/>
        <v>-8.9130000000000003</v>
      </c>
      <c r="AI62" s="14">
        <f t="shared" ca="1" si="22"/>
        <v>-8.9949999999999992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3</v>
      </c>
      <c r="C63" s="5">
        <f t="shared" si="19"/>
        <v>0</v>
      </c>
      <c r="D63" s="5">
        <f t="shared" si="19"/>
        <v>2</v>
      </c>
      <c r="E63" s="6" t="str">
        <f t="shared" si="19"/>
        <v>(l)Ga2Se3[l]</v>
      </c>
      <c r="F63" s="14">
        <f t="shared" ca="1" si="20"/>
        <v>-201.69</v>
      </c>
      <c r="G63" s="14">
        <f t="shared" ca="1" si="22"/>
        <v>-166.67</v>
      </c>
      <c r="H63" s="14">
        <f t="shared" ca="1" si="22"/>
        <v>-143.57</v>
      </c>
      <c r="I63" s="14">
        <f t="shared" ca="1" si="22"/>
        <v>-127.24</v>
      </c>
      <c r="J63" s="14">
        <f t="shared" ca="1" si="22"/>
        <v>-123.87</v>
      </c>
      <c r="K63" s="14">
        <f t="shared" ca="1" si="22"/>
        <v>-120.77000000000001</v>
      </c>
      <c r="L63" s="14">
        <f t="shared" ca="1" si="22"/>
        <v>-117.94</v>
      </c>
      <c r="M63" s="14">
        <f t="shared" ca="1" si="22"/>
        <v>-116.24</v>
      </c>
      <c r="N63" s="14">
        <f t="shared" ca="1" si="22"/>
        <v>-114.64</v>
      </c>
      <c r="O63" s="14">
        <f t="shared" ca="1" si="22"/>
        <v>-113.16</v>
      </c>
      <c r="P63" s="14">
        <f t="shared" ca="1" si="22"/>
        <v>-111.76</v>
      </c>
      <c r="Q63" s="14">
        <f t="shared" ca="1" si="22"/>
        <v>-110.44999999999999</v>
      </c>
      <c r="R63" s="14">
        <f t="shared" ca="1" si="22"/>
        <v>-109.19</v>
      </c>
      <c r="S63" s="14">
        <f t="shared" ca="1" si="22"/>
        <v>-108.05</v>
      </c>
      <c r="T63" s="14">
        <f t="shared" ca="1" si="22"/>
        <v>-106.94800000000001</v>
      </c>
      <c r="U63" s="14">
        <f t="shared" ca="1" si="22"/>
        <v>-105.90199999999999</v>
      </c>
      <c r="V63" s="14">
        <f t="shared" ca="1" si="22"/>
        <v>-104.94</v>
      </c>
      <c r="W63" s="14">
        <f t="shared" ca="1" si="22"/>
        <v>-104.048</v>
      </c>
      <c r="X63" s="14">
        <f t="shared" ca="1" si="22"/>
        <v>-103.22</v>
      </c>
      <c r="Y63" s="14">
        <f t="shared" ca="1" si="22"/>
        <v>-102.456</v>
      </c>
      <c r="Z63" s="14">
        <f t="shared" ca="1" si="22"/>
        <v>-101.81299999999999</v>
      </c>
      <c r="AA63" s="14">
        <f t="shared" ca="1" si="22"/>
        <v>-101.331</v>
      </c>
      <c r="AB63" s="14">
        <f t="shared" ca="1" si="22"/>
        <v>-101.15</v>
      </c>
      <c r="AC63" s="14">
        <f t="shared" ca="1" si="22"/>
        <v>-100.631</v>
      </c>
      <c r="AD63" s="14">
        <f t="shared" ca="1" si="22"/>
        <v>-97.936999999999983</v>
      </c>
      <c r="AE63" s="14">
        <f t="shared" ca="1" si="22"/>
        <v>-95.566000000000003</v>
      </c>
      <c r="AF63" s="14">
        <f t="shared" ca="1" si="22"/>
        <v>-95.028000000000006</v>
      </c>
      <c r="AG63" s="14">
        <f t="shared" ca="1" si="22"/>
        <v>-94.498999999999995</v>
      </c>
      <c r="AH63" s="14">
        <f t="shared" ca="1" si="22"/>
        <v>-93.978999999999999</v>
      </c>
      <c r="AI63" s="14">
        <f t="shared" ca="1" si="22"/>
        <v>-93.484999999999999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1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 t="str">
        <f t="shared" si="19"/>
        <v>H (Ar)</v>
      </c>
      <c r="F64" s="14">
        <f t="shared" ca="1" si="20"/>
        <v>-18.62</v>
      </c>
      <c r="G64" s="14">
        <f t="shared" ca="1" si="22"/>
        <v>-18.63</v>
      </c>
      <c r="H64" s="14">
        <f t="shared" ca="1" si="22"/>
        <v>-18.72</v>
      </c>
      <c r="I64" s="14">
        <f t="shared" ca="1" si="22"/>
        <v>-18.84</v>
      </c>
      <c r="J64" s="14">
        <f t="shared" ca="1" si="22"/>
        <v>-18.87</v>
      </c>
      <c r="K64" s="14">
        <f t="shared" ca="1" si="22"/>
        <v>-18.899999999999999</v>
      </c>
      <c r="L64" s="14">
        <f t="shared" ca="1" si="22"/>
        <v>-18.940000000000001</v>
      </c>
      <c r="M64" s="14">
        <f t="shared" ca="1" si="22"/>
        <v>-18.97</v>
      </c>
      <c r="N64" s="14">
        <f t="shared" ca="1" si="22"/>
        <v>-19.010000000000002</v>
      </c>
      <c r="O64" s="14">
        <f t="shared" ca="1" si="22"/>
        <v>-19.04</v>
      </c>
      <c r="P64" s="14">
        <f t="shared" ca="1" si="22"/>
        <v>-19.07</v>
      </c>
      <c r="Q64" s="14">
        <f t="shared" ca="1" si="22"/>
        <v>-19.11</v>
      </c>
      <c r="R64" s="14">
        <f t="shared" ca="1" si="22"/>
        <v>-19.14</v>
      </c>
      <c r="S64" s="14">
        <f t="shared" ca="1" si="22"/>
        <v>-19.18</v>
      </c>
      <c r="T64" s="14">
        <f t="shared" ca="1" si="22"/>
        <v>-19.21</v>
      </c>
      <c r="U64" s="14">
        <f t="shared" ca="1" si="22"/>
        <v>-19.25</v>
      </c>
      <c r="V64" s="14">
        <f t="shared" ca="1" si="22"/>
        <v>-19.28</v>
      </c>
      <c r="W64" s="14">
        <f t="shared" ca="1" si="22"/>
        <v>-19.32</v>
      </c>
      <c r="X64" s="14">
        <f t="shared" ca="1" si="22"/>
        <v>-19.350000000000001</v>
      </c>
      <c r="Y64" s="14">
        <f t="shared" ca="1" si="22"/>
        <v>-19.38</v>
      </c>
      <c r="Z64" s="14">
        <f t="shared" ca="1" si="22"/>
        <v>-19.420000000000002</v>
      </c>
      <c r="AA64" s="14">
        <f t="shared" ca="1" si="22"/>
        <v>-19.45</v>
      </c>
      <c r="AB64" s="14">
        <f t="shared" ca="1" si="22"/>
        <v>-19.48</v>
      </c>
      <c r="AC64" s="14">
        <f t="shared" ca="1" si="22"/>
        <v>-19.52</v>
      </c>
      <c r="AD64" s="14">
        <f t="shared" ca="1" si="22"/>
        <v>-19.649999999999999</v>
      </c>
      <c r="AE64" s="14">
        <f t="shared" ca="1" si="22"/>
        <v>-19.78</v>
      </c>
      <c r="AF64" s="14">
        <f t="shared" ca="1" si="22"/>
        <v>-19.82</v>
      </c>
      <c r="AG64" s="14">
        <f t="shared" ca="1" si="22"/>
        <v>-19.86</v>
      </c>
      <c r="AH64" s="14">
        <f t="shared" ca="1" si="22"/>
        <v>-19.89</v>
      </c>
      <c r="AI64" s="14">
        <f t="shared" ca="1" si="22"/>
        <v>-19.93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1</v>
      </c>
      <c r="E65" s="6" t="str">
        <f t="shared" si="19"/>
        <v>H (Ga)</v>
      </c>
      <c r="F65" s="14">
        <f t="shared" ca="1" si="20"/>
        <v>-64.92</v>
      </c>
      <c r="G65" s="14">
        <f t="shared" ca="1" si="22"/>
        <v>-53.11</v>
      </c>
      <c r="H65" s="14">
        <f t="shared" ca="1" si="22"/>
        <v>-42.49</v>
      </c>
      <c r="I65" s="14">
        <f t="shared" ca="1" si="22"/>
        <v>-43.73</v>
      </c>
      <c r="J65" s="14">
        <f t="shared" ca="1" si="22"/>
        <v>-42.69</v>
      </c>
      <c r="K65" s="14">
        <f t="shared" ca="1" si="22"/>
        <v>-41.74</v>
      </c>
      <c r="L65" s="14">
        <f t="shared" ca="1" si="22"/>
        <v>-40.880000000000003</v>
      </c>
      <c r="M65" s="14">
        <f t="shared" ca="1" si="22"/>
        <v>-40.57</v>
      </c>
      <c r="N65" s="14">
        <f t="shared" ca="1" si="22"/>
        <v>-40.28</v>
      </c>
      <c r="O65" s="14">
        <f t="shared" ca="1" si="22"/>
        <v>-40.020000000000003</v>
      </c>
      <c r="P65" s="14">
        <f t="shared" ca="1" si="22"/>
        <v>-39.770000000000003</v>
      </c>
      <c r="Q65" s="14">
        <f t="shared" ca="1" si="22"/>
        <v>-39.549999999999997</v>
      </c>
      <c r="R65" s="14">
        <f t="shared" ca="1" si="22"/>
        <v>-39.340000000000003</v>
      </c>
      <c r="S65" s="14">
        <f t="shared" ca="1" si="22"/>
        <v>-39.159999999999997</v>
      </c>
      <c r="T65" s="14">
        <f t="shared" ca="1" si="22"/>
        <v>-38.99</v>
      </c>
      <c r="U65" s="14">
        <f t="shared" ca="1" si="22"/>
        <v>-38.83</v>
      </c>
      <c r="V65" s="14">
        <f t="shared" ca="1" si="22"/>
        <v>-38.700000000000003</v>
      </c>
      <c r="W65" s="14">
        <f t="shared" ca="1" si="22"/>
        <v>-38.590000000000003</v>
      </c>
      <c r="X65" s="14">
        <f t="shared" ca="1" si="22"/>
        <v>-38.5</v>
      </c>
      <c r="Y65" s="14">
        <f t="shared" ca="1" si="22"/>
        <v>-38.43</v>
      </c>
      <c r="Z65" s="14">
        <f t="shared" ca="1" si="22"/>
        <v>-38.409999999999997</v>
      </c>
      <c r="AA65" s="14">
        <f t="shared" ca="1" si="22"/>
        <v>-38.46</v>
      </c>
      <c r="AB65" s="14">
        <f t="shared" ca="1" si="22"/>
        <v>-38.65</v>
      </c>
      <c r="AC65" s="14">
        <f t="shared" ca="1" si="22"/>
        <v>-38.229999999999997</v>
      </c>
      <c r="AD65" s="14">
        <f t="shared" ca="1" si="22"/>
        <v>-36.369999999999997</v>
      </c>
      <c r="AE65" s="14">
        <f t="shared" ca="1" si="22"/>
        <v>-34.76</v>
      </c>
      <c r="AF65" s="14">
        <f t="shared" ca="1" si="22"/>
        <v>-34.380000000000003</v>
      </c>
      <c r="AG65" s="14">
        <f t="shared" ca="1" si="22"/>
        <v>-34</v>
      </c>
      <c r="AH65" s="14">
        <f t="shared" ca="1" si="22"/>
        <v>-33.619999999999997</v>
      </c>
      <c r="AI65" s="14">
        <f t="shared" ca="1" si="22"/>
        <v>-33.25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1</v>
      </c>
      <c r="D66" s="5">
        <f t="shared" si="23"/>
        <v>0</v>
      </c>
      <c r="E66" s="6" t="str">
        <f t="shared" si="23"/>
        <v>H (Ge)</v>
      </c>
      <c r="F66" s="14">
        <f t="shared" ref="F66:U74" ca="1" si="24">$A66*H.Ar + $B66*H.Se + $C66*H.Ge + $D66*H.Ga</f>
        <v>-15.86</v>
      </c>
      <c r="G66" s="14">
        <f t="shared" ca="1" si="24"/>
        <v>-13.76</v>
      </c>
      <c r="H66" s="14">
        <f t="shared" ca="1" si="24"/>
        <v>-10.61</v>
      </c>
      <c r="I66" s="14">
        <f t="shared" ca="1" si="24"/>
        <v>-14.31</v>
      </c>
      <c r="J66" s="14">
        <f t="shared" ca="1" si="24"/>
        <v>-14.22</v>
      </c>
      <c r="K66" s="14">
        <f t="shared" ca="1" si="24"/>
        <v>-14.14</v>
      </c>
      <c r="L66" s="14">
        <f t="shared" ca="1" si="24"/>
        <v>-14.08</v>
      </c>
      <c r="M66" s="14">
        <f t="shared" ca="1" si="24"/>
        <v>-14.03</v>
      </c>
      <c r="N66" s="14">
        <f t="shared" ca="1" si="24"/>
        <v>-13.99</v>
      </c>
      <c r="O66" s="14">
        <f t="shared" ca="1" si="24"/>
        <v>-13.97</v>
      </c>
      <c r="P66" s="14">
        <f t="shared" ca="1" si="24"/>
        <v>-13.95</v>
      </c>
      <c r="Q66" s="14">
        <f t="shared" ca="1" si="24"/>
        <v>-13.94</v>
      </c>
      <c r="R66" s="14">
        <f t="shared" ca="1" si="24"/>
        <v>-13.94</v>
      </c>
      <c r="S66" s="14">
        <f t="shared" ca="1" si="24"/>
        <v>-13.94</v>
      </c>
      <c r="T66" s="14">
        <f t="shared" ca="1" si="24"/>
        <v>-13.95</v>
      </c>
      <c r="U66" s="14">
        <f t="shared" ca="1" si="24"/>
        <v>-13.97</v>
      </c>
      <c r="V66" s="14">
        <f t="shared" ca="1" si="22"/>
        <v>-13.99</v>
      </c>
      <c r="W66" s="14">
        <f t="shared" ca="1" si="22"/>
        <v>-14.02</v>
      </c>
      <c r="X66" s="14">
        <f t="shared" ca="1" si="22"/>
        <v>-14.05</v>
      </c>
      <c r="Y66" s="14">
        <f t="shared" ca="1" si="22"/>
        <v>-14.08</v>
      </c>
      <c r="Z66" s="14">
        <f t="shared" ca="1" si="22"/>
        <v>-14.12</v>
      </c>
      <c r="AA66" s="14">
        <f t="shared" ca="1" si="22"/>
        <v>-14.16</v>
      </c>
      <c r="AB66" s="14">
        <f t="shared" ca="1" si="22"/>
        <v>-14.21</v>
      </c>
      <c r="AC66" s="14">
        <f t="shared" ca="1" si="22"/>
        <v>-13.97</v>
      </c>
      <c r="AD66" s="14">
        <f t="shared" ca="1" si="22"/>
        <v>-13.4</v>
      </c>
      <c r="AE66" s="14">
        <f t="shared" ca="1" si="22"/>
        <v>-12.99</v>
      </c>
      <c r="AF66" s="14">
        <f t="shared" ca="1" si="22"/>
        <v>-12.89</v>
      </c>
      <c r="AG66" s="14">
        <f t="shared" ca="1" si="22"/>
        <v>-12.79</v>
      </c>
      <c r="AH66" s="14">
        <f t="shared" ca="1" si="22"/>
        <v>-12.68</v>
      </c>
      <c r="AI66" s="14">
        <f t="shared" ca="1" si="22"/>
        <v>-12.58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1</v>
      </c>
      <c r="C67" s="5">
        <f t="shared" si="23"/>
        <v>0</v>
      </c>
      <c r="D67" s="5">
        <f t="shared" si="23"/>
        <v>0</v>
      </c>
      <c r="E67" s="6" t="str">
        <f t="shared" si="23"/>
        <v>H (Se)</v>
      </c>
      <c r="F67" s="14">
        <f t="shared" ca="1" si="24"/>
        <v>-23.95</v>
      </c>
      <c r="G67" s="14">
        <f t="shared" ca="1" si="25"/>
        <v>-20.149999999999999</v>
      </c>
      <c r="H67" s="14">
        <f t="shared" ca="1" si="25"/>
        <v>-19.53</v>
      </c>
      <c r="I67" s="14">
        <f t="shared" ca="1" si="25"/>
        <v>-13.26</v>
      </c>
      <c r="J67" s="14">
        <f t="shared" ca="1" si="25"/>
        <v>-12.83</v>
      </c>
      <c r="K67" s="14">
        <f t="shared" ca="1" si="25"/>
        <v>-12.43</v>
      </c>
      <c r="L67" s="14">
        <f t="shared" ca="1" si="25"/>
        <v>-12.06</v>
      </c>
      <c r="M67" s="14">
        <f t="shared" ca="1" si="25"/>
        <v>-11.7</v>
      </c>
      <c r="N67" s="14">
        <f t="shared" ca="1" si="25"/>
        <v>-11.36</v>
      </c>
      <c r="O67" s="14">
        <f t="shared" ca="1" si="25"/>
        <v>-11.04</v>
      </c>
      <c r="P67" s="14">
        <f t="shared" ca="1" si="25"/>
        <v>-10.74</v>
      </c>
      <c r="Q67" s="14">
        <f t="shared" ca="1" si="25"/>
        <v>-10.45</v>
      </c>
      <c r="R67" s="14">
        <f t="shared" ca="1" si="25"/>
        <v>-10.17</v>
      </c>
      <c r="S67" s="14">
        <f t="shared" ca="1" si="25"/>
        <v>-9.91</v>
      </c>
      <c r="T67" s="14">
        <f t="shared" ca="1" si="25"/>
        <v>-9.6560000000000006</v>
      </c>
      <c r="U67" s="14">
        <f t="shared" ca="1" si="25"/>
        <v>-9.4139999999999997</v>
      </c>
      <c r="V67" s="14">
        <f t="shared" ca="1" si="25"/>
        <v>-9.18</v>
      </c>
      <c r="W67" s="14">
        <f t="shared" ca="1" si="25"/>
        <v>-8.9559999999999995</v>
      </c>
      <c r="X67" s="14">
        <f t="shared" ca="1" si="25"/>
        <v>-8.74</v>
      </c>
      <c r="Y67" s="14">
        <f t="shared" ca="1" si="25"/>
        <v>-8.532</v>
      </c>
      <c r="Z67" s="14">
        <f t="shared" ca="1" si="25"/>
        <v>-8.3309999999999995</v>
      </c>
      <c r="AA67" s="14">
        <f t="shared" ca="1" si="25"/>
        <v>-8.1370000000000005</v>
      </c>
      <c r="AB67" s="14">
        <f t="shared" ca="1" si="25"/>
        <v>-7.95</v>
      </c>
      <c r="AC67" s="14">
        <f t="shared" ca="1" si="25"/>
        <v>-8.0570000000000004</v>
      </c>
      <c r="AD67" s="14">
        <f t="shared" ca="1" si="25"/>
        <v>-8.3989999999999991</v>
      </c>
      <c r="AE67" s="14">
        <f t="shared" ca="1" si="25"/>
        <v>-8.6820000000000004</v>
      </c>
      <c r="AF67" s="14">
        <f t="shared" ca="1" si="25"/>
        <v>-8.7560000000000002</v>
      </c>
      <c r="AG67" s="14">
        <f t="shared" ca="1" si="25"/>
        <v>-8.8330000000000002</v>
      </c>
      <c r="AH67" s="14">
        <f t="shared" ca="1" si="25"/>
        <v>-8.9130000000000003</v>
      </c>
      <c r="AI67" s="14">
        <f t="shared" ca="1" si="25"/>
        <v>-8.9949999999999992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Temperatura,K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487.9</v>
      </c>
      <c r="K79" s="3">
        <f t="shared" si="30"/>
        <v>504.4</v>
      </c>
      <c r="L79" s="3">
        <f t="shared" si="30"/>
        <v>520.9</v>
      </c>
      <c r="M79" s="3">
        <f t="shared" si="30"/>
        <v>537.5</v>
      </c>
      <c r="N79" s="3">
        <f t="shared" si="30"/>
        <v>554</v>
      </c>
      <c r="O79" s="3">
        <f t="shared" si="30"/>
        <v>570.5</v>
      </c>
      <c r="P79" s="3">
        <f t="shared" si="30"/>
        <v>587</v>
      </c>
      <c r="Q79" s="3">
        <f t="shared" si="30"/>
        <v>603.5</v>
      </c>
      <c r="R79" s="3">
        <f t="shared" si="30"/>
        <v>620.1</v>
      </c>
      <c r="S79" s="3">
        <f t="shared" si="30"/>
        <v>636.6</v>
      </c>
      <c r="T79" s="3">
        <f t="shared" si="30"/>
        <v>653.1</v>
      </c>
      <c r="U79" s="3">
        <f t="shared" si="30"/>
        <v>669.6</v>
      </c>
      <c r="V79" s="3">
        <f t="shared" si="30"/>
        <v>686.1</v>
      </c>
      <c r="W79" s="3">
        <f t="shared" si="30"/>
        <v>702.7</v>
      </c>
      <c r="X79" s="3">
        <f t="shared" si="30"/>
        <v>719.2</v>
      </c>
      <c r="Y79" s="3">
        <f t="shared" si="30"/>
        <v>735.7</v>
      </c>
      <c r="Z79" s="3">
        <f t="shared" si="30"/>
        <v>752.2</v>
      </c>
      <c r="AA79" s="3">
        <f t="shared" si="30"/>
        <v>768.7</v>
      </c>
      <c r="AB79" s="3">
        <f t="shared" si="30"/>
        <v>785.2</v>
      </c>
      <c r="AC79" s="3">
        <f t="shared" si="30"/>
        <v>801.8</v>
      </c>
      <c r="AD79" s="3">
        <f t="shared" si="30"/>
        <v>867.8</v>
      </c>
      <c r="AE79" s="3">
        <f t="shared" si="30"/>
        <v>933.9</v>
      </c>
      <c r="AF79" s="3">
        <f t="shared" si="30"/>
        <v>950.4</v>
      </c>
      <c r="AG79" s="3">
        <f t="shared" si="30"/>
        <v>967</v>
      </c>
      <c r="AH79" s="3">
        <f t="shared" si="30"/>
        <v>983.5</v>
      </c>
      <c r="AI79" s="3">
        <f t="shared" si="30"/>
        <v>1000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0.49970833333333337</v>
      </c>
      <c r="M80" s="14">
        <f t="shared" si="33"/>
        <v>0.49954166666666666</v>
      </c>
      <c r="N80" s="14">
        <f t="shared" si="33"/>
        <v>0.49929166666666674</v>
      </c>
      <c r="O80" s="14">
        <f t="shared" si="33"/>
        <v>0.49891666666666667</v>
      </c>
      <c r="P80" s="14">
        <f t="shared" si="33"/>
        <v>0.49837500000000001</v>
      </c>
      <c r="Q80" s="14">
        <f t="shared" si="33"/>
        <v>0.49754166666666672</v>
      </c>
      <c r="R80" s="14">
        <f t="shared" si="33"/>
        <v>0.4963333333333334</v>
      </c>
      <c r="S80" s="14">
        <f t="shared" si="33"/>
        <v>0.49462500000000004</v>
      </c>
      <c r="T80" s="14">
        <f t="shared" si="33"/>
        <v>0.49212500000000009</v>
      </c>
      <c r="U80" s="14">
        <f t="shared" si="33"/>
        <v>0.48845833333333338</v>
      </c>
      <c r="V80" s="14">
        <f t="shared" si="33"/>
        <v>0.48308333333333336</v>
      </c>
      <c r="W80" s="14">
        <f t="shared" si="33"/>
        <v>0.4750416666666667</v>
      </c>
      <c r="X80" s="14">
        <f t="shared" si="33"/>
        <v>0.46250000000000002</v>
      </c>
      <c r="Y80" s="14">
        <f t="shared" si="33"/>
        <v>0.442</v>
      </c>
      <c r="Z80" s="14">
        <f t="shared" si="33"/>
        <v>0.40536250000000001</v>
      </c>
      <c r="AA80" s="14">
        <f t="shared" si="33"/>
        <v>0.32799583333333332</v>
      </c>
      <c r="AB80" s="14">
        <f t="shared" si="33"/>
        <v>8.9058333333333337E-2</v>
      </c>
      <c r="AC80" s="14">
        <f t="shared" si="33"/>
        <v>2.1822916666666669E-11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0.16666666666666669</v>
      </c>
      <c r="G81" s="14">
        <f t="shared" ref="G81:BR81" si="36">G5*$C$78</f>
        <v>0.16666666666666669</v>
      </c>
      <c r="H81" s="14">
        <f t="shared" si="36"/>
        <v>0.16666666666666669</v>
      </c>
      <c r="I81" s="14">
        <f t="shared" si="36"/>
        <v>0.16666666666666669</v>
      </c>
      <c r="J81" s="14">
        <f t="shared" si="36"/>
        <v>0.16666666666666669</v>
      </c>
      <c r="K81" s="14">
        <f t="shared" si="36"/>
        <v>0.16666666666666669</v>
      </c>
      <c r="L81" s="14">
        <f t="shared" si="36"/>
        <v>1.1309583333333334E-5</v>
      </c>
      <c r="M81" s="14">
        <f t="shared" si="36"/>
        <v>0</v>
      </c>
      <c r="N81" s="14">
        <f t="shared" si="36"/>
        <v>0</v>
      </c>
      <c r="O81" s="14">
        <f t="shared" si="36"/>
        <v>0</v>
      </c>
      <c r="P81" s="14">
        <f t="shared" si="36"/>
        <v>0</v>
      </c>
      <c r="Q81" s="14">
        <f t="shared" si="36"/>
        <v>0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*Ga2Se3[l]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3.9962916666666667E-34</v>
      </c>
      <c r="I82" s="14">
        <f t="shared" si="38"/>
        <v>2.8822500000000006E-16</v>
      </c>
      <c r="J82" s="14">
        <f t="shared" si="38"/>
        <v>4.1559166666666672E-13</v>
      </c>
      <c r="K82" s="14">
        <f t="shared" si="38"/>
        <v>2.7332500000000003E-12</v>
      </c>
      <c r="L82" s="14">
        <f t="shared" si="38"/>
        <v>1.1807083333333333E-8</v>
      </c>
      <c r="M82" s="14">
        <f t="shared" si="38"/>
        <v>1.6877500000000001E-6</v>
      </c>
      <c r="N82" s="14">
        <f t="shared" si="38"/>
        <v>1.1710416666666666E-6</v>
      </c>
      <c r="O82" s="14">
        <f t="shared" si="38"/>
        <v>7.8150000000000006E-7</v>
      </c>
      <c r="P82" s="14">
        <f t="shared" si="38"/>
        <v>5.0408333333333337E-7</v>
      </c>
      <c r="Q82" s="14">
        <f t="shared" si="38"/>
        <v>4.0932916666666667E-7</v>
      </c>
      <c r="R82" s="14">
        <f t="shared" si="38"/>
        <v>2.803333333333334E-7</v>
      </c>
      <c r="S82" s="14">
        <f t="shared" si="38"/>
        <v>1.7430416666666669E-7</v>
      </c>
      <c r="T82" s="14">
        <f t="shared" si="38"/>
        <v>1.0527916666666667E-7</v>
      </c>
      <c r="U82" s="14">
        <f t="shared" si="38"/>
        <v>8.5116666666666665E-8</v>
      </c>
      <c r="V82" s="14">
        <f t="shared" si="38"/>
        <v>3.5940416666666668E-8</v>
      </c>
      <c r="W82" s="14">
        <f t="shared" si="38"/>
        <v>2.7477083333333334E-8</v>
      </c>
      <c r="X82" s="14">
        <f t="shared" si="38"/>
        <v>1.3490416666666669E-8</v>
      </c>
      <c r="Y82" s="14">
        <f t="shared" si="38"/>
        <v>6.1845833333333341E-10</v>
      </c>
      <c r="Z82" s="14">
        <f t="shared" si="38"/>
        <v>4.3187500000000007E-13</v>
      </c>
      <c r="AA82" s="14">
        <f t="shared" si="38"/>
        <v>1.2649166666666669E-19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1.5535416666666666E-33</v>
      </c>
      <c r="AF82" s="14">
        <f t="shared" si="38"/>
        <v>1.5295E-31</v>
      </c>
      <c r="AG82" s="14">
        <f t="shared" si="38"/>
        <v>1.7203333333333334E-31</v>
      </c>
      <c r="AH82" s="14">
        <f t="shared" si="38"/>
        <v>2.0235833333333335E-31</v>
      </c>
      <c r="AI82" s="14">
        <f t="shared" si="38"/>
        <v>2.6716666666666671E-32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*GeSe[l]</v>
      </c>
      <c r="F83" s="14">
        <f t="shared" ref="F83" si="39">F7*$C$78</f>
        <v>6.4929166666666678E-25</v>
      </c>
      <c r="G83" s="14">
        <f t="shared" ref="G83:BR83" si="40">G7*$C$78</f>
        <v>2.4332083333333333E-19</v>
      </c>
      <c r="H83" s="14">
        <f t="shared" si="40"/>
        <v>4.4412500000000001E-15</v>
      </c>
      <c r="I83" s="14">
        <f t="shared" si="40"/>
        <v>2.0495833333333334E-14</v>
      </c>
      <c r="J83" s="14">
        <f t="shared" si="40"/>
        <v>9.0433333333333337E-16</v>
      </c>
      <c r="K83" s="14">
        <f t="shared" si="40"/>
        <v>6.9333333333333344E-26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8.0758333333333349E-34</v>
      </c>
      <c r="S83" s="14">
        <f t="shared" si="40"/>
        <v>1.2894166666666669E-27</v>
      </c>
      <c r="T83" s="14">
        <f t="shared" si="40"/>
        <v>1.1024583333333335E-22</v>
      </c>
      <c r="U83" s="14">
        <f t="shared" si="40"/>
        <v>2.689625E-18</v>
      </c>
      <c r="V83" s="14">
        <f t="shared" si="40"/>
        <v>2.01825E-15</v>
      </c>
      <c r="W83" s="14">
        <f t="shared" si="40"/>
        <v>2.133625E-12</v>
      </c>
      <c r="X83" s="14">
        <f t="shared" si="40"/>
        <v>3.6451250000000004E-10</v>
      </c>
      <c r="Y83" s="14">
        <f t="shared" si="40"/>
        <v>2.3867916666666668E-9</v>
      </c>
      <c r="Z83" s="14">
        <f t="shared" si="40"/>
        <v>1.3269166666666667E-9</v>
      </c>
      <c r="AA83" s="14">
        <f t="shared" si="40"/>
        <v>1.2802500000000001E-10</v>
      </c>
      <c r="AB83" s="14">
        <f t="shared" si="40"/>
        <v>1.6269166666666666E-27</v>
      </c>
      <c r="AC83" s="14">
        <f t="shared" si="40"/>
        <v>4.3187500000000006E-22</v>
      </c>
      <c r="AD83" s="14">
        <f t="shared" si="40"/>
        <v>1.9762083333333336E-13</v>
      </c>
      <c r="AE83" s="14">
        <f t="shared" si="40"/>
        <v>2.8313333333333336E-8</v>
      </c>
      <c r="AF83" s="14">
        <f t="shared" si="40"/>
        <v>9.4020833333333347E-8</v>
      </c>
      <c r="AG83" s="14">
        <f t="shared" si="40"/>
        <v>1.2342916666666668E-7</v>
      </c>
      <c r="AH83" s="14">
        <f t="shared" si="40"/>
        <v>1.6625833333333335E-7</v>
      </c>
      <c r="AI83" s="14">
        <f t="shared" si="40"/>
        <v>1.4709166666666669E-7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*GeSe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0.5</v>
      </c>
      <c r="J84" s="14">
        <f t="shared" si="42"/>
        <v>0.5</v>
      </c>
      <c r="K84" s="14">
        <f t="shared" si="42"/>
        <v>0.5</v>
      </c>
      <c r="L84" s="14">
        <f t="shared" si="42"/>
        <v>0.48379166666666673</v>
      </c>
      <c r="M84" s="14">
        <f t="shared" si="42"/>
        <v>0.48083333333333339</v>
      </c>
      <c r="N84" s="14">
        <f t="shared" si="42"/>
        <v>0.47749999999999998</v>
      </c>
      <c r="O84" s="14">
        <f t="shared" si="42"/>
        <v>0.47375</v>
      </c>
      <c r="P84" s="14">
        <f t="shared" si="42"/>
        <v>0.46958333333333335</v>
      </c>
      <c r="Q84" s="14">
        <f t="shared" si="42"/>
        <v>0.4649166666666667</v>
      </c>
      <c r="R84" s="14">
        <f t="shared" si="42"/>
        <v>0.45970833333333333</v>
      </c>
      <c r="S84" s="14">
        <f t="shared" si="42"/>
        <v>0.45400000000000001</v>
      </c>
      <c r="T84" s="14">
        <f t="shared" si="42"/>
        <v>0.44758333333333339</v>
      </c>
      <c r="U84" s="14">
        <f t="shared" si="42"/>
        <v>0.44041666666666673</v>
      </c>
      <c r="V84" s="14">
        <f t="shared" si="42"/>
        <v>0.4323333333333334</v>
      </c>
      <c r="W84" s="14">
        <f t="shared" si="42"/>
        <v>0.42304166666666665</v>
      </c>
      <c r="X84" s="14">
        <f t="shared" si="42"/>
        <v>0.41192500000000004</v>
      </c>
      <c r="Y84" s="14">
        <f t="shared" si="42"/>
        <v>0.39790416666666667</v>
      </c>
      <c r="Z84" s="14">
        <f t="shared" si="42"/>
        <v>0.37832916666666672</v>
      </c>
      <c r="AA84" s="14">
        <f t="shared" si="42"/>
        <v>0.34517500000000001</v>
      </c>
      <c r="AB84" s="14">
        <f t="shared" si="42"/>
        <v>0.25799166666666667</v>
      </c>
      <c r="AC84" s="14">
        <f t="shared" si="42"/>
        <v>0.10924583333333333</v>
      </c>
      <c r="AD84" s="14">
        <f t="shared" si="42"/>
        <v>1.0705000000000002E-6</v>
      </c>
      <c r="AE84" s="14">
        <f t="shared" si="42"/>
        <v>1.0418750000000002E-7</v>
      </c>
      <c r="AF84" s="14">
        <f t="shared" si="42"/>
        <v>5.6079166666666673E-8</v>
      </c>
      <c r="AG84" s="14">
        <f t="shared" si="42"/>
        <v>1.3641250000000001E-8</v>
      </c>
      <c r="AH84" s="14">
        <f t="shared" si="42"/>
        <v>3.5928750000000002E-9</v>
      </c>
      <c r="AI84" s="14">
        <f t="shared" si="42"/>
        <v>5.5125000000000004E-10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3</v>
      </c>
      <c r="C85" s="5">
        <f t="shared" si="34"/>
        <v>0</v>
      </c>
      <c r="D85" s="5">
        <f t="shared" si="34"/>
        <v>0</v>
      </c>
      <c r="E85" s="6" t="str">
        <f t="shared" si="28"/>
        <v>Se3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1.1145416666666667E-35</v>
      </c>
      <c r="J85" s="14">
        <f t="shared" si="44"/>
        <v>1.7255833333333334E-33</v>
      </c>
      <c r="K85" s="14">
        <f t="shared" si="44"/>
        <v>2.0028333333333335E-31</v>
      </c>
      <c r="L85" s="14">
        <f t="shared" si="44"/>
        <v>1.7915416666666668E-29</v>
      </c>
      <c r="M85" s="14">
        <f t="shared" si="44"/>
        <v>1.2651250000000001E-27</v>
      </c>
      <c r="N85" s="14">
        <f t="shared" si="44"/>
        <v>7.2033333333333347E-26</v>
      </c>
      <c r="O85" s="14">
        <f t="shared" si="44"/>
        <v>3.3691666666666671E-24</v>
      </c>
      <c r="P85" s="14">
        <f t="shared" si="44"/>
        <v>1.3159166666666667E-22</v>
      </c>
      <c r="Q85" s="14">
        <f t="shared" si="44"/>
        <v>4.3550000000000003E-21</v>
      </c>
      <c r="R85" s="14">
        <f t="shared" si="44"/>
        <v>1.2372499999999999E-19</v>
      </c>
      <c r="S85" s="14">
        <f t="shared" si="44"/>
        <v>3.0527916666666667E-18</v>
      </c>
      <c r="T85" s="14">
        <f t="shared" si="44"/>
        <v>6.6104166666666673E-17</v>
      </c>
      <c r="U85" s="14">
        <f t="shared" si="44"/>
        <v>1.2679583333333334E-15</v>
      </c>
      <c r="V85" s="14">
        <f t="shared" si="44"/>
        <v>2.173041666666667E-14</v>
      </c>
      <c r="W85" s="14">
        <f t="shared" si="44"/>
        <v>3.35275E-13</v>
      </c>
      <c r="X85" s="14">
        <f t="shared" si="44"/>
        <v>4.6895833333333339E-12</v>
      </c>
      <c r="Y85" s="14">
        <f t="shared" si="44"/>
        <v>5.9825000000000011E-11</v>
      </c>
      <c r="Z85" s="14">
        <f t="shared" si="44"/>
        <v>7.0058333333333337E-10</v>
      </c>
      <c r="AA85" s="14">
        <f t="shared" si="44"/>
        <v>7.5741666666666668E-9</v>
      </c>
      <c r="AB85" s="14">
        <f t="shared" si="44"/>
        <v>7.5620833333333341E-8</v>
      </c>
      <c r="AC85" s="14">
        <f t="shared" si="44"/>
        <v>6.9483333333333343E-8</v>
      </c>
      <c r="AD85" s="14">
        <f t="shared" si="44"/>
        <v>8.236666666666667E-8</v>
      </c>
      <c r="AE85" s="14">
        <f t="shared" si="44"/>
        <v>1.1800416666666667E-7</v>
      </c>
      <c r="AF85" s="14">
        <f t="shared" si="44"/>
        <v>1.2061666666666666E-7</v>
      </c>
      <c r="AG85" s="14">
        <f t="shared" si="44"/>
        <v>1.1945E-7</v>
      </c>
      <c r="AH85" s="14">
        <f t="shared" si="44"/>
        <v>1.1439166666666667E-7</v>
      </c>
      <c r="AI85" s="14">
        <f t="shared" si="44"/>
        <v>1.0576666666666668E-7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0</v>
      </c>
      <c r="E86" s="6" t="str">
        <f t="shared" si="28"/>
        <v>Se?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4.6012500000000006E-31</v>
      </c>
      <c r="J86" s="14">
        <f t="shared" si="46"/>
        <v>4.1409166666666667E-29</v>
      </c>
      <c r="K86" s="14">
        <f t="shared" si="46"/>
        <v>2.8788750000000004E-27</v>
      </c>
      <c r="L86" s="14">
        <f t="shared" si="46"/>
        <v>1.584916666666667E-25</v>
      </c>
      <c r="M86" s="14">
        <f t="shared" si="46"/>
        <v>7.0599999999999998E-24</v>
      </c>
      <c r="N86" s="14">
        <f t="shared" si="46"/>
        <v>2.5931666666666672E-22</v>
      </c>
      <c r="O86" s="14">
        <f t="shared" si="46"/>
        <v>7.9862500000000012E-21</v>
      </c>
      <c r="P86" s="14">
        <f t="shared" si="46"/>
        <v>2.0929166666666669E-19</v>
      </c>
      <c r="Q86" s="14">
        <f t="shared" si="46"/>
        <v>4.7283333333333332E-18</v>
      </c>
      <c r="R86" s="14">
        <f t="shared" si="46"/>
        <v>9.3175000000000005E-17</v>
      </c>
      <c r="S86" s="14">
        <f t="shared" si="46"/>
        <v>1.6182916666666667E-15</v>
      </c>
      <c r="T86" s="14">
        <f t="shared" si="46"/>
        <v>2.5005E-14</v>
      </c>
      <c r="U86" s="14">
        <f t="shared" si="46"/>
        <v>3.466291666666667E-13</v>
      </c>
      <c r="V86" s="14">
        <f t="shared" si="46"/>
        <v>4.3441666666666668E-12</v>
      </c>
      <c r="W86" s="14">
        <f t="shared" si="46"/>
        <v>4.9554166666666674E-11</v>
      </c>
      <c r="X86" s="14">
        <f t="shared" si="46"/>
        <v>5.1775E-10</v>
      </c>
      <c r="Y86" s="14">
        <f t="shared" si="46"/>
        <v>4.9825000000000001E-9</v>
      </c>
      <c r="Z86" s="14">
        <f t="shared" si="46"/>
        <v>4.440416666666667E-8</v>
      </c>
      <c r="AA86" s="14">
        <f t="shared" si="46"/>
        <v>3.6846666666666664E-7</v>
      </c>
      <c r="AB86" s="14">
        <f t="shared" si="46"/>
        <v>2.8477083333333336E-6</v>
      </c>
      <c r="AC86" s="14">
        <f t="shared" si="46"/>
        <v>2.7252916666666671E-6</v>
      </c>
      <c r="AD86" s="14">
        <f t="shared" si="46"/>
        <v>3.5246666666666669E-6</v>
      </c>
      <c r="AE86" s="14">
        <f t="shared" si="46"/>
        <v>5.2975000000000005E-6</v>
      </c>
      <c r="AF86" s="14">
        <f t="shared" si="46"/>
        <v>5.5162499999999999E-6</v>
      </c>
      <c r="AG86" s="14">
        <f t="shared" si="46"/>
        <v>5.5837500000000005E-6</v>
      </c>
      <c r="AH86" s="14">
        <f t="shared" si="46"/>
        <v>5.4850000000000008E-6</v>
      </c>
      <c r="AI86" s="14">
        <f t="shared" si="46"/>
        <v>5.2216666666666669E-6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6</v>
      </c>
      <c r="C87" s="5">
        <f t="shared" si="34"/>
        <v>0</v>
      </c>
      <c r="D87" s="5">
        <f t="shared" si="34"/>
        <v>0</v>
      </c>
      <c r="E87" s="6" t="str">
        <f t="shared" si="28"/>
        <v>Se6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3.1317083333333336E-27</v>
      </c>
      <c r="J87" s="14">
        <f t="shared" si="48"/>
        <v>1.6204166666666669E-25</v>
      </c>
      <c r="K87" s="14">
        <f t="shared" si="48"/>
        <v>6.6791666666666677E-24</v>
      </c>
      <c r="L87" s="14">
        <f t="shared" si="48"/>
        <v>2.241416666666667E-22</v>
      </c>
      <c r="M87" s="14">
        <f t="shared" si="48"/>
        <v>6.2416666666666675E-21</v>
      </c>
      <c r="N87" s="14">
        <f t="shared" si="48"/>
        <v>1.4665416666666667E-19</v>
      </c>
      <c r="O87" s="14">
        <f t="shared" si="48"/>
        <v>2.9504583333333337E-18</v>
      </c>
      <c r="P87" s="14">
        <f t="shared" si="48"/>
        <v>5.1491666666666668E-17</v>
      </c>
      <c r="Q87" s="14">
        <f t="shared" si="48"/>
        <v>7.8854166666666665E-16</v>
      </c>
      <c r="R87" s="14">
        <f t="shared" si="48"/>
        <v>1.0705833333333333E-14</v>
      </c>
      <c r="S87" s="14">
        <f t="shared" si="48"/>
        <v>1.3006250000000001E-13</v>
      </c>
      <c r="T87" s="14">
        <f t="shared" si="48"/>
        <v>1.4254583333333334E-12</v>
      </c>
      <c r="U87" s="14">
        <f t="shared" si="48"/>
        <v>1.4199583333333335E-11</v>
      </c>
      <c r="V87" s="14">
        <f t="shared" si="48"/>
        <v>1.29425E-10</v>
      </c>
      <c r="W87" s="14">
        <f t="shared" si="48"/>
        <v>1.086E-9</v>
      </c>
      <c r="X87" s="14">
        <f t="shared" si="48"/>
        <v>8.4345833333333342E-9</v>
      </c>
      <c r="Y87" s="14">
        <f t="shared" si="48"/>
        <v>6.0929166666666674E-8</v>
      </c>
      <c r="Z87" s="14">
        <f t="shared" si="48"/>
        <v>4.1145833333333335E-7</v>
      </c>
      <c r="AA87" s="14">
        <f t="shared" si="48"/>
        <v>2.609166666666667E-6</v>
      </c>
      <c r="AB87" s="14">
        <f t="shared" si="48"/>
        <v>1.5545833333333333E-5</v>
      </c>
      <c r="AC87" s="14">
        <f t="shared" si="48"/>
        <v>1.5434166666666669E-5</v>
      </c>
      <c r="AD87" s="14">
        <f t="shared" si="48"/>
        <v>2.1469583333333335E-5</v>
      </c>
      <c r="AE87" s="14">
        <f t="shared" si="48"/>
        <v>3.3443333333333332E-5</v>
      </c>
      <c r="AF87" s="14">
        <f t="shared" si="48"/>
        <v>3.5377499999999998E-5</v>
      </c>
      <c r="AG87" s="14">
        <f t="shared" si="48"/>
        <v>3.6502500000000005E-5</v>
      </c>
      <c r="AH87" s="14">
        <f t="shared" si="48"/>
        <v>3.6684583333333334E-5</v>
      </c>
      <c r="AI87" s="14">
        <f t="shared" si="48"/>
        <v>3.5869583333333336E-5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5</v>
      </c>
      <c r="C88" s="5">
        <f t="shared" si="34"/>
        <v>0</v>
      </c>
      <c r="D88" s="5">
        <f t="shared" si="34"/>
        <v>0</v>
      </c>
      <c r="E88" s="6" t="str">
        <f t="shared" si="28"/>
        <v>Se5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1.0393750000000001E-24</v>
      </c>
      <c r="J88" s="14">
        <f t="shared" si="50"/>
        <v>3.9730000000000002E-23</v>
      </c>
      <c r="K88" s="14">
        <f t="shared" si="50"/>
        <v>1.2271666666666668E-21</v>
      </c>
      <c r="L88" s="14">
        <f t="shared" si="50"/>
        <v>3.1260833333333335E-20</v>
      </c>
      <c r="M88" s="14">
        <f t="shared" si="50"/>
        <v>6.685833333333334E-19</v>
      </c>
      <c r="N88" s="14">
        <f t="shared" si="50"/>
        <v>1.2194583333333335E-17</v>
      </c>
      <c r="O88" s="14">
        <f t="shared" si="50"/>
        <v>1.9231250000000003E-16</v>
      </c>
      <c r="P88" s="14">
        <f t="shared" si="50"/>
        <v>2.6545833333333338E-15</v>
      </c>
      <c r="Q88" s="14">
        <f t="shared" si="50"/>
        <v>3.2420833333333331E-14</v>
      </c>
      <c r="R88" s="14">
        <f t="shared" si="50"/>
        <v>3.5373333333333334E-13</v>
      </c>
      <c r="S88" s="14">
        <f t="shared" si="50"/>
        <v>3.477916666666667E-12</v>
      </c>
      <c r="T88" s="14">
        <f t="shared" si="50"/>
        <v>3.1052916666666669E-11</v>
      </c>
      <c r="U88" s="14">
        <f t="shared" si="50"/>
        <v>2.5355000000000002E-10</v>
      </c>
      <c r="V88" s="14">
        <f t="shared" si="50"/>
        <v>1.9052083333333336E-9</v>
      </c>
      <c r="W88" s="14">
        <f t="shared" si="50"/>
        <v>1.3249583333333335E-8</v>
      </c>
      <c r="X88" s="14">
        <f t="shared" si="50"/>
        <v>8.5720833333333346E-8</v>
      </c>
      <c r="Y88" s="14">
        <f t="shared" si="50"/>
        <v>5.1829166666666662E-7</v>
      </c>
      <c r="Z88" s="14">
        <f t="shared" si="50"/>
        <v>2.9424583333333339E-6</v>
      </c>
      <c r="AA88" s="14">
        <f t="shared" si="50"/>
        <v>1.5751666666666667E-5</v>
      </c>
      <c r="AB88" s="14">
        <f t="shared" si="50"/>
        <v>7.9583333333333334E-5</v>
      </c>
      <c r="AC88" s="14">
        <f t="shared" si="50"/>
        <v>8.9812500000000008E-5</v>
      </c>
      <c r="AD88" s="14">
        <f t="shared" si="50"/>
        <v>1.8702916666666667E-4</v>
      </c>
      <c r="AE88" s="14">
        <f t="shared" si="50"/>
        <v>4.0101666666666667E-4</v>
      </c>
      <c r="AF88" s="14">
        <f t="shared" si="50"/>
        <v>4.5979166666666667E-4</v>
      </c>
      <c r="AG88" s="14">
        <f t="shared" si="50"/>
        <v>5.1479166666666665E-4</v>
      </c>
      <c r="AH88" s="14">
        <f t="shared" si="50"/>
        <v>5.6229166666666667E-4</v>
      </c>
      <c r="AI88" s="14">
        <f t="shared" si="50"/>
        <v>5.9866666666666673E-4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4</v>
      </c>
      <c r="C89" s="5">
        <f t="shared" si="34"/>
        <v>0</v>
      </c>
      <c r="D89" s="5">
        <f t="shared" si="34"/>
        <v>0</v>
      </c>
      <c r="E89" s="6" t="str">
        <f t="shared" si="28"/>
        <v>Se4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7.7220833333333336E-24</v>
      </c>
      <c r="J89" s="14">
        <f t="shared" si="52"/>
        <v>2.0047916666666668E-22</v>
      </c>
      <c r="K89" s="14">
        <f t="shared" si="52"/>
        <v>4.2891666666666669E-21</v>
      </c>
      <c r="L89" s="14">
        <f t="shared" si="52"/>
        <v>7.7045833333333343E-20</v>
      </c>
      <c r="M89" s="14">
        <f t="shared" si="52"/>
        <v>1.1808750000000001E-18</v>
      </c>
      <c r="N89" s="14">
        <f t="shared" si="52"/>
        <v>1.566416666666667E-17</v>
      </c>
      <c r="O89" s="14">
        <f t="shared" si="52"/>
        <v>1.8210000000000002E-16</v>
      </c>
      <c r="P89" s="14">
        <f t="shared" si="52"/>
        <v>1.8760000000000001E-15</v>
      </c>
      <c r="Q89" s="14">
        <f t="shared" si="52"/>
        <v>1.7295833333333335E-14</v>
      </c>
      <c r="R89" s="14">
        <f t="shared" si="52"/>
        <v>1.439625E-13</v>
      </c>
      <c r="S89" s="14">
        <f t="shared" si="52"/>
        <v>1.0903750000000002E-12</v>
      </c>
      <c r="T89" s="14">
        <f t="shared" si="52"/>
        <v>7.5679166666666671E-12</v>
      </c>
      <c r="U89" s="14">
        <f t="shared" si="52"/>
        <v>4.8441666666666675E-11</v>
      </c>
      <c r="V89" s="14">
        <f t="shared" si="52"/>
        <v>2.8759166666666668E-10</v>
      </c>
      <c r="W89" s="14">
        <f t="shared" si="52"/>
        <v>1.5918750000000002E-9</v>
      </c>
      <c r="X89" s="14">
        <f t="shared" si="52"/>
        <v>8.2537500000000004E-9</v>
      </c>
      <c r="Y89" s="14">
        <f t="shared" si="52"/>
        <v>4.0254583333333334E-8</v>
      </c>
      <c r="Z89" s="14">
        <f t="shared" si="52"/>
        <v>1.8545416666666669E-7</v>
      </c>
      <c r="AA89" s="14">
        <f t="shared" si="52"/>
        <v>8.1020833333333334E-7</v>
      </c>
      <c r="AB89" s="14">
        <f t="shared" si="52"/>
        <v>3.360541666666667E-6</v>
      </c>
      <c r="AC89" s="14">
        <f t="shared" si="52"/>
        <v>4.1787500000000004E-6</v>
      </c>
      <c r="AD89" s="14">
        <f t="shared" si="52"/>
        <v>1.1639166666666667E-5</v>
      </c>
      <c r="AE89" s="14">
        <f t="shared" si="52"/>
        <v>3.1180833333333338E-5</v>
      </c>
      <c r="AF89" s="14">
        <f t="shared" si="52"/>
        <v>3.7902083333333334E-5</v>
      </c>
      <c r="AG89" s="14">
        <f t="shared" si="52"/>
        <v>4.5075000000000005E-5</v>
      </c>
      <c r="AH89" s="14">
        <f t="shared" si="52"/>
        <v>5.2416666666666669E-5</v>
      </c>
      <c r="AI89" s="14">
        <f t="shared" si="52"/>
        <v>5.9566666666666673E-5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3</v>
      </c>
      <c r="C90" s="5">
        <f t="shared" si="34"/>
        <v>0</v>
      </c>
      <c r="D90" s="5">
        <f t="shared" si="34"/>
        <v>0</v>
      </c>
      <c r="E90" s="6" t="str">
        <f t="shared" si="28"/>
        <v>Se3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8.8000000000000002E-33</v>
      </c>
      <c r="I90" s="14">
        <f t="shared" si="54"/>
        <v>2.8986250000000002E-21</v>
      </c>
      <c r="J90" s="14">
        <f t="shared" si="54"/>
        <v>5.2700000000000004E-20</v>
      </c>
      <c r="K90" s="14">
        <f t="shared" si="54"/>
        <v>8.0391666666666666E-19</v>
      </c>
      <c r="L90" s="14">
        <f t="shared" si="54"/>
        <v>1.0462916666666668E-17</v>
      </c>
      <c r="M90" s="14">
        <f t="shared" si="54"/>
        <v>1.1790833333333334E-16</v>
      </c>
      <c r="N90" s="14">
        <f t="shared" si="54"/>
        <v>1.1653750000000001E-15</v>
      </c>
      <c r="O90" s="14">
        <f t="shared" si="54"/>
        <v>1.0218750000000001E-14</v>
      </c>
      <c r="P90" s="14">
        <f t="shared" si="54"/>
        <v>8.0299999999999996E-14</v>
      </c>
      <c r="Q90" s="14">
        <f t="shared" si="54"/>
        <v>5.7054166666666673E-13</v>
      </c>
      <c r="R90" s="14">
        <f t="shared" si="54"/>
        <v>3.6946666666666672E-12</v>
      </c>
      <c r="S90" s="14">
        <f t="shared" si="54"/>
        <v>2.1964166666666669E-11</v>
      </c>
      <c r="T90" s="14">
        <f t="shared" si="54"/>
        <v>1.2063750000000001E-10</v>
      </c>
      <c r="U90" s="14">
        <f t="shared" si="54"/>
        <v>6.1570833333333339E-10</v>
      </c>
      <c r="V90" s="14">
        <f t="shared" si="54"/>
        <v>2.9354166666666669E-9</v>
      </c>
      <c r="W90" s="14">
        <f t="shared" si="54"/>
        <v>1.3134583333333335E-8</v>
      </c>
      <c r="X90" s="14">
        <f t="shared" si="54"/>
        <v>5.5395833333333337E-8</v>
      </c>
      <c r="Y90" s="14">
        <f t="shared" si="54"/>
        <v>2.2105000000000001E-7</v>
      </c>
      <c r="Z90" s="14">
        <f t="shared" si="54"/>
        <v>8.3779166666666681E-7</v>
      </c>
      <c r="AA90" s="14">
        <f t="shared" si="54"/>
        <v>3.0263750000000003E-6</v>
      </c>
      <c r="AB90" s="14">
        <f t="shared" si="54"/>
        <v>1.0435416666666667E-5</v>
      </c>
      <c r="AC90" s="14">
        <f t="shared" si="54"/>
        <v>1.4472083333333333E-5</v>
      </c>
      <c r="AD90" s="14">
        <f t="shared" si="54"/>
        <v>5.634166666666667E-5</v>
      </c>
      <c r="AE90" s="14">
        <f t="shared" si="54"/>
        <v>1.9589166666666668E-4</v>
      </c>
      <c r="AF90" s="14">
        <f t="shared" si="54"/>
        <v>2.5465416666666668E-4</v>
      </c>
      <c r="AG90" s="14">
        <f t="shared" si="54"/>
        <v>3.2442499999999998E-4</v>
      </c>
      <c r="AH90" s="14">
        <f t="shared" si="54"/>
        <v>4.049208333333334E-4</v>
      </c>
      <c r="AI90" s="14">
        <f t="shared" si="54"/>
        <v>4.9504166666666663E-4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2</v>
      </c>
      <c r="C91" s="5">
        <f t="shared" si="34"/>
        <v>0</v>
      </c>
      <c r="D91" s="5">
        <f t="shared" si="34"/>
        <v>0</v>
      </c>
      <c r="E91" s="6" t="str">
        <f t="shared" si="28"/>
        <v>Se2</v>
      </c>
      <c r="F91" s="14">
        <f t="shared" ref="F91" si="55">F15*$C$78</f>
        <v>0</v>
      </c>
      <c r="G91" s="14">
        <f t="shared" ref="G91:BR91" si="56">G15*$C$78</f>
        <v>1.4249166666666669E-27</v>
      </c>
      <c r="H91" s="14">
        <f t="shared" si="56"/>
        <v>2.480416666666667E-23</v>
      </c>
      <c r="I91" s="14">
        <f t="shared" si="56"/>
        <v>3.511666666666667E-15</v>
      </c>
      <c r="J91" s="14">
        <f t="shared" si="56"/>
        <v>3.0475000000000004E-14</v>
      </c>
      <c r="K91" s="14">
        <f t="shared" si="56"/>
        <v>2.3187083333333336E-13</v>
      </c>
      <c r="L91" s="14">
        <f t="shared" si="56"/>
        <v>1.5663333333333333E-12</v>
      </c>
      <c r="M91" s="14">
        <f t="shared" si="56"/>
        <v>9.4979166666666671E-12</v>
      </c>
      <c r="N91" s="14">
        <f t="shared" si="56"/>
        <v>5.2195833333333337E-11</v>
      </c>
      <c r="O91" s="14">
        <f t="shared" si="56"/>
        <v>2.6222083333333332E-10</v>
      </c>
      <c r="P91" s="14">
        <f t="shared" si="56"/>
        <v>1.2132500000000001E-9</v>
      </c>
      <c r="Q91" s="14">
        <f t="shared" si="56"/>
        <v>5.2050000000000001E-9</v>
      </c>
      <c r="R91" s="14">
        <f t="shared" si="56"/>
        <v>2.0828750000000004E-8</v>
      </c>
      <c r="S91" s="14">
        <f t="shared" si="56"/>
        <v>7.8166666666666672E-8</v>
      </c>
      <c r="T91" s="14">
        <f t="shared" si="56"/>
        <v>2.7640416666666664E-7</v>
      </c>
      <c r="U91" s="14">
        <f t="shared" si="56"/>
        <v>9.2504166666666669E-7</v>
      </c>
      <c r="V91" s="14">
        <f t="shared" si="56"/>
        <v>2.9413333333333335E-6</v>
      </c>
      <c r="W91" s="14">
        <f t="shared" si="56"/>
        <v>8.9175000000000006E-6</v>
      </c>
      <c r="X91" s="14">
        <f t="shared" si="56"/>
        <v>2.5861250000000002E-5</v>
      </c>
      <c r="Y91" s="14">
        <f t="shared" si="56"/>
        <v>7.1950000000000014E-5</v>
      </c>
      <c r="Z91" s="14">
        <f t="shared" si="56"/>
        <v>1.9257500000000001E-4</v>
      </c>
      <c r="AA91" s="14">
        <f t="shared" si="56"/>
        <v>4.9720833333333333E-4</v>
      </c>
      <c r="AB91" s="14">
        <f t="shared" si="56"/>
        <v>1.2400416666666669E-3</v>
      </c>
      <c r="AC91" s="14">
        <f t="shared" si="56"/>
        <v>1.6787500000000001E-3</v>
      </c>
      <c r="AD91" s="14">
        <f t="shared" si="56"/>
        <v>5.6566666666666675E-3</v>
      </c>
      <c r="AE91" s="14">
        <f t="shared" si="56"/>
        <v>1.6983750000000002E-2</v>
      </c>
      <c r="AF91" s="14">
        <f t="shared" si="56"/>
        <v>2.1526666666666666E-2</v>
      </c>
      <c r="AG91" s="14">
        <f t="shared" si="56"/>
        <v>2.6873333333333336E-2</v>
      </c>
      <c r="AH91" s="14">
        <f t="shared" si="56"/>
        <v>3.3038333333333336E-2</v>
      </c>
      <c r="AI91" s="14">
        <f t="shared" si="56"/>
        <v>3.999875E-2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Se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1.2381250000000001E-30</v>
      </c>
      <c r="I92" s="14">
        <f t="shared" si="58"/>
        <v>1.4417083333333337E-23</v>
      </c>
      <c r="J92" s="14">
        <f t="shared" si="58"/>
        <v>1.7753333333333336E-22</v>
      </c>
      <c r="K92" s="14">
        <f t="shared" si="58"/>
        <v>1.8641666666666669E-21</v>
      </c>
      <c r="L92" s="14">
        <f t="shared" si="58"/>
        <v>1.6947083333333335E-20</v>
      </c>
      <c r="M92" s="14">
        <f t="shared" si="58"/>
        <v>1.3517500000000001E-19</v>
      </c>
      <c r="N92" s="14">
        <f t="shared" si="58"/>
        <v>9.5712500000000002E-19</v>
      </c>
      <c r="O92" s="14">
        <f t="shared" si="58"/>
        <v>6.0787500000000001E-18</v>
      </c>
      <c r="P92" s="14">
        <f t="shared" si="58"/>
        <v>3.4945000000000006E-17</v>
      </c>
      <c r="Q92" s="14">
        <f t="shared" si="58"/>
        <v>1.8333750000000002E-16</v>
      </c>
      <c r="R92" s="14">
        <f t="shared" si="58"/>
        <v>8.8425000000000002E-16</v>
      </c>
      <c r="S92" s="14">
        <f t="shared" si="58"/>
        <v>3.9463333333333339E-15</v>
      </c>
      <c r="T92" s="14">
        <f t="shared" si="58"/>
        <v>1.6392500000000001E-14</v>
      </c>
      <c r="U92" s="14">
        <f t="shared" si="58"/>
        <v>6.3712500000000005E-14</v>
      </c>
      <c r="V92" s="14">
        <f t="shared" si="58"/>
        <v>2.3281250000000002E-13</v>
      </c>
      <c r="W92" s="14">
        <f t="shared" si="58"/>
        <v>8.0329166666666672E-13</v>
      </c>
      <c r="X92" s="14">
        <f t="shared" si="58"/>
        <v>2.6273750000000004E-12</v>
      </c>
      <c r="Y92" s="14">
        <f t="shared" si="58"/>
        <v>8.1754166666666667E-12</v>
      </c>
      <c r="Z92" s="14">
        <f t="shared" si="58"/>
        <v>2.4282916666666669E-11</v>
      </c>
      <c r="AA92" s="14">
        <f t="shared" si="58"/>
        <v>6.9066666666666669E-11</v>
      </c>
      <c r="AB92" s="14">
        <f t="shared" si="58"/>
        <v>1.8857500000000002E-10</v>
      </c>
      <c r="AC92" s="14">
        <f t="shared" si="58"/>
        <v>3.7086666666666669E-10</v>
      </c>
      <c r="AD92" s="14">
        <f t="shared" si="58"/>
        <v>4.5641666666666667E-9</v>
      </c>
      <c r="AE92" s="14">
        <f t="shared" si="58"/>
        <v>4.0791250000000005E-8</v>
      </c>
      <c r="AF92" s="14">
        <f t="shared" si="58"/>
        <v>6.6887500000000009E-8</v>
      </c>
      <c r="AG92" s="14">
        <f t="shared" si="58"/>
        <v>1.07525E-7</v>
      </c>
      <c r="AH92" s="14">
        <f t="shared" si="58"/>
        <v>1.6957916666666668E-7</v>
      </c>
      <c r="AI92" s="14">
        <f t="shared" si="58"/>
        <v>2.6249999999999997E-7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Ar</v>
      </c>
      <c r="F93" s="14">
        <f t="shared" ref="F93" si="59">F17*$C$78</f>
        <v>0.83333333333333348</v>
      </c>
      <c r="G93" s="14">
        <f t="shared" ref="G93:BR93" si="60">G17*$C$78</f>
        <v>0.83333333333333348</v>
      </c>
      <c r="H93" s="14">
        <f t="shared" si="60"/>
        <v>0.83333333333333348</v>
      </c>
      <c r="I93" s="14">
        <f t="shared" si="60"/>
        <v>0.83333333333333348</v>
      </c>
      <c r="J93" s="14">
        <f t="shared" si="60"/>
        <v>0.83333333333333348</v>
      </c>
      <c r="K93" s="14">
        <f t="shared" si="60"/>
        <v>0.83333333333333348</v>
      </c>
      <c r="L93" s="14">
        <f t="shared" si="60"/>
        <v>0.83333333333333348</v>
      </c>
      <c r="M93" s="14">
        <f t="shared" si="60"/>
        <v>0.83333333333333348</v>
      </c>
      <c r="N93" s="14">
        <f t="shared" si="60"/>
        <v>0.83333333333333348</v>
      </c>
      <c r="O93" s="14">
        <f t="shared" si="60"/>
        <v>0.83333333333333348</v>
      </c>
      <c r="P93" s="14">
        <f t="shared" si="60"/>
        <v>0.83333333333333348</v>
      </c>
      <c r="Q93" s="14">
        <f t="shared" si="60"/>
        <v>0.83333333333333348</v>
      </c>
      <c r="R93" s="14">
        <f t="shared" si="60"/>
        <v>0.83333333333333348</v>
      </c>
      <c r="S93" s="14">
        <f t="shared" si="60"/>
        <v>0.83333333333333348</v>
      </c>
      <c r="T93" s="14">
        <f t="shared" si="60"/>
        <v>0.83333333333333348</v>
      </c>
      <c r="U93" s="14">
        <f t="shared" si="60"/>
        <v>0.83333333333333348</v>
      </c>
      <c r="V93" s="14">
        <f t="shared" si="60"/>
        <v>0.83333333333333348</v>
      </c>
      <c r="W93" s="14">
        <f t="shared" si="60"/>
        <v>0.83333333333333348</v>
      </c>
      <c r="X93" s="14">
        <f t="shared" si="60"/>
        <v>0.83333333333333348</v>
      </c>
      <c r="Y93" s="14">
        <f t="shared" si="60"/>
        <v>0.83333333333333348</v>
      </c>
      <c r="Z93" s="14">
        <f t="shared" si="60"/>
        <v>0.83333333333333348</v>
      </c>
      <c r="AA93" s="14">
        <f t="shared" si="60"/>
        <v>0.83333333333333348</v>
      </c>
      <c r="AB93" s="14">
        <f t="shared" si="60"/>
        <v>0.83333333333333348</v>
      </c>
      <c r="AC93" s="14">
        <f t="shared" si="60"/>
        <v>0.83333333333333348</v>
      </c>
      <c r="AD93" s="14">
        <f t="shared" si="60"/>
        <v>0.83333333333333348</v>
      </c>
      <c r="AE93" s="14">
        <f t="shared" si="60"/>
        <v>0.83333333333333348</v>
      </c>
      <c r="AF93" s="14">
        <f t="shared" si="60"/>
        <v>0.83333333333333348</v>
      </c>
      <c r="AG93" s="14">
        <f t="shared" si="60"/>
        <v>0.83333333333333348</v>
      </c>
      <c r="AH93" s="14">
        <f t="shared" si="60"/>
        <v>0.83333333333333348</v>
      </c>
      <c r="AI93" s="14">
        <f t="shared" si="60"/>
        <v>0.83333333333333348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(l)Ga[l]</v>
      </c>
      <c r="F94" s="14">
        <f t="shared" ref="F94" si="61">F18*$C$78</f>
        <v>0</v>
      </c>
      <c r="G94" s="14">
        <f t="shared" ref="G94:BR94" si="62">G18*$C$78</f>
        <v>0</v>
      </c>
      <c r="H94" s="14">
        <f t="shared" si="62"/>
        <v>2.8204166666666667E-29</v>
      </c>
      <c r="I94" s="14">
        <f t="shared" si="62"/>
        <v>4.0568333333333335E-27</v>
      </c>
      <c r="J94" s="14">
        <f t="shared" si="62"/>
        <v>2.4338333333333338E-25</v>
      </c>
      <c r="K94" s="14">
        <f t="shared" si="62"/>
        <v>8.4041666666666681E-25</v>
      </c>
      <c r="L94" s="14">
        <f t="shared" si="62"/>
        <v>4.6104166666666668E-17</v>
      </c>
      <c r="M94" s="14">
        <f t="shared" si="62"/>
        <v>7.25125E-17</v>
      </c>
      <c r="N94" s="14">
        <f t="shared" si="62"/>
        <v>1.111375E-16</v>
      </c>
      <c r="O94" s="14">
        <f t="shared" si="62"/>
        <v>1.6640000000000003E-16</v>
      </c>
      <c r="P94" s="14">
        <f t="shared" si="62"/>
        <v>2.4391666666666665E-16</v>
      </c>
      <c r="Q94" s="14">
        <f t="shared" si="62"/>
        <v>3.5078333333333333E-16</v>
      </c>
      <c r="R94" s="14">
        <f t="shared" si="62"/>
        <v>4.9591666666666675E-16</v>
      </c>
      <c r="S94" s="14">
        <f t="shared" si="62"/>
        <v>6.9062500000000005E-16</v>
      </c>
      <c r="T94" s="14">
        <f t="shared" si="62"/>
        <v>9.4937499999999997E-16</v>
      </c>
      <c r="U94" s="14">
        <f t="shared" si="62"/>
        <v>1.2912083333333334E-15</v>
      </c>
      <c r="V94" s="14">
        <f t="shared" si="62"/>
        <v>1.7420833333333334E-15</v>
      </c>
      <c r="W94" s="14">
        <f t="shared" si="62"/>
        <v>2.3394166666666665E-15</v>
      </c>
      <c r="X94" s="14">
        <f t="shared" si="62"/>
        <v>3.1415000000000003E-15</v>
      </c>
      <c r="Y94" s="14">
        <f t="shared" si="62"/>
        <v>4.2491666666666669E-15</v>
      </c>
      <c r="Z94" s="14">
        <f t="shared" si="62"/>
        <v>5.8616666666666669E-15</v>
      </c>
      <c r="AA94" s="14">
        <f t="shared" si="62"/>
        <v>8.4754166666666672E-15</v>
      </c>
      <c r="AB94" s="14">
        <f t="shared" si="62"/>
        <v>1.3987916666666668E-14</v>
      </c>
      <c r="AC94" s="14">
        <f t="shared" si="62"/>
        <v>2.9218750000000005E-14</v>
      </c>
      <c r="AD94" s="14">
        <f t="shared" si="62"/>
        <v>2.6650000000000003E-13</v>
      </c>
      <c r="AE94" s="14">
        <f t="shared" si="62"/>
        <v>1.7199166666666668E-12</v>
      </c>
      <c r="AF94" s="14">
        <f t="shared" si="62"/>
        <v>2.6754166666666667E-12</v>
      </c>
      <c r="AG94" s="14">
        <f t="shared" si="62"/>
        <v>4.1305416666666671E-12</v>
      </c>
      <c r="AH94" s="14">
        <f t="shared" si="62"/>
        <v>6.3354166666666672E-12</v>
      </c>
      <c r="AI94" s="14">
        <f t="shared" si="62"/>
        <v>9.6616666666666679E-12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1</v>
      </c>
      <c r="D95" s="5">
        <f t="shared" si="34"/>
        <v>0</v>
      </c>
      <c r="E95" s="6" t="str">
        <f t="shared" si="28"/>
        <v>(l)GeSe[l]</v>
      </c>
      <c r="F95" s="14">
        <f t="shared" ref="F95" si="63">F19*$C$78</f>
        <v>7.9366666666666672E-25</v>
      </c>
      <c r="G95" s="14">
        <f t="shared" ref="G95:BR95" si="64">G19*$C$78</f>
        <v>4.3145833333333335E-19</v>
      </c>
      <c r="H95" s="14">
        <f t="shared" si="64"/>
        <v>3.4930000000000002E-14</v>
      </c>
      <c r="I95" s="14">
        <f t="shared" si="64"/>
        <v>2.2184583333333334E-11</v>
      </c>
      <c r="J95" s="14">
        <f t="shared" si="64"/>
        <v>4.9504166666666673E-10</v>
      </c>
      <c r="K95" s="14">
        <f t="shared" si="64"/>
        <v>6.8475000000000004E-10</v>
      </c>
      <c r="L95" s="14">
        <f t="shared" si="64"/>
        <v>1.6492083333333334E-2</v>
      </c>
      <c r="M95" s="14">
        <f t="shared" si="64"/>
        <v>1.9622916666666667E-2</v>
      </c>
      <c r="N95" s="14">
        <f t="shared" si="64"/>
        <v>2.3215000000000003E-2</v>
      </c>
      <c r="O95" s="14">
        <f t="shared" si="64"/>
        <v>2.733791666666667E-2</v>
      </c>
      <c r="P95" s="14">
        <f t="shared" si="64"/>
        <v>3.2080000000000004E-2</v>
      </c>
      <c r="Q95" s="14">
        <f t="shared" si="64"/>
        <v>3.7556250000000006E-2</v>
      </c>
      <c r="R95" s="14">
        <f t="shared" si="64"/>
        <v>4.3920833333333339E-2</v>
      </c>
      <c r="S95" s="14">
        <f t="shared" si="64"/>
        <v>5.1395833333333342E-2</v>
      </c>
      <c r="T95" s="14">
        <f t="shared" si="64"/>
        <v>6.0295833333333333E-2</v>
      </c>
      <c r="U95" s="14">
        <f t="shared" si="64"/>
        <v>7.109583333333333E-2</v>
      </c>
      <c r="V95" s="14">
        <f t="shared" si="64"/>
        <v>8.4558333333333333E-2</v>
      </c>
      <c r="W95" s="14">
        <f t="shared" si="64"/>
        <v>0.10194166666666668</v>
      </c>
      <c r="X95" s="14">
        <f t="shared" si="64"/>
        <v>0.12556249999999999</v>
      </c>
      <c r="Y95" s="14">
        <f t="shared" si="64"/>
        <v>0.16007916666666669</v>
      </c>
      <c r="Z95" s="14">
        <f t="shared" si="64"/>
        <v>0.21630833333333335</v>
      </c>
      <c r="AA95" s="14">
        <f t="shared" si="64"/>
        <v>0.32682916666666667</v>
      </c>
      <c r="AB95" s="14">
        <f t="shared" si="64"/>
        <v>0.65295833333333331</v>
      </c>
      <c r="AC95" s="14">
        <f t="shared" si="64"/>
        <v>0.89075000000000004</v>
      </c>
      <c r="AD95" s="14">
        <f t="shared" si="64"/>
        <v>1</v>
      </c>
      <c r="AE95" s="14">
        <f t="shared" si="64"/>
        <v>1</v>
      </c>
      <c r="AF95" s="14">
        <f t="shared" si="64"/>
        <v>1</v>
      </c>
      <c r="AG95" s="14">
        <f t="shared" si="64"/>
        <v>1</v>
      </c>
      <c r="AH95" s="14">
        <f t="shared" si="64"/>
        <v>1</v>
      </c>
      <c r="AI95" s="14">
        <f t="shared" si="64"/>
        <v>1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(1)Se[l]</v>
      </c>
      <c r="F96" s="14">
        <f t="shared" ref="F96" si="65">F20*$C$78</f>
        <v>1.5760833333333335E-30</v>
      </c>
      <c r="G96" s="14">
        <f t="shared" ref="G96:BR96" si="66">G20*$C$78</f>
        <v>1.0344583333333333E-23</v>
      </c>
      <c r="H96" s="14">
        <f t="shared" si="66"/>
        <v>7.2087500000000003E-19</v>
      </c>
      <c r="I96" s="14">
        <f t="shared" si="66"/>
        <v>1.4775833333333335E-13</v>
      </c>
      <c r="J96" s="14">
        <f t="shared" si="66"/>
        <v>4.6004166666666663E-12</v>
      </c>
      <c r="K96" s="14">
        <f t="shared" si="66"/>
        <v>8.7366666666666686E-12</v>
      </c>
      <c r="L96" s="14">
        <f t="shared" si="66"/>
        <v>2.8470416666666668E-4</v>
      </c>
      <c r="M96" s="14">
        <f t="shared" si="66"/>
        <v>4.5229166666666671E-4</v>
      </c>
      <c r="N96" s="14">
        <f t="shared" si="66"/>
        <v>7.0583333333333338E-4</v>
      </c>
      <c r="O96" s="14">
        <f t="shared" si="66"/>
        <v>1.0844166666666667E-3</v>
      </c>
      <c r="P96" s="14">
        <f t="shared" si="66"/>
        <v>1.6433750000000001E-3</v>
      </c>
      <c r="Q96" s="14">
        <f t="shared" si="66"/>
        <v>2.4615000000000001E-3</v>
      </c>
      <c r="R96" s="14">
        <f t="shared" si="66"/>
        <v>3.6515416666666671E-3</v>
      </c>
      <c r="S96" s="14">
        <f t="shared" si="66"/>
        <v>5.3766666666666667E-3</v>
      </c>
      <c r="T96" s="14">
        <f t="shared" si="66"/>
        <v>7.8787500000000003E-3</v>
      </c>
      <c r="U96" s="14">
        <f t="shared" si="66"/>
        <v>1.1523750000000001E-2</v>
      </c>
      <c r="V96" s="14">
        <f t="shared" si="66"/>
        <v>1.6892083333333332E-2</v>
      </c>
      <c r="W96" s="14">
        <f t="shared" si="66"/>
        <v>2.4950000000000003E-2</v>
      </c>
      <c r="X96" s="14">
        <f t="shared" si="66"/>
        <v>3.7437500000000005E-2</v>
      </c>
      <c r="Y96" s="14">
        <f t="shared" si="66"/>
        <v>5.7833333333333341E-2</v>
      </c>
      <c r="Z96" s="14">
        <f t="shared" si="66"/>
        <v>9.4233333333333349E-2</v>
      </c>
      <c r="AA96" s="14">
        <f t="shared" si="66"/>
        <v>0.1709</v>
      </c>
      <c r="AB96" s="14">
        <f t="shared" si="66"/>
        <v>0.40790416666666668</v>
      </c>
      <c r="AC96" s="14">
        <f t="shared" si="66"/>
        <v>0.49604166666666671</v>
      </c>
      <c r="AD96" s="14">
        <f t="shared" si="66"/>
        <v>0.48737500000000006</v>
      </c>
      <c r="AE96" s="14">
        <f t="shared" si="66"/>
        <v>0.4630833333333334</v>
      </c>
      <c r="AF96" s="14">
        <f t="shared" si="66"/>
        <v>0.45350000000000007</v>
      </c>
      <c r="AG96" s="14">
        <f t="shared" si="66"/>
        <v>0.44225000000000003</v>
      </c>
      <c r="AH96" s="14">
        <f t="shared" si="66"/>
        <v>0.42941666666666667</v>
      </c>
      <c r="AI96" s="14">
        <f t="shared" si="66"/>
        <v>0.41503333333333337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3</v>
      </c>
      <c r="C97" s="5">
        <f t="shared" si="67"/>
        <v>0</v>
      </c>
      <c r="D97" s="5">
        <f t="shared" si="67"/>
        <v>2</v>
      </c>
      <c r="E97" s="6" t="str">
        <f t="shared" si="28"/>
        <v>(l)Ga2Se3[l]</v>
      </c>
      <c r="F97" s="14">
        <f t="shared" ref="F97" si="68">F21*$C$78</f>
        <v>0</v>
      </c>
      <c r="G97" s="14">
        <f t="shared" ref="G97:BR97" si="69">G21*$C$78</f>
        <v>3.0987500000000006E-25</v>
      </c>
      <c r="H97" s="14">
        <f t="shared" si="69"/>
        <v>8.0508333333333338E-17</v>
      </c>
      <c r="I97" s="14">
        <f t="shared" si="69"/>
        <v>1.1855416666666667E-11</v>
      </c>
      <c r="J97" s="14">
        <f t="shared" si="69"/>
        <v>7.8045833333333337E-10</v>
      </c>
      <c r="K97" s="14">
        <f t="shared" si="69"/>
        <v>2.9147083333333335E-9</v>
      </c>
      <c r="L97" s="14">
        <f t="shared" si="69"/>
        <v>0.16665416666666666</v>
      </c>
      <c r="M97" s="14">
        <f t="shared" si="69"/>
        <v>0.16666666666666669</v>
      </c>
      <c r="N97" s="14">
        <f t="shared" si="69"/>
        <v>0.16666666666666669</v>
      </c>
      <c r="O97" s="14">
        <f t="shared" si="69"/>
        <v>0.16666666666666669</v>
      </c>
      <c r="P97" s="14">
        <f t="shared" si="69"/>
        <v>0.16666666666666669</v>
      </c>
      <c r="Q97" s="14">
        <f t="shared" si="69"/>
        <v>0.16666666666666669</v>
      </c>
      <c r="R97" s="14">
        <f t="shared" si="69"/>
        <v>0.16666666666666669</v>
      </c>
      <c r="S97" s="14">
        <f t="shared" si="69"/>
        <v>0.16666666666666669</v>
      </c>
      <c r="T97" s="14">
        <f t="shared" si="69"/>
        <v>0.16666666666666669</v>
      </c>
      <c r="U97" s="14">
        <f t="shared" si="69"/>
        <v>0.16666666666666669</v>
      </c>
      <c r="V97" s="14">
        <f t="shared" si="69"/>
        <v>0.16666666666666669</v>
      </c>
      <c r="W97" s="14">
        <f t="shared" si="69"/>
        <v>0.16666666666666669</v>
      </c>
      <c r="X97" s="14">
        <f t="shared" si="69"/>
        <v>0.16666666666666669</v>
      </c>
      <c r="Y97" s="14">
        <f t="shared" si="69"/>
        <v>0.16666666666666669</v>
      </c>
      <c r="Z97" s="14">
        <f t="shared" si="69"/>
        <v>0.16666666666666669</v>
      </c>
      <c r="AA97" s="14">
        <f t="shared" si="69"/>
        <v>0.16666666666666669</v>
      </c>
      <c r="AB97" s="14">
        <f t="shared" si="69"/>
        <v>0.16666666666666669</v>
      </c>
      <c r="AC97" s="14">
        <f t="shared" si="69"/>
        <v>0.16666666666666669</v>
      </c>
      <c r="AD97" s="14">
        <f t="shared" si="69"/>
        <v>0.16666666666666669</v>
      </c>
      <c r="AE97" s="14">
        <f t="shared" si="69"/>
        <v>0.16666666666666669</v>
      </c>
      <c r="AF97" s="14">
        <f t="shared" si="69"/>
        <v>0.16666666666666669</v>
      </c>
      <c r="AG97" s="14">
        <f t="shared" si="69"/>
        <v>0.16666666666666669</v>
      </c>
      <c r="AH97" s="14">
        <f t="shared" si="69"/>
        <v>0.16666666666666669</v>
      </c>
      <c r="AI97" s="14">
        <f t="shared" si="69"/>
        <v>0.16666666666666669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1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 t="str">
        <f t="shared" si="28"/>
        <v>H (Ar)</v>
      </c>
      <c r="F98" s="14">
        <f t="shared" ref="F98" si="70">F22*$C$78</f>
        <v>-77.583333333333343</v>
      </c>
      <c r="G98" s="14">
        <f t="shared" ref="G98:BR98" si="71">G22*$C$78</f>
        <v>-77.625</v>
      </c>
      <c r="H98" s="14">
        <f t="shared" si="71"/>
        <v>-78</v>
      </c>
      <c r="I98" s="14">
        <f t="shared" si="71"/>
        <v>-78.5</v>
      </c>
      <c r="J98" s="14">
        <f t="shared" si="71"/>
        <v>-78.625000000000014</v>
      </c>
      <c r="K98" s="14">
        <f t="shared" si="71"/>
        <v>-78.75</v>
      </c>
      <c r="L98" s="14">
        <f t="shared" si="71"/>
        <v>-78.916666666666671</v>
      </c>
      <c r="M98" s="14">
        <f t="shared" si="71"/>
        <v>-79.041666666666671</v>
      </c>
      <c r="N98" s="14">
        <f t="shared" si="71"/>
        <v>-79.208333333333343</v>
      </c>
      <c r="O98" s="14">
        <f t="shared" si="71"/>
        <v>-79.333333333333329</v>
      </c>
      <c r="P98" s="14">
        <f t="shared" si="71"/>
        <v>-79.458333333333343</v>
      </c>
      <c r="Q98" s="14">
        <f t="shared" si="71"/>
        <v>-79.625</v>
      </c>
      <c r="R98" s="14">
        <f t="shared" si="71"/>
        <v>-79.750000000000014</v>
      </c>
      <c r="S98" s="14">
        <f t="shared" si="71"/>
        <v>-79.916666666666671</v>
      </c>
      <c r="T98" s="14">
        <f t="shared" si="71"/>
        <v>-80.041666666666671</v>
      </c>
      <c r="U98" s="14">
        <f t="shared" si="71"/>
        <v>-80.208333333333343</v>
      </c>
      <c r="V98" s="14">
        <f t="shared" si="71"/>
        <v>-80.333333333333343</v>
      </c>
      <c r="W98" s="14">
        <f t="shared" si="71"/>
        <v>-80.5</v>
      </c>
      <c r="X98" s="14">
        <f t="shared" si="71"/>
        <v>-80.625000000000014</v>
      </c>
      <c r="Y98" s="14">
        <f t="shared" si="71"/>
        <v>-80.75</v>
      </c>
      <c r="Z98" s="14">
        <f t="shared" si="71"/>
        <v>-80.916666666666686</v>
      </c>
      <c r="AA98" s="14">
        <f t="shared" si="71"/>
        <v>-81.041666666666671</v>
      </c>
      <c r="AB98" s="14">
        <f t="shared" si="71"/>
        <v>-81.166666666666671</v>
      </c>
      <c r="AC98" s="14">
        <f t="shared" si="71"/>
        <v>-81.333333333333343</v>
      </c>
      <c r="AD98" s="14">
        <f t="shared" si="71"/>
        <v>-81.875</v>
      </c>
      <c r="AE98" s="14">
        <f t="shared" si="71"/>
        <v>-82.416666666666671</v>
      </c>
      <c r="AF98" s="14">
        <f t="shared" si="71"/>
        <v>-82.583333333333343</v>
      </c>
      <c r="AG98" s="14">
        <f t="shared" si="71"/>
        <v>-82.75</v>
      </c>
      <c r="AH98" s="14">
        <f t="shared" si="71"/>
        <v>-82.875000000000014</v>
      </c>
      <c r="AI98" s="14">
        <f t="shared" si="71"/>
        <v>-83.041666666666671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1</v>
      </c>
      <c r="E99" s="6" t="str">
        <f t="shared" si="28"/>
        <v>H (Ga)</v>
      </c>
      <c r="F99" s="14">
        <f t="shared" ref="F99" si="72">F23*$C$78</f>
        <v>-270.5</v>
      </c>
      <c r="G99" s="14">
        <f t="shared" ref="G99:BR99" si="73">G23*$C$78</f>
        <v>-221.29166666666669</v>
      </c>
      <c r="H99" s="14">
        <f t="shared" si="73"/>
        <v>-177.04166666666669</v>
      </c>
      <c r="I99" s="14">
        <f t="shared" si="73"/>
        <v>-182.20833333333334</v>
      </c>
      <c r="J99" s="14">
        <f t="shared" si="73"/>
        <v>-177.875</v>
      </c>
      <c r="K99" s="14">
        <f t="shared" si="73"/>
        <v>-173.91666666666669</v>
      </c>
      <c r="L99" s="14">
        <f t="shared" si="73"/>
        <v>-170.33333333333334</v>
      </c>
      <c r="M99" s="14">
        <f t="shared" si="73"/>
        <v>-169.04166666666669</v>
      </c>
      <c r="N99" s="14">
        <f t="shared" si="73"/>
        <v>-167.83333333333334</v>
      </c>
      <c r="O99" s="14">
        <f t="shared" si="73"/>
        <v>-166.75000000000003</v>
      </c>
      <c r="P99" s="14">
        <f t="shared" si="73"/>
        <v>-165.70833333333337</v>
      </c>
      <c r="Q99" s="14">
        <f t="shared" si="73"/>
        <v>-164.79166666666666</v>
      </c>
      <c r="R99" s="14">
        <f t="shared" si="73"/>
        <v>-163.91666666666669</v>
      </c>
      <c r="S99" s="14">
        <f t="shared" si="73"/>
        <v>-163.16666666666666</v>
      </c>
      <c r="T99" s="14">
        <f t="shared" si="73"/>
        <v>-162.45833333333334</v>
      </c>
      <c r="U99" s="14">
        <f t="shared" si="73"/>
        <v>-161.79166666666666</v>
      </c>
      <c r="V99" s="14">
        <f t="shared" si="73"/>
        <v>-161.25000000000003</v>
      </c>
      <c r="W99" s="14">
        <f t="shared" si="73"/>
        <v>-160.79166666666669</v>
      </c>
      <c r="X99" s="14">
        <f t="shared" si="73"/>
        <v>-160.41666666666669</v>
      </c>
      <c r="Y99" s="14">
        <f t="shared" si="73"/>
        <v>-160.125</v>
      </c>
      <c r="Z99" s="14">
        <f t="shared" si="73"/>
        <v>-160.04166666666666</v>
      </c>
      <c r="AA99" s="14">
        <f t="shared" si="73"/>
        <v>-160.25000000000003</v>
      </c>
      <c r="AB99" s="14">
        <f t="shared" si="73"/>
        <v>-161.04166666666669</v>
      </c>
      <c r="AC99" s="14">
        <f t="shared" si="73"/>
        <v>-159.29166666666666</v>
      </c>
      <c r="AD99" s="14">
        <f t="shared" si="73"/>
        <v>-151.54166666666666</v>
      </c>
      <c r="AE99" s="14">
        <f t="shared" si="73"/>
        <v>-144.83333333333334</v>
      </c>
      <c r="AF99" s="14">
        <f t="shared" si="73"/>
        <v>-143.25000000000003</v>
      </c>
      <c r="AG99" s="14">
        <f t="shared" si="73"/>
        <v>-141.66666666666669</v>
      </c>
      <c r="AH99" s="14">
        <f t="shared" si="73"/>
        <v>-140.08333333333334</v>
      </c>
      <c r="AI99" s="14">
        <f t="shared" si="73"/>
        <v>-138.54166666666669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1</v>
      </c>
      <c r="D100" s="5">
        <f t="shared" si="67"/>
        <v>0</v>
      </c>
      <c r="E100" s="6" t="str">
        <f t="shared" si="28"/>
        <v>H (Ge)</v>
      </c>
      <c r="F100" s="14">
        <f t="shared" ref="F100" si="74">F24*$C$78</f>
        <v>-66.083333333333329</v>
      </c>
      <c r="G100" s="14">
        <f t="shared" ref="G100:BR100" si="75">G24*$C$78</f>
        <v>-57.333333333333336</v>
      </c>
      <c r="H100" s="14">
        <f t="shared" si="75"/>
        <v>-44.208333333333336</v>
      </c>
      <c r="I100" s="14">
        <f t="shared" si="75"/>
        <v>-59.625000000000007</v>
      </c>
      <c r="J100" s="14">
        <f t="shared" si="75"/>
        <v>-59.250000000000007</v>
      </c>
      <c r="K100" s="14">
        <f t="shared" si="75"/>
        <v>-58.916666666666671</v>
      </c>
      <c r="L100" s="14">
        <f t="shared" si="75"/>
        <v>-58.666666666666671</v>
      </c>
      <c r="M100" s="14">
        <f t="shared" si="75"/>
        <v>-58.458333333333336</v>
      </c>
      <c r="N100" s="14">
        <f t="shared" si="75"/>
        <v>-58.291666666666671</v>
      </c>
      <c r="O100" s="14">
        <f t="shared" si="75"/>
        <v>-58.208333333333343</v>
      </c>
      <c r="P100" s="14">
        <f t="shared" si="75"/>
        <v>-58.125</v>
      </c>
      <c r="Q100" s="14">
        <f t="shared" si="75"/>
        <v>-58.083333333333336</v>
      </c>
      <c r="R100" s="14">
        <f t="shared" si="75"/>
        <v>-58.083333333333336</v>
      </c>
      <c r="S100" s="14">
        <f t="shared" si="75"/>
        <v>-58.083333333333336</v>
      </c>
      <c r="T100" s="14">
        <f t="shared" si="75"/>
        <v>-58.125</v>
      </c>
      <c r="U100" s="14">
        <f t="shared" si="75"/>
        <v>-58.208333333333343</v>
      </c>
      <c r="V100" s="14">
        <f t="shared" si="75"/>
        <v>-58.291666666666671</v>
      </c>
      <c r="W100" s="14">
        <f t="shared" si="75"/>
        <v>-58.416666666666671</v>
      </c>
      <c r="X100" s="14">
        <f t="shared" si="75"/>
        <v>-58.541666666666671</v>
      </c>
      <c r="Y100" s="14">
        <f t="shared" si="75"/>
        <v>-58.666666666666671</v>
      </c>
      <c r="Z100" s="14">
        <f t="shared" si="75"/>
        <v>-58.833333333333336</v>
      </c>
      <c r="AA100" s="14">
        <f t="shared" si="75"/>
        <v>-59.000000000000007</v>
      </c>
      <c r="AB100" s="14">
        <f t="shared" si="75"/>
        <v>-59.208333333333343</v>
      </c>
      <c r="AC100" s="14">
        <f t="shared" si="75"/>
        <v>-58.208333333333343</v>
      </c>
      <c r="AD100" s="14">
        <f t="shared" si="75"/>
        <v>-55.833333333333336</v>
      </c>
      <c r="AE100" s="14">
        <f t="shared" si="75"/>
        <v>-54.125000000000007</v>
      </c>
      <c r="AF100" s="14">
        <f t="shared" si="75"/>
        <v>-53.708333333333343</v>
      </c>
      <c r="AG100" s="14">
        <f t="shared" si="75"/>
        <v>-53.291666666666664</v>
      </c>
      <c r="AH100" s="14">
        <f t="shared" si="75"/>
        <v>-52.833333333333336</v>
      </c>
      <c r="AI100" s="14">
        <f t="shared" si="75"/>
        <v>-52.416666666666671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1</v>
      </c>
      <c r="C101" s="5">
        <f t="shared" si="67"/>
        <v>0</v>
      </c>
      <c r="D101" s="5">
        <f t="shared" si="67"/>
        <v>0</v>
      </c>
      <c r="E101" s="6" t="str">
        <f t="shared" si="28"/>
        <v>H (Se)</v>
      </c>
      <c r="F101" s="14">
        <f t="shared" ref="F101" si="76">F25*$C$78</f>
        <v>-99.791666666666671</v>
      </c>
      <c r="G101" s="14">
        <f t="shared" ref="G101:BR101" si="77">G25*$C$78</f>
        <v>-83.958333333333329</v>
      </c>
      <c r="H101" s="14">
        <f t="shared" si="77"/>
        <v>-81.375000000000014</v>
      </c>
      <c r="I101" s="14">
        <f t="shared" si="77"/>
        <v>-55.25</v>
      </c>
      <c r="J101" s="14">
        <f t="shared" si="77"/>
        <v>-53.458333333333336</v>
      </c>
      <c r="K101" s="14">
        <f t="shared" si="77"/>
        <v>-51.791666666666671</v>
      </c>
      <c r="L101" s="14">
        <f t="shared" si="77"/>
        <v>-50.250000000000007</v>
      </c>
      <c r="M101" s="14">
        <f t="shared" si="77"/>
        <v>-48.75</v>
      </c>
      <c r="N101" s="14">
        <f t="shared" si="77"/>
        <v>-47.333333333333336</v>
      </c>
      <c r="O101" s="14">
        <f t="shared" si="77"/>
        <v>-46</v>
      </c>
      <c r="P101" s="14">
        <f t="shared" si="77"/>
        <v>-44.750000000000007</v>
      </c>
      <c r="Q101" s="14">
        <f t="shared" si="77"/>
        <v>-43.541666666666664</v>
      </c>
      <c r="R101" s="14">
        <f t="shared" si="77"/>
        <v>-42.375</v>
      </c>
      <c r="S101" s="14">
        <f t="shared" si="77"/>
        <v>-41.291666666666671</v>
      </c>
      <c r="T101" s="14">
        <f t="shared" si="77"/>
        <v>-40.233333333333341</v>
      </c>
      <c r="U101" s="14">
        <f t="shared" si="77"/>
        <v>-39.225000000000001</v>
      </c>
      <c r="V101" s="14">
        <f t="shared" si="77"/>
        <v>-38.25</v>
      </c>
      <c r="W101" s="14">
        <f t="shared" si="77"/>
        <v>-37.31666666666667</v>
      </c>
      <c r="X101" s="14">
        <f t="shared" si="77"/>
        <v>-36.416666666666671</v>
      </c>
      <c r="Y101" s="14">
        <f t="shared" si="77"/>
        <v>-35.550000000000004</v>
      </c>
      <c r="Z101" s="14">
        <f t="shared" si="77"/>
        <v>-34.712499999999999</v>
      </c>
      <c r="AA101" s="14">
        <f t="shared" si="77"/>
        <v>-33.904166666666669</v>
      </c>
      <c r="AB101" s="14">
        <f t="shared" si="77"/>
        <v>-33.125</v>
      </c>
      <c r="AC101" s="14">
        <f t="shared" si="77"/>
        <v>-33.57083333333334</v>
      </c>
      <c r="AD101" s="14">
        <f t="shared" si="77"/>
        <v>-34.99583333333333</v>
      </c>
      <c r="AE101" s="14">
        <f t="shared" si="77"/>
        <v>-36.175000000000004</v>
      </c>
      <c r="AF101" s="14">
        <f t="shared" si="77"/>
        <v>-36.483333333333334</v>
      </c>
      <c r="AG101" s="14">
        <f t="shared" si="77"/>
        <v>-36.804166666666667</v>
      </c>
      <c r="AH101" s="14">
        <f t="shared" si="77"/>
        <v>-37.137500000000003</v>
      </c>
      <c r="AI101" s="14">
        <f t="shared" si="77"/>
        <v>-37.479166666666664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97"/>
      <c r="B113" s="19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487.9</v>
      </c>
      <c r="K113" s="4">
        <f t="shared" si="92"/>
        <v>504.4</v>
      </c>
      <c r="L113" s="4">
        <f t="shared" si="92"/>
        <v>520.9</v>
      </c>
      <c r="M113" s="4">
        <f t="shared" si="92"/>
        <v>537.5</v>
      </c>
      <c r="N113" s="4">
        <f t="shared" si="92"/>
        <v>554</v>
      </c>
      <c r="O113" s="4">
        <f t="shared" si="92"/>
        <v>570.5</v>
      </c>
      <c r="P113" s="4">
        <f t="shared" si="92"/>
        <v>587</v>
      </c>
      <c r="Q113" s="4">
        <f t="shared" si="92"/>
        <v>603.5</v>
      </c>
      <c r="R113" s="4">
        <f t="shared" si="92"/>
        <v>620.1</v>
      </c>
      <c r="S113" s="4">
        <f t="shared" si="92"/>
        <v>636.6</v>
      </c>
      <c r="T113" s="4">
        <f t="shared" si="92"/>
        <v>653.1</v>
      </c>
      <c r="U113" s="4">
        <f t="shared" si="92"/>
        <v>669.6</v>
      </c>
      <c r="V113" s="4">
        <f t="shared" si="92"/>
        <v>686.1</v>
      </c>
      <c r="W113" s="4">
        <f t="shared" si="92"/>
        <v>702.7</v>
      </c>
      <c r="X113" s="4">
        <f t="shared" si="92"/>
        <v>719.2</v>
      </c>
      <c r="Y113" s="4">
        <f t="shared" si="92"/>
        <v>735.7</v>
      </c>
      <c r="Z113" s="4">
        <f t="shared" si="92"/>
        <v>752.2</v>
      </c>
      <c r="AA113" s="4">
        <f t="shared" si="92"/>
        <v>768.7</v>
      </c>
      <c r="AB113" s="4">
        <f t="shared" si="92"/>
        <v>785.2</v>
      </c>
      <c r="AC113" s="4">
        <f t="shared" si="92"/>
        <v>801.8</v>
      </c>
      <c r="AD113" s="4">
        <f t="shared" si="92"/>
        <v>867.8</v>
      </c>
      <c r="AE113" s="4">
        <f t="shared" si="92"/>
        <v>933.9</v>
      </c>
      <c r="AF113" s="4">
        <f t="shared" si="92"/>
        <v>950.4</v>
      </c>
      <c r="AG113" s="4">
        <f t="shared" si="92"/>
        <v>967</v>
      </c>
      <c r="AH113" s="4">
        <f t="shared" si="92"/>
        <v>983.5</v>
      </c>
      <c r="AI113" s="4">
        <f t="shared" si="92"/>
        <v>1000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-1.6195206638104002E-25</v>
      </c>
      <c r="H114" s="46">
        <f t="shared" ca="1" si="93"/>
        <v>-3.2648980267601144E-21</v>
      </c>
      <c r="I114" s="46">
        <f t="shared" ca="1" si="93"/>
        <v>-3.6501697235763799E-13</v>
      </c>
      <c r="J114" s="46">
        <f t="shared" ca="1" si="93"/>
        <v>-3.1722576152787831E-12</v>
      </c>
      <c r="K114" s="46">
        <f t="shared" ca="1" si="93"/>
        <v>-2.4174679291327889E-11</v>
      </c>
      <c r="L114" s="46">
        <f t="shared" ca="1" si="93"/>
        <v>-1.6362751708959911E-10</v>
      </c>
      <c r="M114" s="46">
        <f t="shared" ca="1" si="93"/>
        <v>-9.9326905524844292E-10</v>
      </c>
      <c r="N114" s="46">
        <f t="shared" ca="1" si="93"/>
        <v>-5.4626655226057037E-9</v>
      </c>
      <c r="O114" s="46">
        <f t="shared" ca="1" si="93"/>
        <v>-2.7465242293794399E-8</v>
      </c>
      <c r="P114" s="46">
        <f t="shared" ca="1" si="93"/>
        <v>-1.2720434030320817E-7</v>
      </c>
      <c r="Q114" s="46">
        <f t="shared" ca="1" si="93"/>
        <v>-5.4594869648740613E-7</v>
      </c>
      <c r="R114" s="46">
        <f t="shared" ca="1" si="93"/>
        <v>-2.1848798742435839E-6</v>
      </c>
      <c r="S114" s="46">
        <f t="shared" ca="1" si="93"/>
        <v>-8.2037237082528198E-6</v>
      </c>
      <c r="T114" s="46">
        <f t="shared" ca="1" si="93"/>
        <v>-2.9004934598461158E-5</v>
      </c>
      <c r="U114" s="46">
        <f t="shared" ca="1" si="93"/>
        <v>-9.7062271595895134E-5</v>
      </c>
      <c r="V114" s="46">
        <f t="shared" ca="1" si="93"/>
        <v>-3.085248314516294E-4</v>
      </c>
      <c r="W114" s="46">
        <f t="shared" ca="1" si="93"/>
        <v>-9.3530173445767527E-4</v>
      </c>
      <c r="X114" s="46">
        <f t="shared" ca="1" si="93"/>
        <v>-2.7118766678165579E-3</v>
      </c>
      <c r="Y114" s="46">
        <f t="shared" ca="1" si="93"/>
        <v>-7.5447585051326167E-3</v>
      </c>
      <c r="Z114" s="46">
        <f t="shared" ca="1" si="93"/>
        <v>-2.0198604875514774E-2</v>
      </c>
      <c r="AA114" s="46">
        <f t="shared" ca="1" si="93"/>
        <v>-5.218826875948375E-2</v>
      </c>
      <c r="AB114" s="46">
        <f t="shared" ca="1" si="93"/>
        <v>-0.13034598124943608</v>
      </c>
      <c r="AC114" s="46">
        <f t="shared" ca="1" si="93"/>
        <v>-0.1826717925294408</v>
      </c>
      <c r="AD114" s="46">
        <f t="shared" ca="1" si="93"/>
        <v>-0.69584812380448613</v>
      </c>
      <c r="AE114" s="46">
        <f t="shared" ca="1" si="93"/>
        <v>-2.3295358121925545</v>
      </c>
      <c r="AF114" s="46">
        <f t="shared" ca="1" si="93"/>
        <v>-3.0317535161419253</v>
      </c>
      <c r="AG114" s="46">
        <f t="shared" ca="1" si="93"/>
        <v>-3.886122333684237</v>
      </c>
      <c r="AH114" s="46">
        <f t="shared" ca="1" si="93"/>
        <v>-4.9044934693086741</v>
      </c>
      <c r="AI114" s="46">
        <f t="shared" ca="1" si="93"/>
        <v>-6.0939981336346865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30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-2.7106843586265421E-22</v>
      </c>
      <c r="J115" s="14">
        <f t="shared" ca="1" si="94"/>
        <v>-1.0389689255647478E-20</v>
      </c>
      <c r="K115" s="14">
        <f t="shared" ca="1" si="94"/>
        <v>-3.219461126074551E-19</v>
      </c>
      <c r="L115" s="14">
        <f t="shared" ca="1" si="94"/>
        <v>-8.2343451914175984E-18</v>
      </c>
      <c r="M115" s="14">
        <f t="shared" ca="1" si="94"/>
        <v>-1.7675197633518754E-16</v>
      </c>
      <c r="N115" s="14">
        <f t="shared" ca="1" si="94"/>
        <v>-3.2365617008708843E-15</v>
      </c>
      <c r="O115" s="14">
        <f t="shared" ca="1" si="94"/>
        <v>-5.1281557073540019E-14</v>
      </c>
      <c r="P115" s="14">
        <f t="shared" ca="1" si="94"/>
        <v>-7.1193112928515203E-13</v>
      </c>
      <c r="Q115" s="14">
        <f t="shared" ca="1" si="94"/>
        <v>-8.7481848842600773E-12</v>
      </c>
      <c r="R115" s="14">
        <f t="shared" ca="1" si="94"/>
        <v>-9.6107656621293441E-11</v>
      </c>
      <c r="S115" s="14">
        <f t="shared" ca="1" si="94"/>
        <v>-9.5308219821995536E-10</v>
      </c>
      <c r="T115" s="14">
        <f t="shared" ca="1" si="94"/>
        <v>-8.5895998116631252E-9</v>
      </c>
      <c r="U115" s="14">
        <f t="shared" ca="1" si="94"/>
        <v>-7.0909875211065153E-8</v>
      </c>
      <c r="V115" s="14">
        <f t="shared" ca="1" si="94"/>
        <v>-5.395264312394932E-7</v>
      </c>
      <c r="W115" s="14">
        <f t="shared" ca="1" si="94"/>
        <v>-3.8074678415086756E-6</v>
      </c>
      <c r="X115" s="14">
        <f t="shared" ca="1" si="94"/>
        <v>-2.5045207354277732E-5</v>
      </c>
      <c r="Y115" s="14">
        <f t="shared" ca="1" si="94"/>
        <v>-1.5432772730552223E-4</v>
      </c>
      <c r="Z115" s="14">
        <f t="shared" ca="1" si="94"/>
        <v>-8.9519179358833148E-4</v>
      </c>
      <c r="AA115" s="14">
        <f t="shared" ca="1" si="94"/>
        <v>-4.9101037148299555E-3</v>
      </c>
      <c r="AB115" s="14">
        <f t="shared" ca="1" si="94"/>
        <v>-2.5493798412683254E-2</v>
      </c>
      <c r="AC115" s="14">
        <f t="shared" ca="1" si="94"/>
        <v>-2.9094328088773394E-2</v>
      </c>
      <c r="AD115" s="14">
        <f t="shared" ca="1" si="94"/>
        <v>-6.4477772579828646E-2</v>
      </c>
      <c r="AE115" s="14">
        <f t="shared" ca="1" si="94"/>
        <v>-0.14870010316848287</v>
      </c>
      <c r="AF115" s="14">
        <f t="shared" ca="1" si="94"/>
        <v>-0.17375353786344788</v>
      </c>
      <c r="AG115" s="14">
        <f t="shared" ca="1" si="94"/>
        <v>-0.19835247841031461</v>
      </c>
      <c r="AH115" s="14">
        <f t="shared" ca="1" si="94"/>
        <v>-0.22095376804283667</v>
      </c>
      <c r="AI115" s="14">
        <f t="shared" ca="1" si="94"/>
        <v>-0.23996407565423128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0</v>
      </c>
      <c r="H116" s="14">
        <f t="shared" ca="1" si="95"/>
        <v>0</v>
      </c>
      <c r="I116" s="14">
        <f t="shared" ca="1" si="95"/>
        <v>-1.8763961940179441E-21</v>
      </c>
      <c r="J116" s="14">
        <f t="shared" ca="1" si="95"/>
        <v>-5.212684518686911E-20</v>
      </c>
      <c r="K116" s="14">
        <f t="shared" ca="1" si="95"/>
        <v>-1.2163120650331152E-18</v>
      </c>
      <c r="L116" s="14">
        <f t="shared" ca="1" si="95"/>
        <v>-2.4331419582145154E-17</v>
      </c>
      <c r="M116" s="14">
        <f t="shared" ca="1" si="95"/>
        <v>-4.2373345572675009E-16</v>
      </c>
      <c r="N116" s="14">
        <f t="shared" ca="1" si="95"/>
        <v>-6.5151849972820848E-15</v>
      </c>
      <c r="O116" s="14">
        <f t="shared" ca="1" si="95"/>
        <v>-8.9425957860116016E-14</v>
      </c>
      <c r="P116" s="14">
        <f t="shared" ca="1" si="95"/>
        <v>-1.1052740566801922E-12</v>
      </c>
      <c r="Q116" s="14">
        <f t="shared" ca="1" si="95"/>
        <v>-1.2375883384984452E-11</v>
      </c>
      <c r="R116" s="14">
        <f t="shared" ca="1" si="95"/>
        <v>-1.2630218100405546E-10</v>
      </c>
      <c r="S116" s="14">
        <f t="shared" ca="1" si="95"/>
        <v>-1.181859167945331E-9</v>
      </c>
      <c r="T116" s="14">
        <f t="shared" ca="1" si="95"/>
        <v>-1.0176864706090631E-8</v>
      </c>
      <c r="U116" s="14">
        <f t="shared" ca="1" si="95"/>
        <v>-8.1065457858135638E-8</v>
      </c>
      <c r="V116" s="14">
        <f t="shared" ca="1" si="95"/>
        <v>-5.9976886754720594E-7</v>
      </c>
      <c r="W116" s="14">
        <f t="shared" ca="1" si="95"/>
        <v>-4.1406556712934451E-6</v>
      </c>
      <c r="X116" s="14">
        <f t="shared" ca="1" si="95"/>
        <v>-2.6770681874864972E-5</v>
      </c>
      <c r="Y116" s="14">
        <f t="shared" ca="1" si="95"/>
        <v>-1.6273128270604404E-4</v>
      </c>
      <c r="Z116" s="14">
        <f t="shared" ca="1" si="95"/>
        <v>-9.3384301190389048E-4</v>
      </c>
      <c r="AA116" s="14">
        <f t="shared" ca="1" si="95"/>
        <v>-5.0786480001266442E-3</v>
      </c>
      <c r="AB116" s="14">
        <f t="shared" ca="1" si="95"/>
        <v>-2.6191472885776969E-2</v>
      </c>
      <c r="AC116" s="14">
        <f t="shared" ca="1" si="95"/>
        <v>-2.9992132911849999E-2</v>
      </c>
      <c r="AD116" s="14">
        <f t="shared" ca="1" si="95"/>
        <v>-6.7299176355091792E-2</v>
      </c>
      <c r="AE116" s="14">
        <f t="shared" ca="1" si="95"/>
        <v>-0.15710832195527902</v>
      </c>
      <c r="AF116" s="14">
        <f t="shared" ca="1" si="95"/>
        <v>-0.18424343891549061</v>
      </c>
      <c r="AG116" s="14">
        <f t="shared" ca="1" si="95"/>
        <v>-0.21115709470598745</v>
      </c>
      <c r="AH116" s="14">
        <f t="shared" ca="1" si="95"/>
        <v>-0.23623519110269595</v>
      </c>
      <c r="AI116" s="14">
        <f t="shared" ca="1" si="95"/>
        <v>-0.25778378411323127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0</v>
      </c>
      <c r="G117" s="14">
        <f t="shared" ref="G117:AL117" ca="1" si="96">G115+G114</f>
        <v>-1.6195206638104002E-25</v>
      </c>
      <c r="H117" s="14">
        <f t="shared" ca="1" si="96"/>
        <v>-3.2648980267601144E-21</v>
      </c>
      <c r="I117" s="14">
        <f t="shared" ca="1" si="96"/>
        <v>-3.6501697262870645E-13</v>
      </c>
      <c r="J117" s="14">
        <f t="shared" ca="1" si="96"/>
        <v>-3.1722576256684725E-12</v>
      </c>
      <c r="K117" s="14">
        <f t="shared" ca="1" si="96"/>
        <v>-2.4174679613274002E-11</v>
      </c>
      <c r="L117" s="14">
        <f t="shared" ca="1" si="96"/>
        <v>-1.6362752532394429E-10</v>
      </c>
      <c r="M117" s="14">
        <f t="shared" ca="1" si="96"/>
        <v>-9.9326923200041917E-10</v>
      </c>
      <c r="N117" s="14">
        <f t="shared" ca="1" si="96"/>
        <v>-5.4626687591674046E-9</v>
      </c>
      <c r="O117" s="14">
        <f t="shared" ca="1" si="96"/>
        <v>-2.7465293575351473E-8</v>
      </c>
      <c r="P117" s="14">
        <f t="shared" ca="1" si="96"/>
        <v>-1.2720505223433745E-7</v>
      </c>
      <c r="Q117" s="14">
        <f t="shared" ca="1" si="96"/>
        <v>-5.4595744467229041E-7</v>
      </c>
      <c r="R117" s="14">
        <f t="shared" ca="1" si="96"/>
        <v>-2.1849759819002053E-6</v>
      </c>
      <c r="S117" s="14">
        <f t="shared" ca="1" si="96"/>
        <v>-8.2046767904510402E-6</v>
      </c>
      <c r="T117" s="14">
        <f t="shared" ca="1" si="96"/>
        <v>-2.901352419827282E-5</v>
      </c>
      <c r="U117" s="14">
        <f t="shared" ca="1" si="96"/>
        <v>-9.7133181471106202E-5</v>
      </c>
      <c r="V117" s="14">
        <f t="shared" ca="1" si="96"/>
        <v>-3.0906435788286891E-4</v>
      </c>
      <c r="W117" s="14">
        <f t="shared" ca="1" si="96"/>
        <v>-9.3910920229918395E-4</v>
      </c>
      <c r="X117" s="14">
        <f t="shared" ca="1" si="96"/>
        <v>-2.7369218751708358E-3</v>
      </c>
      <c r="Y117" s="14">
        <f t="shared" ca="1" si="96"/>
        <v>-7.699086232438139E-3</v>
      </c>
      <c r="Z117" s="14">
        <f t="shared" ca="1" si="96"/>
        <v>-2.1093796669103104E-2</v>
      </c>
      <c r="AA117" s="14">
        <f t="shared" ca="1" si="96"/>
        <v>-5.7098372474313708E-2</v>
      </c>
      <c r="AB117" s="14">
        <f t="shared" ca="1" si="96"/>
        <v>-0.15583977966211934</v>
      </c>
      <c r="AC117" s="14">
        <f t="shared" ca="1" si="96"/>
        <v>-0.2117661206182142</v>
      </c>
      <c r="AD117" s="14">
        <f t="shared" ca="1" si="96"/>
        <v>-0.7603258963843148</v>
      </c>
      <c r="AE117" s="14">
        <f t="shared" ca="1" si="96"/>
        <v>-2.4782359153610374</v>
      </c>
      <c r="AF117" s="14">
        <f t="shared" ca="1" si="96"/>
        <v>-3.2055070540053734</v>
      </c>
      <c r="AG117" s="14">
        <f t="shared" ca="1" si="96"/>
        <v>-4.0844748120945518</v>
      </c>
      <c r="AH117" s="14">
        <f t="shared" ca="1" si="96"/>
        <v>-5.1254472373515112</v>
      </c>
      <c r="AI117" s="14">
        <f t="shared" ca="1" si="96"/>
        <v>-6.3339622092889174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487.9</v>
      </c>
      <c r="K122" s="4">
        <f ca="1"/>
        <v>504.4</v>
      </c>
      <c r="L122" s="4">
        <f ca="1"/>
        <v>520.9</v>
      </c>
      <c r="M122" s="4">
        <f ca="1"/>
        <v>537.5</v>
      </c>
      <c r="N122" s="4">
        <f ca="1"/>
        <v>554</v>
      </c>
      <c r="O122" s="4">
        <f ca="1"/>
        <v>570.5</v>
      </c>
      <c r="P122" s="4">
        <f ca="1"/>
        <v>587</v>
      </c>
      <c r="Q122" s="4">
        <f ca="1"/>
        <v>603.5</v>
      </c>
      <c r="R122" s="4">
        <f ca="1"/>
        <v>620.1</v>
      </c>
      <c r="S122" s="4">
        <f ca="1"/>
        <v>636.6</v>
      </c>
      <c r="T122" s="20">
        <f ca="1"/>
        <v>653.1</v>
      </c>
      <c r="U122" s="55">
        <f ca="1"/>
        <v>669.6</v>
      </c>
      <c r="V122" s="56">
        <f ca="1"/>
        <v>686.1</v>
      </c>
      <c r="W122" s="58">
        <f ca="1"/>
        <v>702.7</v>
      </c>
      <c r="X122" s="53">
        <f ca="1"/>
        <v>719.2</v>
      </c>
      <c r="Y122" s="4">
        <f ca="1"/>
        <v>735.7</v>
      </c>
      <c r="Z122" s="4">
        <f ca="1"/>
        <v>752.2</v>
      </c>
      <c r="AA122" s="4">
        <f ca="1"/>
        <v>768.7</v>
      </c>
      <c r="AB122" s="4">
        <f ca="1"/>
        <v>785.2</v>
      </c>
      <c r="AC122" s="4">
        <f ca="1"/>
        <v>801.8</v>
      </c>
      <c r="AD122" s="4">
        <f ca="1"/>
        <v>867.8</v>
      </c>
      <c r="AE122" s="4">
        <f ca="1"/>
        <v>933.9</v>
      </c>
      <c r="AF122" s="4">
        <f ca="1"/>
        <v>950.4</v>
      </c>
      <c r="AG122" s="4">
        <f ca="1"/>
        <v>967</v>
      </c>
      <c r="AH122" s="4">
        <f ca="1"/>
        <v>983.5</v>
      </c>
      <c r="AI122" s="4">
        <f ca="1"/>
        <v>1000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0</v>
      </c>
      <c r="G123" s="47">
        <f ca="1"/>
        <v>-1.6195206638104002E-25</v>
      </c>
      <c r="H123" s="47">
        <f ca="1"/>
        <v>-3.2648980267601144E-21</v>
      </c>
      <c r="I123" s="47">
        <f ca="1"/>
        <v>-3.6501697235763799E-13</v>
      </c>
      <c r="J123" s="47">
        <f ca="1"/>
        <v>-3.1722576152787831E-12</v>
      </c>
      <c r="K123" s="47">
        <f ca="1"/>
        <v>-2.4174679291327889E-11</v>
      </c>
      <c r="L123" s="47">
        <f ca="1"/>
        <v>-1.6362751708959911E-10</v>
      </c>
      <c r="M123" s="47">
        <f ca="1"/>
        <v>-9.9326905524844292E-10</v>
      </c>
      <c r="N123" s="47">
        <f ca="1"/>
        <v>-5.4626655226057037E-9</v>
      </c>
      <c r="O123" s="47">
        <f ca="1"/>
        <v>-2.7465242293794399E-8</v>
      </c>
      <c r="P123" s="47">
        <f ca="1"/>
        <v>-1.2720434030320817E-7</v>
      </c>
      <c r="Q123" s="47">
        <f ca="1"/>
        <v>-5.4594869648740613E-7</v>
      </c>
      <c r="R123" s="47">
        <f ca="1"/>
        <v>-2.1848798742435839E-6</v>
      </c>
      <c r="S123" s="47">
        <f ca="1"/>
        <v>-8.2037237082528198E-6</v>
      </c>
      <c r="T123" s="47">
        <f ca="1"/>
        <v>-2.9004934598461158E-5</v>
      </c>
      <c r="U123" s="47">
        <f ca="1"/>
        <v>-9.7062271595895134E-5</v>
      </c>
      <c r="V123" s="47">
        <f ca="1"/>
        <v>-3.085248314516294E-4</v>
      </c>
      <c r="W123" s="47">
        <f ca="1"/>
        <v>-9.3530173445767527E-4</v>
      </c>
      <c r="X123" s="47">
        <f ca="1"/>
        <v>-2.7118766678165579E-3</v>
      </c>
      <c r="Y123" s="47">
        <f ca="1"/>
        <v>-7.5447585051326167E-3</v>
      </c>
      <c r="Z123" s="47">
        <f ca="1"/>
        <v>-2.0198604875514774E-2</v>
      </c>
      <c r="AA123" s="47">
        <f ca="1"/>
        <v>-5.218826875948375E-2</v>
      </c>
      <c r="AB123" s="47">
        <f ca="1"/>
        <v>-0.13034598124943608</v>
      </c>
      <c r="AC123" s="47">
        <f ca="1"/>
        <v>-0.1826717925294408</v>
      </c>
      <c r="AD123" s="47">
        <f ca="1"/>
        <v>-0.69584812380448613</v>
      </c>
      <c r="AE123" s="47">
        <f ca="1"/>
        <v>-2.3295358121925545</v>
      </c>
      <c r="AF123" s="47">
        <f ca="1"/>
        <v>-3.0317535161419253</v>
      </c>
      <c r="AG123" s="47">
        <f ca="1"/>
        <v>-3.886122333684237</v>
      </c>
      <c r="AH123" s="47">
        <f ca="1"/>
        <v>-4.9044934693086741</v>
      </c>
      <c r="AI123" s="47">
        <f ca="1"/>
        <v>-6.0939981336346865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-2.7106843586265421E-22</v>
      </c>
      <c r="J124" s="47">
        <f ca="1"/>
        <v>-1.0389689255647478E-20</v>
      </c>
      <c r="K124" s="47">
        <f ca="1"/>
        <v>-3.219461126074551E-19</v>
      </c>
      <c r="L124" s="47">
        <f ca="1"/>
        <v>-8.2343451914175984E-18</v>
      </c>
      <c r="M124" s="47">
        <f ca="1"/>
        <v>-1.7675197633518754E-16</v>
      </c>
      <c r="N124" s="47">
        <f ca="1"/>
        <v>-3.2365617008708843E-15</v>
      </c>
      <c r="O124" s="47">
        <f ca="1"/>
        <v>-5.1281557073540019E-14</v>
      </c>
      <c r="P124" s="47">
        <f ca="1"/>
        <v>-7.1193112928515203E-13</v>
      </c>
      <c r="Q124" s="47">
        <f ca="1"/>
        <v>-8.7481848842600773E-12</v>
      </c>
      <c r="R124" s="47">
        <f ca="1"/>
        <v>-9.6107656621293441E-11</v>
      </c>
      <c r="S124" s="47">
        <f ca="1"/>
        <v>-9.5308219821995536E-10</v>
      </c>
      <c r="T124" s="47">
        <f ca="1"/>
        <v>-8.5895998116631252E-9</v>
      </c>
      <c r="U124" s="47">
        <f ca="1"/>
        <v>-7.0909875211065153E-8</v>
      </c>
      <c r="V124" s="47">
        <f ca="1"/>
        <v>-5.395264312394932E-7</v>
      </c>
      <c r="W124" s="47">
        <f ca="1"/>
        <v>-3.8074678415086756E-6</v>
      </c>
      <c r="X124" s="47">
        <f ca="1"/>
        <v>-2.5045207354277732E-5</v>
      </c>
      <c r="Y124" s="47">
        <f ca="1"/>
        <v>-1.5432772730552223E-4</v>
      </c>
      <c r="Z124" s="47">
        <f ca="1"/>
        <v>-8.9519179358833148E-4</v>
      </c>
      <c r="AA124" s="47">
        <f ca="1"/>
        <v>-4.9101037148299555E-3</v>
      </c>
      <c r="AB124" s="47">
        <f ca="1"/>
        <v>-2.5493798412683254E-2</v>
      </c>
      <c r="AC124" s="47">
        <f ca="1"/>
        <v>-2.9094328088773394E-2</v>
      </c>
      <c r="AD124" s="47">
        <f ca="1"/>
        <v>-6.4477772579828646E-2</v>
      </c>
      <c r="AE124" s="47">
        <f ca="1"/>
        <v>-0.14870010316848287</v>
      </c>
      <c r="AF124" s="47">
        <f ca="1"/>
        <v>-0.17375353786344788</v>
      </c>
      <c r="AG124" s="47">
        <f ca="1"/>
        <v>-0.19835247841031461</v>
      </c>
      <c r="AH124" s="47">
        <f ca="1"/>
        <v>-0.22095376804283667</v>
      </c>
      <c r="AI124" s="47">
        <f ca="1"/>
        <v>-0.23996407565423128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-1.8763961940179441E-21</v>
      </c>
      <c r="J125" s="47">
        <f ca="1"/>
        <v>-5.212684518686911E-20</v>
      </c>
      <c r="K125" s="47">
        <f ca="1"/>
        <v>-1.2163120650331152E-18</v>
      </c>
      <c r="L125" s="47">
        <f ca="1"/>
        <v>-2.4331419582145154E-17</v>
      </c>
      <c r="M125" s="47">
        <f ca="1"/>
        <v>-4.2373345572675009E-16</v>
      </c>
      <c r="N125" s="47">
        <f ca="1"/>
        <v>-6.5151849972820848E-15</v>
      </c>
      <c r="O125" s="47">
        <f ca="1"/>
        <v>-8.9425957860116016E-14</v>
      </c>
      <c r="P125" s="47">
        <f ca="1"/>
        <v>-1.1052740566801922E-12</v>
      </c>
      <c r="Q125" s="47">
        <f ca="1"/>
        <v>-1.2375883384984452E-11</v>
      </c>
      <c r="R125" s="47">
        <f ca="1"/>
        <v>-1.2630218100405546E-10</v>
      </c>
      <c r="S125" s="47">
        <f ca="1"/>
        <v>-1.181859167945331E-9</v>
      </c>
      <c r="T125" s="47">
        <f ca="1"/>
        <v>-1.0176864706090631E-8</v>
      </c>
      <c r="U125" s="47">
        <f ca="1"/>
        <v>-8.1065457858135638E-8</v>
      </c>
      <c r="V125" s="47">
        <f ca="1"/>
        <v>-5.9976886754720594E-7</v>
      </c>
      <c r="W125" s="47">
        <f ca="1"/>
        <v>-4.1406556712934451E-6</v>
      </c>
      <c r="X125" s="47">
        <f ca="1"/>
        <v>-2.6770681874864972E-5</v>
      </c>
      <c r="Y125" s="47">
        <f ca="1"/>
        <v>-1.6273128270604404E-4</v>
      </c>
      <c r="Z125" s="47">
        <f ca="1"/>
        <v>-9.3384301190389048E-4</v>
      </c>
      <c r="AA125" s="47">
        <f ca="1"/>
        <v>-5.0786480001266442E-3</v>
      </c>
      <c r="AB125" s="47">
        <f ca="1"/>
        <v>-2.6191472885776969E-2</v>
      </c>
      <c r="AC125" s="47">
        <f ca="1"/>
        <v>-2.9992132911849999E-2</v>
      </c>
      <c r="AD125" s="47">
        <f ca="1"/>
        <v>-6.7299176355091792E-2</v>
      </c>
      <c r="AE125" s="47">
        <f ca="1"/>
        <v>-0.15710832195527902</v>
      </c>
      <c r="AF125" s="47">
        <f ca="1"/>
        <v>-0.18424343891549061</v>
      </c>
      <c r="AG125" s="47">
        <f ca="1"/>
        <v>-0.21115709470598745</v>
      </c>
      <c r="AH125" s="47">
        <f ca="1"/>
        <v>-0.23623519110269595</v>
      </c>
      <c r="AI125" s="47">
        <f ca="1"/>
        <v>-0.25778378411323127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0</v>
      </c>
      <c r="G126" s="47">
        <f ca="1"/>
        <v>-1.6195206638104002E-25</v>
      </c>
      <c r="H126" s="47">
        <f ca="1"/>
        <v>-3.2648980267601144E-21</v>
      </c>
      <c r="I126" s="47">
        <f ca="1"/>
        <v>-3.6501697262870645E-13</v>
      </c>
      <c r="J126" s="47">
        <f ca="1"/>
        <v>-3.1722576256684725E-12</v>
      </c>
      <c r="K126" s="47">
        <f ca="1"/>
        <v>-2.4174679613274002E-11</v>
      </c>
      <c r="L126" s="47">
        <f ca="1"/>
        <v>-1.6362752532394429E-10</v>
      </c>
      <c r="M126" s="47">
        <f ca="1"/>
        <v>-9.9326923200041917E-10</v>
      </c>
      <c r="N126" s="47">
        <f ca="1"/>
        <v>-5.4626687591674046E-9</v>
      </c>
      <c r="O126" s="47">
        <f ca="1"/>
        <v>-2.7465293575351473E-8</v>
      </c>
      <c r="P126" s="47">
        <f ca="1"/>
        <v>-1.2720505223433745E-7</v>
      </c>
      <c r="Q126" s="47">
        <f ca="1"/>
        <v>-5.4595744467229041E-7</v>
      </c>
      <c r="R126" s="47">
        <f ca="1"/>
        <v>-2.1849759819002053E-6</v>
      </c>
      <c r="S126" s="47">
        <f ca="1"/>
        <v>-8.2046767904510402E-6</v>
      </c>
      <c r="T126" s="47">
        <f ca="1"/>
        <v>-2.901352419827282E-5</v>
      </c>
      <c r="U126" s="47">
        <f ca="1"/>
        <v>-9.7133181471106202E-5</v>
      </c>
      <c r="V126" s="47">
        <f ca="1"/>
        <v>-3.0906435788286891E-4</v>
      </c>
      <c r="W126" s="47">
        <f ca="1"/>
        <v>-9.3910920229918395E-4</v>
      </c>
      <c r="X126" s="47">
        <f ca="1"/>
        <v>-2.7369218751708358E-3</v>
      </c>
      <c r="Y126" s="47">
        <f ca="1"/>
        <v>-7.699086232438139E-3</v>
      </c>
      <c r="Z126" s="47">
        <f ca="1"/>
        <v>-2.1093796669103104E-2</v>
      </c>
      <c r="AA126" s="47">
        <f ca="1"/>
        <v>-5.7098372474313708E-2</v>
      </c>
      <c r="AB126" s="47">
        <f ca="1"/>
        <v>-0.15583977966211934</v>
      </c>
      <c r="AC126" s="47">
        <f ca="1"/>
        <v>-0.2117661206182142</v>
      </c>
      <c r="AD126" s="47">
        <f ca="1"/>
        <v>-0.7603258963843148</v>
      </c>
      <c r="AE126" s="47">
        <f ca="1"/>
        <v>-2.4782359153610374</v>
      </c>
      <c r="AF126" s="47">
        <f ca="1"/>
        <v>-3.2055070540053734</v>
      </c>
      <c r="AG126" s="47">
        <f ca="1"/>
        <v>-4.0844748120945518</v>
      </c>
      <c r="AH126" s="47">
        <f ca="1"/>
        <v>-5.1254472373515112</v>
      </c>
      <c r="AI126" s="47">
        <f ca="1"/>
        <v>-6.3339622092889174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201" operator="equal">
      <formula>0</formula>
    </cfRule>
  </conditionalFormatting>
  <conditionalFormatting sqref="A80:D109">
    <cfRule type="cellIs" dxfId="10" priority="200" operator="equal">
      <formula>0</formula>
    </cfRule>
  </conditionalFormatting>
  <conditionalFormatting sqref="A46:D75">
    <cfRule type="cellIs" dxfId="9" priority="153" operator="equal">
      <formula>0</formula>
    </cfRule>
  </conditionalFormatting>
  <conditionalFormatting sqref="B34:B37">
    <cfRule type="cellIs" dxfId="8" priority="105" operator="equal">
      <formula>1</formula>
    </cfRule>
  </conditionalFormatting>
  <conditionalFormatting sqref="F32:BS32">
    <cfRule type="colorScale" priority="104">
      <colorScale>
        <cfvo type="min"/>
        <cfvo type="max"/>
        <color rgb="FFFFEF9C"/>
        <color rgb="FF63BE7B"/>
      </colorScale>
    </cfRule>
  </conditionalFormatting>
  <conditionalFormatting sqref="BS31">
    <cfRule type="colorScale" priority="103">
      <colorScale>
        <cfvo type="min"/>
        <cfvo type="max"/>
        <color rgb="FFFFEF9C"/>
        <color rgb="FF63BE7B"/>
      </colorScale>
    </cfRule>
  </conditionalFormatting>
  <conditionalFormatting sqref="BS30">
    <cfRule type="colorScale" priority="102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101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100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99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98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97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96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95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94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9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92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91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8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7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4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5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8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59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55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54">
      <colorScale>
        <cfvo type="min"/>
        <cfvo type="max"/>
        <color rgb="FFFFEF9C"/>
        <color rgb="FF63BE7B"/>
      </colorScale>
    </cfRule>
  </conditionalFormatting>
  <conditionalFormatting sqref="G25:BR25">
    <cfRule type="colorScale" priority="14">
      <colorScale>
        <cfvo type="min"/>
        <cfvo type="max"/>
        <color rgb="FFFFEF9C"/>
        <color rgb="FF63BE7B"/>
      </colorScale>
    </cfRule>
  </conditionalFormatting>
  <conditionalFormatting sqref="G24:BR24">
    <cfRule type="colorScale" priority="53">
      <colorScale>
        <cfvo type="min"/>
        <cfvo type="max"/>
        <color rgb="FFFFEF9C"/>
        <color rgb="FF63BE7B"/>
      </colorScale>
    </cfRule>
  </conditionalFormatting>
  <conditionalFormatting sqref="G23:BR23">
    <cfRule type="colorScale" priority="52">
      <colorScale>
        <cfvo type="min"/>
        <cfvo type="max"/>
        <color rgb="FFFFEF9C"/>
        <color rgb="FF63BE7B"/>
      </colorScale>
    </cfRule>
  </conditionalFormatting>
  <conditionalFormatting sqref="G22:BR2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4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41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3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38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37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36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3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32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34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31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26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25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2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23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22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20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1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18">
      <colorScale>
        <cfvo type="min"/>
        <cfvo type="max"/>
        <color rgb="FFFFEF9C"/>
        <color rgb="FF63BE7B"/>
      </colorScale>
    </cfRule>
  </conditionalFormatting>
  <conditionalFormatting sqref="G22:BR22">
    <cfRule type="colorScale" priority="17">
      <colorScale>
        <cfvo type="min"/>
        <cfvo type="max"/>
        <color rgb="FFFFEF9C"/>
        <color rgb="FF63BE7B"/>
      </colorScale>
    </cfRule>
  </conditionalFormatting>
  <conditionalFormatting sqref="G23:BR23">
    <cfRule type="colorScale" priority="16">
      <colorScale>
        <cfvo type="min"/>
        <cfvo type="max"/>
        <color rgb="FFFFEF9C"/>
        <color rgb="FF63BE7B"/>
      </colorScale>
    </cfRule>
  </conditionalFormatting>
  <conditionalFormatting sqref="G24:BR24">
    <cfRule type="colorScale" priority="15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3" operator="equal">
      <formula>0</formula>
    </cfRule>
  </conditionalFormatting>
  <conditionalFormatting sqref="F31:BR31">
    <cfRule type="colorScale" priority="12">
      <colorScale>
        <cfvo type="min"/>
        <cfvo type="max"/>
        <color rgb="FFFFEF9C"/>
        <color rgb="FF63BE7B"/>
      </colorScale>
    </cfRule>
  </conditionalFormatting>
  <conditionalFormatting sqref="F30:BR3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9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5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">
    <cfRule type="colorScale" priority="1">
      <colorScale>
        <cfvo type="min"/>
        <cfvo type="max"/>
        <color rgb="FFFFEF9C"/>
        <color rgb="FF63BE7B"/>
      </colorScale>
    </cfRule>
  </conditionalFormatting>
  <conditionalFormatting sqref="F23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2">
    <cfRule type="colorScale" priority="3">
      <colorScale>
        <cfvo type="min"/>
        <cfvo type="max"/>
        <color rgb="FFFFEF9C"/>
        <color rgb="FF63BE7B"/>
      </colorScale>
    </cfRule>
  </conditionalFormatting>
  <conditionalFormatting sqref="F23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E23"/>
  <sheetViews>
    <sheetView topLeftCell="J1" zoomScale="85" zoomScaleNormal="85" workbookViewId="0">
      <selection sqref="A1:AE23"/>
    </sheetView>
  </sheetViews>
  <sheetFormatPr defaultRowHeight="21" x14ac:dyDescent="0.35"/>
  <cols>
    <col min="1" max="16384" width="8.7265625" style="107"/>
  </cols>
  <sheetData>
    <row r="1" spans="1:31" x14ac:dyDescent="0.35">
      <c r="A1" s="183" t="s">
        <v>472</v>
      </c>
      <c r="B1" s="123">
        <v>273.10000000000002</v>
      </c>
      <c r="C1" s="122">
        <v>339.2</v>
      </c>
      <c r="D1" s="122">
        <v>405.3</v>
      </c>
      <c r="E1" s="123">
        <v>471.4</v>
      </c>
      <c r="F1" s="121">
        <v>487.9</v>
      </c>
      <c r="G1" s="122">
        <v>504.4</v>
      </c>
      <c r="H1" s="123">
        <v>520.9</v>
      </c>
      <c r="I1" s="122">
        <v>537.5</v>
      </c>
      <c r="J1" s="122">
        <v>554</v>
      </c>
      <c r="K1" s="123">
        <v>570.5</v>
      </c>
      <c r="L1" s="122">
        <v>587</v>
      </c>
      <c r="M1" s="122">
        <v>603.5</v>
      </c>
      <c r="N1" s="123">
        <v>620.1</v>
      </c>
      <c r="O1" s="122">
        <v>636.6</v>
      </c>
      <c r="P1" s="122">
        <v>653.1</v>
      </c>
      <c r="Q1" s="123">
        <v>669.6</v>
      </c>
      <c r="R1" s="122">
        <v>686.1</v>
      </c>
      <c r="S1" s="122">
        <v>702.7</v>
      </c>
      <c r="T1" s="123">
        <v>719.2</v>
      </c>
      <c r="U1" s="122">
        <v>735.7</v>
      </c>
      <c r="V1" s="122">
        <v>752.2</v>
      </c>
      <c r="W1" s="189">
        <v>768.7</v>
      </c>
      <c r="X1" s="189">
        <v>785.2</v>
      </c>
      <c r="Y1" s="189">
        <v>801.8</v>
      </c>
      <c r="Z1" s="189">
        <v>867.8</v>
      </c>
      <c r="AA1" s="189">
        <v>933.9</v>
      </c>
      <c r="AB1" s="189">
        <v>950.4</v>
      </c>
      <c r="AC1" s="124">
        <v>967</v>
      </c>
      <c r="AD1" s="122">
        <v>983.5</v>
      </c>
      <c r="AE1" s="122">
        <v>1000</v>
      </c>
    </row>
    <row r="2" spans="1:31" x14ac:dyDescent="0.35">
      <c r="A2" s="185" t="s">
        <v>64</v>
      </c>
      <c r="B2" s="126">
        <v>0.12</v>
      </c>
      <c r="C2" s="126">
        <v>0.12</v>
      </c>
      <c r="D2" s="126">
        <v>0.12</v>
      </c>
      <c r="E2" s="126">
        <v>0.12</v>
      </c>
      <c r="F2" s="126">
        <v>0.12</v>
      </c>
      <c r="G2" s="126">
        <v>0.12</v>
      </c>
      <c r="H2" s="126">
        <v>0.11992999999999999</v>
      </c>
      <c r="I2" s="126">
        <v>0.11989</v>
      </c>
      <c r="J2" s="191">
        <v>0.11983000000000001</v>
      </c>
      <c r="K2" s="126">
        <v>0.11974</v>
      </c>
      <c r="L2" s="126">
        <v>0.11960999999999999</v>
      </c>
      <c r="M2" s="126">
        <v>0.11941</v>
      </c>
      <c r="N2" s="126">
        <v>0.11912</v>
      </c>
      <c r="O2" s="126">
        <v>0.11871</v>
      </c>
      <c r="P2" s="126">
        <v>0.11811000000000001</v>
      </c>
      <c r="Q2" s="126">
        <v>0.11723</v>
      </c>
      <c r="R2" s="126">
        <v>0.11594</v>
      </c>
      <c r="S2" s="126">
        <v>0.11401</v>
      </c>
      <c r="T2" s="126">
        <v>0.111</v>
      </c>
      <c r="U2" s="126">
        <v>0.10607999999999999</v>
      </c>
      <c r="V2" s="126">
        <v>9.7286999999999998E-2</v>
      </c>
      <c r="W2" s="125">
        <v>7.8718999999999997E-2</v>
      </c>
      <c r="X2" s="126">
        <v>2.1374000000000001E-2</v>
      </c>
      <c r="Y2" s="126">
        <v>5.2374999999999998E-12</v>
      </c>
      <c r="Z2" s="125">
        <v>0</v>
      </c>
      <c r="AA2" s="126">
        <v>0</v>
      </c>
      <c r="AB2" s="126">
        <v>0</v>
      </c>
      <c r="AC2" s="186">
        <v>0</v>
      </c>
      <c r="AD2" s="186">
        <v>0</v>
      </c>
      <c r="AE2" s="186">
        <v>0</v>
      </c>
    </row>
    <row r="3" spans="1:31" x14ac:dyDescent="0.35">
      <c r="A3" s="187" t="s">
        <v>65</v>
      </c>
      <c r="B3" s="130">
        <v>0.04</v>
      </c>
      <c r="C3" s="130">
        <v>0.04</v>
      </c>
      <c r="D3" s="130">
        <v>0.04</v>
      </c>
      <c r="E3" s="130">
        <v>0.04</v>
      </c>
      <c r="F3" s="130">
        <v>0.04</v>
      </c>
      <c r="G3" s="130">
        <v>0.04</v>
      </c>
      <c r="H3" s="130">
        <v>2.7143E-6</v>
      </c>
      <c r="I3" s="188">
        <v>0</v>
      </c>
      <c r="J3" s="188">
        <v>0</v>
      </c>
      <c r="K3" s="188">
        <v>0</v>
      </c>
      <c r="L3" s="188">
        <v>0</v>
      </c>
      <c r="M3" s="188">
        <v>0</v>
      </c>
      <c r="N3" s="188">
        <v>0</v>
      </c>
      <c r="O3" s="188">
        <v>0</v>
      </c>
      <c r="P3" s="188">
        <v>0</v>
      </c>
      <c r="Q3" s="188">
        <v>0</v>
      </c>
      <c r="R3" s="188">
        <v>0</v>
      </c>
      <c r="S3" s="188">
        <v>0</v>
      </c>
      <c r="T3" s="188">
        <v>0</v>
      </c>
      <c r="U3" s="188">
        <v>0</v>
      </c>
      <c r="V3" s="188">
        <v>0</v>
      </c>
      <c r="W3" s="129">
        <v>0</v>
      </c>
      <c r="X3" s="130">
        <v>0</v>
      </c>
      <c r="Y3" s="130">
        <v>0</v>
      </c>
      <c r="Z3" s="129">
        <v>0</v>
      </c>
      <c r="AA3" s="130">
        <v>0</v>
      </c>
      <c r="AB3" s="130">
        <v>0</v>
      </c>
      <c r="AC3" s="186">
        <v>0</v>
      </c>
      <c r="AD3" s="186">
        <v>0</v>
      </c>
      <c r="AE3" s="186">
        <v>0</v>
      </c>
    </row>
    <row r="4" spans="1:31" x14ac:dyDescent="0.35">
      <c r="A4" s="187" t="s">
        <v>189</v>
      </c>
      <c r="B4" s="130">
        <v>0</v>
      </c>
      <c r="C4" s="130">
        <v>0</v>
      </c>
      <c r="D4" s="130">
        <v>9.5911000000000003E-35</v>
      </c>
      <c r="E4" s="130">
        <v>6.9174000000000005E-17</v>
      </c>
      <c r="F4" s="130">
        <v>9.9742000000000006E-14</v>
      </c>
      <c r="G4" s="130">
        <v>6.5598E-13</v>
      </c>
      <c r="H4" s="130">
        <v>2.8336999999999998E-9</v>
      </c>
      <c r="I4" s="130">
        <v>4.0506E-7</v>
      </c>
      <c r="J4" s="192">
        <v>2.8104999999999999E-7</v>
      </c>
      <c r="K4" s="130">
        <v>1.8755999999999999E-7</v>
      </c>
      <c r="L4" s="130">
        <v>1.2097999999999999E-7</v>
      </c>
      <c r="M4" s="130">
        <v>9.8238999999999997E-8</v>
      </c>
      <c r="N4" s="130">
        <v>6.7280000000000004E-8</v>
      </c>
      <c r="O4" s="130">
        <v>4.1833000000000001E-8</v>
      </c>
      <c r="P4" s="130">
        <v>2.5267000000000001E-8</v>
      </c>
      <c r="Q4" s="130">
        <v>2.0427999999999999E-8</v>
      </c>
      <c r="R4" s="130">
        <v>8.6256999999999993E-9</v>
      </c>
      <c r="S4" s="130">
        <v>6.5944999999999999E-9</v>
      </c>
      <c r="T4" s="130">
        <v>3.2377000000000001E-9</v>
      </c>
      <c r="U4" s="130">
        <v>1.4843E-10</v>
      </c>
      <c r="V4" s="130">
        <v>1.0365000000000001E-13</v>
      </c>
      <c r="W4" s="127">
        <v>3.0358000000000003E-20</v>
      </c>
      <c r="X4" s="128">
        <v>0</v>
      </c>
      <c r="Y4" s="128">
        <v>0</v>
      </c>
      <c r="Z4" s="127">
        <v>0</v>
      </c>
      <c r="AA4" s="128">
        <v>3.7284999999999998E-34</v>
      </c>
      <c r="AB4" s="128">
        <v>3.6708E-32</v>
      </c>
      <c r="AC4" s="130">
        <v>4.1288E-32</v>
      </c>
      <c r="AD4" s="130">
        <v>4.8566000000000001E-32</v>
      </c>
      <c r="AE4" s="130">
        <v>6.4120000000000003E-33</v>
      </c>
    </row>
    <row r="5" spans="1:31" x14ac:dyDescent="0.35">
      <c r="A5" s="183" t="s">
        <v>53</v>
      </c>
      <c r="B5" s="128">
        <v>1.5583000000000001E-25</v>
      </c>
      <c r="C5" s="128">
        <v>5.8396999999999997E-20</v>
      </c>
      <c r="D5" s="128">
        <v>1.0659E-15</v>
      </c>
      <c r="E5" s="128">
        <v>4.9189999999999997E-15</v>
      </c>
      <c r="F5" s="128">
        <v>2.1704E-16</v>
      </c>
      <c r="G5" s="128">
        <v>1.664E-26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  <c r="N5" s="128">
        <v>1.9382000000000001E-34</v>
      </c>
      <c r="O5" s="128">
        <v>3.0946000000000002E-28</v>
      </c>
      <c r="P5" s="128">
        <v>2.6459000000000001E-23</v>
      </c>
      <c r="Q5" s="128">
        <v>6.4550999999999998E-19</v>
      </c>
      <c r="R5" s="128">
        <v>4.8437999999999999E-16</v>
      </c>
      <c r="S5" s="128">
        <v>5.1206999999999996E-13</v>
      </c>
      <c r="T5" s="128">
        <v>8.7483000000000004E-11</v>
      </c>
      <c r="U5" s="128">
        <v>5.7282999999999998E-10</v>
      </c>
      <c r="V5" s="128">
        <v>3.1846E-10</v>
      </c>
      <c r="W5" s="127">
        <v>3.0725999999999998E-11</v>
      </c>
      <c r="X5" s="128">
        <v>3.9045999999999999E-28</v>
      </c>
      <c r="Y5" s="128">
        <v>1.0365E-22</v>
      </c>
      <c r="Z5" s="127">
        <v>4.7429000000000003E-14</v>
      </c>
      <c r="AA5" s="128">
        <v>6.7951999999999999E-9</v>
      </c>
      <c r="AB5" s="128">
        <v>2.2565000000000001E-8</v>
      </c>
      <c r="AC5" s="128">
        <v>2.9623E-8</v>
      </c>
      <c r="AD5" s="128">
        <v>3.9902000000000002E-8</v>
      </c>
      <c r="AE5" s="128">
        <v>3.5302000000000001E-8</v>
      </c>
    </row>
    <row r="6" spans="1:31" x14ac:dyDescent="0.35">
      <c r="A6" s="183" t="s">
        <v>63</v>
      </c>
      <c r="B6" s="128">
        <v>0.12</v>
      </c>
      <c r="C6" s="128">
        <v>0.12</v>
      </c>
      <c r="D6" s="128">
        <v>0.12</v>
      </c>
      <c r="E6" s="128">
        <v>0.12</v>
      </c>
      <c r="F6" s="128">
        <v>0.12</v>
      </c>
      <c r="G6" s="128">
        <v>0.12</v>
      </c>
      <c r="H6" s="128">
        <v>0.11611</v>
      </c>
      <c r="I6" s="128">
        <v>0.1154</v>
      </c>
      <c r="J6" s="193">
        <v>0.11459999999999999</v>
      </c>
      <c r="K6" s="128">
        <v>0.1137</v>
      </c>
      <c r="L6" s="128">
        <v>0.11269999999999999</v>
      </c>
      <c r="M6" s="128">
        <v>0.11158</v>
      </c>
      <c r="N6" s="128">
        <v>0.11033</v>
      </c>
      <c r="O6" s="128">
        <v>0.10896</v>
      </c>
      <c r="P6" s="128">
        <v>0.10742</v>
      </c>
      <c r="Q6" s="128">
        <v>0.1057</v>
      </c>
      <c r="R6" s="128">
        <v>0.10376000000000001</v>
      </c>
      <c r="S6" s="128">
        <v>0.10153</v>
      </c>
      <c r="T6" s="128">
        <v>9.8862000000000005E-2</v>
      </c>
      <c r="U6" s="128">
        <v>9.5496999999999999E-2</v>
      </c>
      <c r="V6" s="128">
        <v>9.0799000000000005E-2</v>
      </c>
      <c r="W6" s="127">
        <v>8.2841999999999999E-2</v>
      </c>
      <c r="X6" s="128">
        <v>6.1918000000000001E-2</v>
      </c>
      <c r="Y6" s="128">
        <v>2.6218999999999999E-2</v>
      </c>
      <c r="Z6" s="127">
        <v>2.5692E-7</v>
      </c>
      <c r="AA6" s="128">
        <v>2.5005000000000001E-8</v>
      </c>
      <c r="AB6" s="128">
        <v>1.3459E-8</v>
      </c>
      <c r="AC6" s="128">
        <v>3.2739E-9</v>
      </c>
      <c r="AD6" s="128">
        <v>8.6229000000000003E-10</v>
      </c>
      <c r="AE6" s="128">
        <v>1.323E-10</v>
      </c>
    </row>
    <row r="7" spans="1:31" x14ac:dyDescent="0.35">
      <c r="A7" s="187" t="s">
        <v>56</v>
      </c>
      <c r="B7" s="188">
        <v>0</v>
      </c>
      <c r="C7" s="188">
        <v>0</v>
      </c>
      <c r="D7" s="188">
        <v>0</v>
      </c>
      <c r="E7" s="130">
        <v>2.6748999999999999E-36</v>
      </c>
      <c r="F7" s="130">
        <v>4.1413999999999999E-34</v>
      </c>
      <c r="G7" s="130">
        <v>4.8067999999999999E-32</v>
      </c>
      <c r="H7" s="130">
        <v>4.2997000000000002E-30</v>
      </c>
      <c r="I7" s="130">
        <v>3.0363E-28</v>
      </c>
      <c r="J7" s="192">
        <v>1.7288000000000001E-26</v>
      </c>
      <c r="K7" s="130">
        <v>8.0860000000000001E-25</v>
      </c>
      <c r="L7" s="130">
        <v>3.1581999999999998E-23</v>
      </c>
      <c r="M7" s="130">
        <v>1.0451999999999999E-21</v>
      </c>
      <c r="N7" s="130">
        <v>2.9693999999999997E-20</v>
      </c>
      <c r="O7" s="130">
        <v>7.3266999999999997E-19</v>
      </c>
      <c r="P7" s="130">
        <v>1.5865E-17</v>
      </c>
      <c r="Q7" s="130">
        <v>3.0431000000000001E-16</v>
      </c>
      <c r="R7" s="130">
        <v>5.2153000000000002E-15</v>
      </c>
      <c r="S7" s="130">
        <v>8.0465999999999998E-14</v>
      </c>
      <c r="T7" s="130">
        <v>1.1255E-12</v>
      </c>
      <c r="U7" s="130">
        <v>1.4358E-11</v>
      </c>
      <c r="V7" s="130">
        <v>1.6814E-10</v>
      </c>
      <c r="W7" s="129">
        <v>1.8178000000000001E-9</v>
      </c>
      <c r="X7" s="130">
        <v>1.8148999999999999E-8</v>
      </c>
      <c r="Y7" s="130">
        <v>1.6676E-8</v>
      </c>
      <c r="Z7" s="127">
        <v>1.9767999999999999E-8</v>
      </c>
      <c r="AA7" s="128">
        <v>2.8320999999999999E-8</v>
      </c>
      <c r="AB7" s="128">
        <v>2.8947999999999999E-8</v>
      </c>
      <c r="AC7" s="130">
        <v>2.8667999999999999E-8</v>
      </c>
      <c r="AD7" s="130">
        <v>2.7453999999999999E-8</v>
      </c>
      <c r="AE7" s="130">
        <v>2.5384000000000001E-8</v>
      </c>
    </row>
    <row r="8" spans="1:31" x14ac:dyDescent="0.35">
      <c r="A8" s="187" t="s">
        <v>174</v>
      </c>
      <c r="B8" s="188">
        <v>0</v>
      </c>
      <c r="C8" s="188">
        <v>0</v>
      </c>
      <c r="D8" s="188">
        <v>0</v>
      </c>
      <c r="E8" s="130">
        <v>1.1043E-31</v>
      </c>
      <c r="F8" s="130">
        <v>9.9381999999999997E-30</v>
      </c>
      <c r="G8" s="130">
        <v>6.9093000000000002E-28</v>
      </c>
      <c r="H8" s="130">
        <v>3.8038000000000003E-26</v>
      </c>
      <c r="I8" s="130">
        <v>1.6944E-24</v>
      </c>
      <c r="J8" s="192">
        <v>6.2236000000000005E-23</v>
      </c>
      <c r="K8" s="130">
        <v>1.9167000000000002E-21</v>
      </c>
      <c r="L8" s="130">
        <v>5.0230000000000003E-20</v>
      </c>
      <c r="M8" s="130">
        <v>1.1347999999999999E-18</v>
      </c>
      <c r="N8" s="130">
        <v>2.2361999999999999E-17</v>
      </c>
      <c r="O8" s="130">
        <v>3.8838999999999999E-16</v>
      </c>
      <c r="P8" s="130">
        <v>6.0011999999999998E-15</v>
      </c>
      <c r="Q8" s="130">
        <v>8.3191000000000006E-14</v>
      </c>
      <c r="R8" s="130">
        <v>1.0426E-12</v>
      </c>
      <c r="S8" s="130">
        <v>1.1893E-11</v>
      </c>
      <c r="T8" s="130">
        <v>1.2425999999999999E-10</v>
      </c>
      <c r="U8" s="130">
        <v>1.1957999999999999E-9</v>
      </c>
      <c r="V8" s="130">
        <v>1.0657000000000001E-8</v>
      </c>
      <c r="W8" s="129">
        <v>8.8431999999999994E-8</v>
      </c>
      <c r="X8" s="130">
        <v>6.8345E-7</v>
      </c>
      <c r="Y8" s="130">
        <v>6.5407000000000003E-7</v>
      </c>
      <c r="Z8" s="129">
        <v>8.4592000000000005E-7</v>
      </c>
      <c r="AA8" s="130">
        <v>1.2714E-6</v>
      </c>
      <c r="AB8" s="130">
        <v>1.3238999999999999E-6</v>
      </c>
      <c r="AC8" s="130">
        <v>1.3401000000000001E-6</v>
      </c>
      <c r="AD8" s="130">
        <v>1.3164E-6</v>
      </c>
      <c r="AE8" s="130">
        <v>1.2531999999999999E-6</v>
      </c>
    </row>
    <row r="9" spans="1:31" x14ac:dyDescent="0.35">
      <c r="A9" s="187" t="s">
        <v>313</v>
      </c>
      <c r="B9" s="188">
        <v>0</v>
      </c>
      <c r="C9" s="188">
        <v>0</v>
      </c>
      <c r="D9" s="188">
        <v>0</v>
      </c>
      <c r="E9" s="130">
        <v>7.5161000000000002E-28</v>
      </c>
      <c r="F9" s="130">
        <v>3.889E-26</v>
      </c>
      <c r="G9" s="130">
        <v>1.6030000000000001E-24</v>
      </c>
      <c r="H9" s="130">
        <v>5.3794000000000001E-23</v>
      </c>
      <c r="I9" s="130">
        <v>1.498E-21</v>
      </c>
      <c r="J9" s="192">
        <v>3.5196999999999997E-20</v>
      </c>
      <c r="K9" s="130">
        <v>7.0811000000000004E-19</v>
      </c>
      <c r="L9" s="130">
        <v>1.2358E-17</v>
      </c>
      <c r="M9" s="130">
        <v>1.8924999999999999E-16</v>
      </c>
      <c r="N9" s="130">
        <v>2.5693999999999999E-15</v>
      </c>
      <c r="O9" s="130">
        <v>3.1215000000000003E-14</v>
      </c>
      <c r="P9" s="130">
        <v>3.4210999999999999E-13</v>
      </c>
      <c r="Q9" s="130">
        <v>3.4079E-12</v>
      </c>
      <c r="R9" s="130">
        <v>3.1061999999999998E-11</v>
      </c>
      <c r="S9" s="130">
        <v>2.6063999999999999E-10</v>
      </c>
      <c r="T9" s="130">
        <v>2.0243000000000001E-9</v>
      </c>
      <c r="U9" s="130">
        <v>1.4623E-8</v>
      </c>
      <c r="V9" s="130">
        <v>9.8749999999999994E-8</v>
      </c>
      <c r="W9" s="129">
        <v>6.2620000000000004E-7</v>
      </c>
      <c r="X9" s="130">
        <v>3.7309999999999999E-6</v>
      </c>
      <c r="Y9" s="130">
        <v>3.7042E-6</v>
      </c>
      <c r="Z9" s="129">
        <v>5.1526999999999998E-6</v>
      </c>
      <c r="AA9" s="130">
        <v>8.0263999999999999E-6</v>
      </c>
      <c r="AB9" s="130">
        <v>8.4905999999999997E-6</v>
      </c>
      <c r="AC9" s="130">
        <v>8.7606000000000005E-6</v>
      </c>
      <c r="AD9" s="130">
        <v>8.8042999999999997E-6</v>
      </c>
      <c r="AE9" s="130">
        <v>8.6086999999999994E-6</v>
      </c>
    </row>
    <row r="10" spans="1:31" x14ac:dyDescent="0.35">
      <c r="A10" s="187" t="s">
        <v>55</v>
      </c>
      <c r="B10" s="188">
        <v>0</v>
      </c>
      <c r="C10" s="188">
        <v>0</v>
      </c>
      <c r="D10" s="188">
        <v>0</v>
      </c>
      <c r="E10" s="130">
        <v>2.4944999999999998E-25</v>
      </c>
      <c r="F10" s="130">
        <v>9.5352000000000002E-24</v>
      </c>
      <c r="G10" s="130">
        <v>2.9452000000000001E-22</v>
      </c>
      <c r="H10" s="130">
        <v>7.5026000000000001E-21</v>
      </c>
      <c r="I10" s="130">
        <v>1.6046000000000001E-19</v>
      </c>
      <c r="J10" s="192">
        <v>2.9267E-18</v>
      </c>
      <c r="K10" s="130">
        <v>4.6155000000000001E-17</v>
      </c>
      <c r="L10" s="130">
        <v>6.3710000000000004E-16</v>
      </c>
      <c r="M10" s="130">
        <v>7.7809999999999992E-15</v>
      </c>
      <c r="N10" s="130">
        <v>8.4895999999999997E-14</v>
      </c>
      <c r="O10" s="130">
        <v>8.3469999999999997E-13</v>
      </c>
      <c r="P10" s="130">
        <v>7.4527000000000003E-12</v>
      </c>
      <c r="Q10" s="130">
        <v>6.0852000000000006E-11</v>
      </c>
      <c r="R10" s="130">
        <v>4.5725E-10</v>
      </c>
      <c r="S10" s="130">
        <v>3.1799000000000002E-9</v>
      </c>
      <c r="T10" s="130">
        <v>2.0573000000000002E-8</v>
      </c>
      <c r="U10" s="130">
        <v>1.2438999999999999E-7</v>
      </c>
      <c r="V10" s="130">
        <v>7.0619000000000005E-7</v>
      </c>
      <c r="W10" s="127">
        <v>3.7803999999999998E-6</v>
      </c>
      <c r="X10" s="128">
        <v>1.91E-5</v>
      </c>
      <c r="Y10" s="128">
        <v>2.1554999999999999E-5</v>
      </c>
      <c r="Z10" s="127">
        <v>4.4886999999999999E-5</v>
      </c>
      <c r="AA10" s="128">
        <v>9.6243999999999995E-5</v>
      </c>
      <c r="AB10" s="128">
        <v>1.1035E-4</v>
      </c>
      <c r="AC10" s="130">
        <v>1.2354999999999999E-4</v>
      </c>
      <c r="AD10" s="130">
        <v>1.3495E-4</v>
      </c>
      <c r="AE10" s="130">
        <v>1.4368000000000001E-4</v>
      </c>
    </row>
    <row r="11" spans="1:31" x14ac:dyDescent="0.35">
      <c r="A11" s="187" t="s">
        <v>54</v>
      </c>
      <c r="B11" s="188">
        <v>0</v>
      </c>
      <c r="C11" s="188">
        <v>0</v>
      </c>
      <c r="D11" s="188">
        <v>0</v>
      </c>
      <c r="E11" s="130">
        <v>1.8533E-24</v>
      </c>
      <c r="F11" s="130">
        <v>4.8115E-23</v>
      </c>
      <c r="G11" s="130">
        <v>1.0294000000000001E-21</v>
      </c>
      <c r="H11" s="130">
        <v>1.8491E-20</v>
      </c>
      <c r="I11" s="130">
        <v>2.8341E-19</v>
      </c>
      <c r="J11" s="192">
        <v>3.7594000000000002E-18</v>
      </c>
      <c r="K11" s="130">
        <v>4.3704000000000001E-17</v>
      </c>
      <c r="L11" s="130">
        <v>4.5024E-16</v>
      </c>
      <c r="M11" s="130">
        <v>4.1509999999999998E-15</v>
      </c>
      <c r="N11" s="130">
        <v>3.4550999999999998E-14</v>
      </c>
      <c r="O11" s="130">
        <v>2.6169000000000002E-13</v>
      </c>
      <c r="P11" s="130">
        <v>1.8163E-12</v>
      </c>
      <c r="Q11" s="130">
        <v>1.1626000000000001E-11</v>
      </c>
      <c r="R11" s="130">
        <v>6.9022000000000002E-11</v>
      </c>
      <c r="S11" s="130">
        <v>3.8204999999999999E-10</v>
      </c>
      <c r="T11" s="130">
        <v>1.9809000000000001E-9</v>
      </c>
      <c r="U11" s="130">
        <v>9.6611000000000001E-9</v>
      </c>
      <c r="V11" s="130">
        <v>4.4508999999999998E-8</v>
      </c>
      <c r="W11" s="129">
        <v>1.9445E-7</v>
      </c>
      <c r="X11" s="130">
        <v>8.0653000000000001E-7</v>
      </c>
      <c r="Y11" s="130">
        <v>1.0029E-6</v>
      </c>
      <c r="Z11" s="129">
        <v>2.7933999999999998E-6</v>
      </c>
      <c r="AA11" s="130">
        <v>7.4834000000000002E-6</v>
      </c>
      <c r="AB11" s="130">
        <v>9.0965000000000001E-6</v>
      </c>
      <c r="AC11" s="130">
        <v>1.0818E-5</v>
      </c>
      <c r="AD11" s="130">
        <v>1.258E-5</v>
      </c>
      <c r="AE11" s="130">
        <v>1.4296E-5</v>
      </c>
    </row>
    <row r="12" spans="1:31" x14ac:dyDescent="0.35">
      <c r="A12" s="187" t="s">
        <v>56</v>
      </c>
      <c r="B12" s="188">
        <v>0</v>
      </c>
      <c r="C12" s="188">
        <v>0</v>
      </c>
      <c r="D12" s="130">
        <v>2.112E-33</v>
      </c>
      <c r="E12" s="130">
        <v>6.9566999999999996E-22</v>
      </c>
      <c r="F12" s="130">
        <v>1.2648E-20</v>
      </c>
      <c r="G12" s="130">
        <v>1.9294E-19</v>
      </c>
      <c r="H12" s="130">
        <v>2.5111000000000001E-18</v>
      </c>
      <c r="I12" s="130">
        <v>2.8298000000000001E-17</v>
      </c>
      <c r="J12" s="192">
        <v>2.7969000000000001E-16</v>
      </c>
      <c r="K12" s="130">
        <v>2.4524999999999999E-15</v>
      </c>
      <c r="L12" s="130">
        <v>1.9271999999999999E-14</v>
      </c>
      <c r="M12" s="130">
        <v>1.3693E-13</v>
      </c>
      <c r="N12" s="130">
        <v>8.8671999999999998E-13</v>
      </c>
      <c r="O12" s="130">
        <v>5.2714000000000003E-12</v>
      </c>
      <c r="P12" s="130">
        <v>2.8953000000000001E-11</v>
      </c>
      <c r="Q12" s="130">
        <v>1.4777E-10</v>
      </c>
      <c r="R12" s="130">
        <v>7.045E-10</v>
      </c>
      <c r="S12" s="130">
        <v>3.1523E-9</v>
      </c>
      <c r="T12" s="130">
        <v>1.3294999999999999E-8</v>
      </c>
      <c r="U12" s="130">
        <v>5.3051999999999998E-8</v>
      </c>
      <c r="V12" s="130">
        <v>2.0107000000000001E-7</v>
      </c>
      <c r="W12" s="129">
        <v>7.2633000000000002E-7</v>
      </c>
      <c r="X12" s="130">
        <v>2.5044999999999999E-6</v>
      </c>
      <c r="Y12" s="130">
        <v>3.4732999999999998E-6</v>
      </c>
      <c r="Z12" s="129">
        <v>1.3522E-5</v>
      </c>
      <c r="AA12" s="130">
        <v>4.7014000000000001E-5</v>
      </c>
      <c r="AB12" s="130">
        <v>6.1117000000000005E-5</v>
      </c>
      <c r="AC12" s="130">
        <v>7.7861999999999994E-5</v>
      </c>
      <c r="AD12" s="130">
        <v>9.7181000000000003E-5</v>
      </c>
      <c r="AE12" s="130">
        <v>1.1881E-4</v>
      </c>
    </row>
    <row r="13" spans="1:31" x14ac:dyDescent="0.35">
      <c r="A13" s="187" t="s">
        <v>57</v>
      </c>
      <c r="B13" s="188">
        <v>0</v>
      </c>
      <c r="C13" s="130">
        <v>3.4198000000000002E-28</v>
      </c>
      <c r="D13" s="130">
        <v>5.9530000000000002E-24</v>
      </c>
      <c r="E13" s="130">
        <v>8.4280000000000001E-16</v>
      </c>
      <c r="F13" s="130">
        <v>7.3140000000000001E-15</v>
      </c>
      <c r="G13" s="130">
        <v>5.5648999999999998E-14</v>
      </c>
      <c r="H13" s="130">
        <v>3.7591999999999998E-13</v>
      </c>
      <c r="I13" s="130">
        <v>2.2795000000000001E-12</v>
      </c>
      <c r="J13" s="192">
        <v>1.2526999999999999E-11</v>
      </c>
      <c r="K13" s="130">
        <v>6.2932999999999996E-11</v>
      </c>
      <c r="L13" s="130">
        <v>2.9118000000000002E-10</v>
      </c>
      <c r="M13" s="130">
        <v>1.2492E-9</v>
      </c>
      <c r="N13" s="130">
        <v>4.9989000000000002E-9</v>
      </c>
      <c r="O13" s="130">
        <v>1.8760000000000001E-8</v>
      </c>
      <c r="P13" s="130">
        <v>6.6336999999999994E-8</v>
      </c>
      <c r="Q13" s="130">
        <v>2.2200999999999999E-7</v>
      </c>
      <c r="R13" s="130">
        <v>7.0592000000000001E-7</v>
      </c>
      <c r="S13" s="130">
        <v>2.1401999999999999E-6</v>
      </c>
      <c r="T13" s="130">
        <v>6.2067000000000002E-6</v>
      </c>
      <c r="U13" s="130">
        <v>1.7268000000000001E-5</v>
      </c>
      <c r="V13" s="130">
        <v>4.6217999999999997E-5</v>
      </c>
      <c r="W13" s="129">
        <v>1.1933E-4</v>
      </c>
      <c r="X13" s="130">
        <v>2.9761000000000002E-4</v>
      </c>
      <c r="Y13" s="130">
        <v>4.0289999999999998E-4</v>
      </c>
      <c r="Z13" s="129">
        <v>1.3576E-3</v>
      </c>
      <c r="AA13" s="130">
        <v>4.0761E-3</v>
      </c>
      <c r="AB13" s="130">
        <v>5.1663999999999998E-3</v>
      </c>
      <c r="AC13" s="130">
        <v>6.4495999999999998E-3</v>
      </c>
      <c r="AD13" s="130">
        <v>7.9292000000000008E-3</v>
      </c>
      <c r="AE13" s="130">
        <v>9.5996999999999992E-3</v>
      </c>
    </row>
    <row r="14" spans="1:31" x14ac:dyDescent="0.35">
      <c r="A14" s="183" t="s">
        <v>2</v>
      </c>
      <c r="B14" s="188">
        <v>0</v>
      </c>
      <c r="C14" s="188">
        <v>0</v>
      </c>
      <c r="D14" s="128">
        <v>2.9715000000000001E-31</v>
      </c>
      <c r="E14" s="128">
        <v>3.4601000000000002E-24</v>
      </c>
      <c r="F14" s="128">
        <v>4.2608E-23</v>
      </c>
      <c r="G14" s="128">
        <v>4.4740000000000001E-22</v>
      </c>
      <c r="H14" s="128">
        <v>4.0672999999999998E-21</v>
      </c>
      <c r="I14" s="128">
        <v>3.2441999999999999E-20</v>
      </c>
      <c r="J14" s="193">
        <v>2.2971E-19</v>
      </c>
      <c r="K14" s="128">
        <v>1.4589E-18</v>
      </c>
      <c r="L14" s="128">
        <v>8.3868000000000007E-18</v>
      </c>
      <c r="M14" s="128">
        <v>4.4000999999999999E-17</v>
      </c>
      <c r="N14" s="128">
        <v>2.1222E-16</v>
      </c>
      <c r="O14" s="128">
        <v>9.4712000000000009E-16</v>
      </c>
      <c r="P14" s="128">
        <v>3.9341999999999999E-15</v>
      </c>
      <c r="Q14" s="128">
        <v>1.5291E-14</v>
      </c>
      <c r="R14" s="128">
        <v>5.5875000000000002E-14</v>
      </c>
      <c r="S14" s="128">
        <v>1.9279E-13</v>
      </c>
      <c r="T14" s="128">
        <v>6.3057000000000001E-13</v>
      </c>
      <c r="U14" s="128">
        <v>1.9620999999999999E-12</v>
      </c>
      <c r="V14" s="128">
        <v>5.8279000000000002E-12</v>
      </c>
      <c r="W14" s="127">
        <v>1.6576E-11</v>
      </c>
      <c r="X14" s="128">
        <v>4.5258000000000003E-11</v>
      </c>
      <c r="Y14" s="128">
        <v>8.9007999999999994E-11</v>
      </c>
      <c r="Z14" s="127">
        <v>1.0954E-9</v>
      </c>
      <c r="AA14" s="128">
        <v>9.7898999999999999E-9</v>
      </c>
      <c r="AB14" s="128">
        <v>1.6053000000000002E-8</v>
      </c>
      <c r="AC14" s="128">
        <v>2.5806E-8</v>
      </c>
      <c r="AD14" s="128">
        <v>4.0698999999999999E-8</v>
      </c>
      <c r="AE14" s="128">
        <v>6.2999999999999995E-8</v>
      </c>
    </row>
    <row r="15" spans="1:31" x14ac:dyDescent="0.35">
      <c r="A15" s="183" t="s">
        <v>1</v>
      </c>
      <c r="B15" s="128">
        <v>0.2</v>
      </c>
      <c r="C15" s="128">
        <v>0.2</v>
      </c>
      <c r="D15" s="128">
        <v>0.2</v>
      </c>
      <c r="E15" s="128">
        <v>0.2</v>
      </c>
      <c r="F15" s="128">
        <v>0.2</v>
      </c>
      <c r="G15" s="128">
        <v>0.2</v>
      </c>
      <c r="H15" s="128">
        <v>0.2</v>
      </c>
      <c r="I15" s="128">
        <v>0.2</v>
      </c>
      <c r="J15" s="193">
        <v>0.2</v>
      </c>
      <c r="K15" s="128">
        <v>0.2</v>
      </c>
      <c r="L15" s="128">
        <v>0.2</v>
      </c>
      <c r="M15" s="128">
        <v>0.2</v>
      </c>
      <c r="N15" s="128">
        <v>0.2</v>
      </c>
      <c r="O15" s="128">
        <v>0.2</v>
      </c>
      <c r="P15" s="128">
        <v>0.2</v>
      </c>
      <c r="Q15" s="128">
        <v>0.2</v>
      </c>
      <c r="R15" s="128">
        <v>0.2</v>
      </c>
      <c r="S15" s="128">
        <v>0.2</v>
      </c>
      <c r="T15" s="128">
        <v>0.2</v>
      </c>
      <c r="U15" s="128">
        <v>0.2</v>
      </c>
      <c r="V15" s="128">
        <v>0.2</v>
      </c>
      <c r="W15" s="127">
        <v>0.2</v>
      </c>
      <c r="X15" s="128">
        <v>0.2</v>
      </c>
      <c r="Y15" s="128">
        <v>0.2</v>
      </c>
      <c r="Z15" s="127">
        <v>0.2</v>
      </c>
      <c r="AA15" s="128">
        <v>0.2</v>
      </c>
      <c r="AB15" s="128">
        <v>0.2</v>
      </c>
      <c r="AC15" s="128">
        <v>0.2</v>
      </c>
      <c r="AD15" s="128">
        <v>0.2</v>
      </c>
      <c r="AE15" s="128">
        <v>0.2</v>
      </c>
    </row>
    <row r="16" spans="1:31" x14ac:dyDescent="0.35">
      <c r="A16" s="183" t="s">
        <v>159</v>
      </c>
      <c r="B16" s="128">
        <v>0</v>
      </c>
      <c r="C16" s="128">
        <v>0</v>
      </c>
      <c r="D16" s="128">
        <v>6.7689999999999997E-30</v>
      </c>
      <c r="E16" s="128">
        <v>9.7364E-28</v>
      </c>
      <c r="F16" s="128">
        <v>5.8412000000000005E-26</v>
      </c>
      <c r="G16" s="128">
        <v>2.017E-25</v>
      </c>
      <c r="H16" s="128">
        <v>1.1064999999999999E-17</v>
      </c>
      <c r="I16" s="128">
        <v>1.7402999999999999E-17</v>
      </c>
      <c r="J16" s="193">
        <v>2.6673E-17</v>
      </c>
      <c r="K16" s="128">
        <v>3.9936000000000001E-17</v>
      </c>
      <c r="L16" s="128">
        <v>5.8539999999999998E-17</v>
      </c>
      <c r="M16" s="128">
        <v>8.4187999999999996E-17</v>
      </c>
      <c r="N16" s="128">
        <v>1.1902000000000001E-16</v>
      </c>
      <c r="O16" s="128">
        <v>1.6575000000000001E-16</v>
      </c>
      <c r="P16" s="128">
        <v>2.2784999999999999E-16</v>
      </c>
      <c r="Q16" s="128">
        <v>3.0988999999999999E-16</v>
      </c>
      <c r="R16" s="128">
        <v>4.1809999999999998E-16</v>
      </c>
      <c r="S16" s="128">
        <v>5.6145999999999996E-16</v>
      </c>
      <c r="T16" s="128">
        <v>7.5396000000000003E-16</v>
      </c>
      <c r="U16" s="128">
        <v>1.0197999999999999E-15</v>
      </c>
      <c r="V16" s="128">
        <v>1.4067999999999999E-15</v>
      </c>
      <c r="W16" s="127">
        <v>2.0341000000000001E-15</v>
      </c>
      <c r="X16" s="128">
        <v>3.3571000000000001E-15</v>
      </c>
      <c r="Y16" s="128">
        <v>7.0125000000000003E-15</v>
      </c>
      <c r="Z16" s="127">
        <v>6.396E-14</v>
      </c>
      <c r="AA16" s="128">
        <v>4.1277999999999998E-13</v>
      </c>
      <c r="AB16" s="128">
        <v>6.4209999999999996E-13</v>
      </c>
      <c r="AC16" s="128">
        <v>9.9132999999999998E-13</v>
      </c>
      <c r="AD16" s="128">
        <v>1.5205E-12</v>
      </c>
      <c r="AE16" s="128">
        <v>2.3188000000000002E-12</v>
      </c>
    </row>
    <row r="17" spans="1:31" x14ac:dyDescent="0.35">
      <c r="A17" s="183" t="s">
        <v>288</v>
      </c>
      <c r="B17" s="128">
        <v>1.9048E-25</v>
      </c>
      <c r="C17" s="128">
        <v>1.0355E-19</v>
      </c>
      <c r="D17" s="128">
        <v>8.3831999999999994E-15</v>
      </c>
      <c r="E17" s="128">
        <v>5.3242999999999998E-12</v>
      </c>
      <c r="F17" s="128">
        <v>1.1881E-10</v>
      </c>
      <c r="G17" s="128">
        <v>1.6434E-10</v>
      </c>
      <c r="H17" s="128">
        <v>3.9581E-3</v>
      </c>
      <c r="I17" s="128">
        <v>4.7095000000000001E-3</v>
      </c>
      <c r="J17" s="193">
        <v>5.5716000000000003E-3</v>
      </c>
      <c r="K17" s="128">
        <v>6.5611000000000003E-3</v>
      </c>
      <c r="L17" s="128">
        <v>7.6991999999999998E-3</v>
      </c>
      <c r="M17" s="128">
        <v>9.0135000000000007E-3</v>
      </c>
      <c r="N17" s="128">
        <v>1.0541E-2</v>
      </c>
      <c r="O17" s="128">
        <v>1.2335E-2</v>
      </c>
      <c r="P17" s="128">
        <v>1.4470999999999999E-2</v>
      </c>
      <c r="Q17" s="128">
        <v>1.7062999999999998E-2</v>
      </c>
      <c r="R17" s="128">
        <v>2.0294E-2</v>
      </c>
      <c r="S17" s="128">
        <v>2.4466000000000002E-2</v>
      </c>
      <c r="T17" s="128">
        <v>3.0134999999999999E-2</v>
      </c>
      <c r="U17" s="128">
        <v>3.8419000000000002E-2</v>
      </c>
      <c r="V17" s="128">
        <v>5.1914000000000002E-2</v>
      </c>
      <c r="W17" s="127">
        <v>7.8438999999999995E-2</v>
      </c>
      <c r="X17" s="128">
        <v>0.15670999999999999</v>
      </c>
      <c r="Y17" s="128">
        <v>0.21378</v>
      </c>
      <c r="Z17" s="127">
        <v>0.24</v>
      </c>
      <c r="AA17" s="128">
        <v>0.24</v>
      </c>
      <c r="AB17" s="128">
        <v>0.24</v>
      </c>
      <c r="AC17" s="128">
        <v>0.24</v>
      </c>
      <c r="AD17" s="128">
        <v>0.24</v>
      </c>
      <c r="AE17" s="128">
        <v>0.24</v>
      </c>
    </row>
    <row r="18" spans="1:31" x14ac:dyDescent="0.35">
      <c r="A18" s="183" t="s">
        <v>161</v>
      </c>
      <c r="B18" s="128">
        <v>3.7825999999999999E-31</v>
      </c>
      <c r="C18" s="128">
        <v>2.4826999999999999E-24</v>
      </c>
      <c r="D18" s="128">
        <v>1.7300999999999999E-19</v>
      </c>
      <c r="E18" s="128">
        <v>3.5462000000000001E-14</v>
      </c>
      <c r="F18" s="128">
        <v>1.1040999999999999E-12</v>
      </c>
      <c r="G18" s="128">
        <v>2.0968000000000001E-12</v>
      </c>
      <c r="H18" s="128">
        <v>6.8329000000000003E-5</v>
      </c>
      <c r="I18" s="128">
        <v>1.0855E-4</v>
      </c>
      <c r="J18" s="193">
        <v>1.694E-4</v>
      </c>
      <c r="K18" s="128">
        <v>2.6026000000000001E-4</v>
      </c>
      <c r="L18" s="128">
        <v>3.9440999999999999E-4</v>
      </c>
      <c r="M18" s="128">
        <v>5.9075999999999996E-4</v>
      </c>
      <c r="N18" s="128">
        <v>8.7637000000000001E-4</v>
      </c>
      <c r="O18" s="128">
        <v>1.2903999999999999E-3</v>
      </c>
      <c r="P18" s="128">
        <v>1.8909E-3</v>
      </c>
      <c r="Q18" s="128">
        <v>2.7656999999999998E-3</v>
      </c>
      <c r="R18" s="128">
        <v>4.0540999999999997E-3</v>
      </c>
      <c r="S18" s="128">
        <v>5.9880000000000003E-3</v>
      </c>
      <c r="T18" s="128">
        <v>8.9849999999999999E-3</v>
      </c>
      <c r="U18" s="128">
        <v>1.388E-2</v>
      </c>
      <c r="V18" s="128">
        <v>2.2616000000000001E-2</v>
      </c>
      <c r="W18" s="127">
        <v>4.1015999999999997E-2</v>
      </c>
      <c r="X18" s="128">
        <v>9.7896999999999998E-2</v>
      </c>
      <c r="Y18" s="128">
        <v>0.11905</v>
      </c>
      <c r="Z18" s="129">
        <v>0.11697</v>
      </c>
      <c r="AA18" s="130">
        <v>0.11114</v>
      </c>
      <c r="AB18" s="130">
        <v>0.10884000000000001</v>
      </c>
      <c r="AC18" s="128">
        <v>0.10614</v>
      </c>
      <c r="AD18" s="128">
        <v>0.10306</v>
      </c>
      <c r="AE18" s="128">
        <v>9.9608000000000002E-2</v>
      </c>
    </row>
    <row r="19" spans="1:31" x14ac:dyDescent="0.35">
      <c r="A19" s="183" t="s">
        <v>166</v>
      </c>
      <c r="B19" s="123">
        <v>0</v>
      </c>
      <c r="C19" s="128">
        <v>7.4370000000000005E-26</v>
      </c>
      <c r="D19" s="128">
        <v>1.9321999999999999E-17</v>
      </c>
      <c r="E19" s="128">
        <v>2.8453E-12</v>
      </c>
      <c r="F19" s="128">
        <v>1.8731E-10</v>
      </c>
      <c r="G19" s="128">
        <v>6.9952999999999996E-10</v>
      </c>
      <c r="H19" s="128">
        <v>3.9996999999999998E-2</v>
      </c>
      <c r="I19" s="128">
        <v>0.04</v>
      </c>
      <c r="J19" s="193">
        <v>0.04</v>
      </c>
      <c r="K19" s="128">
        <v>0.04</v>
      </c>
      <c r="L19" s="128">
        <v>0.04</v>
      </c>
      <c r="M19" s="128">
        <v>0.04</v>
      </c>
      <c r="N19" s="128">
        <v>0.04</v>
      </c>
      <c r="O19" s="128">
        <v>0.04</v>
      </c>
      <c r="P19" s="128">
        <v>0.04</v>
      </c>
      <c r="Q19" s="128">
        <v>0.04</v>
      </c>
      <c r="R19" s="128">
        <v>0.04</v>
      </c>
      <c r="S19" s="128">
        <v>0.04</v>
      </c>
      <c r="T19" s="128">
        <v>0.04</v>
      </c>
      <c r="U19" s="128">
        <v>0.04</v>
      </c>
      <c r="V19" s="128">
        <v>0.04</v>
      </c>
      <c r="W19" s="127">
        <v>0.04</v>
      </c>
      <c r="X19" s="128">
        <v>0.04</v>
      </c>
      <c r="Y19" s="128">
        <v>0.04</v>
      </c>
      <c r="Z19" s="127">
        <v>0.04</v>
      </c>
      <c r="AA19" s="128">
        <v>0.04</v>
      </c>
      <c r="AB19" s="128">
        <v>0.04</v>
      </c>
      <c r="AC19" s="128">
        <v>0.04</v>
      </c>
      <c r="AD19" s="128">
        <v>0.04</v>
      </c>
      <c r="AE19" s="128">
        <v>0.04</v>
      </c>
    </row>
    <row r="20" spans="1:31" x14ac:dyDescent="0.35">
      <c r="A20" s="184" t="s">
        <v>61</v>
      </c>
      <c r="B20" s="132">
        <v>-18.62</v>
      </c>
      <c r="C20" s="132">
        <v>-18.63</v>
      </c>
      <c r="D20" s="132">
        <v>-18.72</v>
      </c>
      <c r="E20" s="132">
        <v>-18.84</v>
      </c>
      <c r="F20" s="132">
        <v>-18.87</v>
      </c>
      <c r="G20" s="132">
        <v>-18.899999999999999</v>
      </c>
      <c r="H20" s="132">
        <v>-18.940000000000001</v>
      </c>
      <c r="I20" s="132">
        <v>-18.97</v>
      </c>
      <c r="J20" s="194">
        <v>-19.010000000000002</v>
      </c>
      <c r="K20" s="132">
        <v>-19.04</v>
      </c>
      <c r="L20" s="132">
        <v>-19.07</v>
      </c>
      <c r="M20" s="132">
        <v>-19.11</v>
      </c>
      <c r="N20" s="132">
        <v>-19.14</v>
      </c>
      <c r="O20" s="132">
        <v>-19.18</v>
      </c>
      <c r="P20" s="132">
        <v>-19.21</v>
      </c>
      <c r="Q20" s="132">
        <v>-19.25</v>
      </c>
      <c r="R20" s="132">
        <v>-19.28</v>
      </c>
      <c r="S20" s="132">
        <v>-19.32</v>
      </c>
      <c r="T20" s="132">
        <v>-19.350000000000001</v>
      </c>
      <c r="U20" s="132">
        <v>-19.38</v>
      </c>
      <c r="V20" s="132">
        <v>-19.420000000000002</v>
      </c>
      <c r="W20" s="131">
        <v>-19.45</v>
      </c>
      <c r="X20" s="132">
        <v>-19.48</v>
      </c>
      <c r="Y20" s="132">
        <v>-19.52</v>
      </c>
      <c r="Z20" s="131">
        <v>-19.649999999999999</v>
      </c>
      <c r="AA20" s="132">
        <v>-19.78</v>
      </c>
      <c r="AB20" s="132">
        <v>-19.82</v>
      </c>
      <c r="AC20" s="132">
        <v>-19.86</v>
      </c>
      <c r="AD20" s="132">
        <v>-19.89</v>
      </c>
      <c r="AE20" s="132">
        <v>-19.93</v>
      </c>
    </row>
    <row r="21" spans="1:31" x14ac:dyDescent="0.35">
      <c r="A21" s="172" t="s">
        <v>74</v>
      </c>
      <c r="B21" s="110">
        <v>-64.92</v>
      </c>
      <c r="C21" s="111">
        <v>-53.11</v>
      </c>
      <c r="D21" s="111">
        <v>-42.49</v>
      </c>
      <c r="E21" s="110">
        <v>-43.73</v>
      </c>
      <c r="F21" s="111">
        <v>-42.69</v>
      </c>
      <c r="G21" s="111">
        <v>-41.74</v>
      </c>
      <c r="H21" s="110">
        <v>-40.880000000000003</v>
      </c>
      <c r="I21" s="111">
        <v>-40.57</v>
      </c>
      <c r="J21" s="111">
        <v>-40.28</v>
      </c>
      <c r="K21" s="110">
        <v>-40.020000000000003</v>
      </c>
      <c r="L21" s="111">
        <v>-39.770000000000003</v>
      </c>
      <c r="M21" s="111">
        <v>-39.549999999999997</v>
      </c>
      <c r="N21" s="110">
        <v>-39.340000000000003</v>
      </c>
      <c r="O21" s="111">
        <v>-39.159999999999997</v>
      </c>
      <c r="P21" s="111">
        <v>-38.99</v>
      </c>
      <c r="Q21" s="110">
        <v>-38.83</v>
      </c>
      <c r="R21" s="111">
        <v>-38.700000000000003</v>
      </c>
      <c r="S21" s="111">
        <v>-38.590000000000003</v>
      </c>
      <c r="T21" s="110">
        <v>-38.5</v>
      </c>
      <c r="U21" s="111">
        <v>-38.43</v>
      </c>
      <c r="V21" s="111">
        <v>-38.409999999999997</v>
      </c>
      <c r="W21" s="110">
        <v>-38.46</v>
      </c>
      <c r="X21" s="111">
        <v>-38.65</v>
      </c>
      <c r="Y21" s="111">
        <v>-38.229999999999997</v>
      </c>
      <c r="Z21" s="110">
        <v>-36.369999999999997</v>
      </c>
      <c r="AA21" s="111">
        <v>-34.76</v>
      </c>
      <c r="AB21" s="111">
        <v>-34.380000000000003</v>
      </c>
      <c r="AC21" s="110">
        <v>-34</v>
      </c>
      <c r="AD21" s="111">
        <v>-33.619999999999997</v>
      </c>
      <c r="AE21" s="111">
        <v>-33.25</v>
      </c>
    </row>
    <row r="22" spans="1:31" x14ac:dyDescent="0.35">
      <c r="A22" s="172" t="s">
        <v>75</v>
      </c>
      <c r="B22" s="110">
        <v>-15.86</v>
      </c>
      <c r="C22" s="111">
        <v>-13.76</v>
      </c>
      <c r="D22" s="111">
        <v>-10.61</v>
      </c>
      <c r="E22" s="110">
        <v>-14.31</v>
      </c>
      <c r="F22" s="111">
        <v>-14.22</v>
      </c>
      <c r="G22" s="111">
        <v>-14.14</v>
      </c>
      <c r="H22" s="110">
        <v>-14.08</v>
      </c>
      <c r="I22" s="111">
        <v>-14.03</v>
      </c>
      <c r="J22" s="111">
        <v>-13.99</v>
      </c>
      <c r="K22" s="110">
        <v>-13.97</v>
      </c>
      <c r="L22" s="111">
        <v>-13.95</v>
      </c>
      <c r="M22" s="111">
        <v>-13.94</v>
      </c>
      <c r="N22" s="110">
        <v>-13.94</v>
      </c>
      <c r="O22" s="111">
        <v>-13.94</v>
      </c>
      <c r="P22" s="111">
        <v>-13.95</v>
      </c>
      <c r="Q22" s="110">
        <v>-13.97</v>
      </c>
      <c r="R22" s="111">
        <v>-13.99</v>
      </c>
      <c r="S22" s="111">
        <v>-14.02</v>
      </c>
      <c r="T22" s="110">
        <v>-14.05</v>
      </c>
      <c r="U22" s="111">
        <v>-14.08</v>
      </c>
      <c r="V22" s="111">
        <v>-14.12</v>
      </c>
      <c r="W22" s="110">
        <v>-14.16</v>
      </c>
      <c r="X22" s="111">
        <v>-14.21</v>
      </c>
      <c r="Y22" s="111">
        <v>-13.97</v>
      </c>
      <c r="Z22" s="110">
        <v>-13.4</v>
      </c>
      <c r="AA22" s="111">
        <v>-12.99</v>
      </c>
      <c r="AB22" s="111">
        <v>-12.89</v>
      </c>
      <c r="AC22" s="110">
        <v>-12.79</v>
      </c>
      <c r="AD22" s="111">
        <v>-12.68</v>
      </c>
      <c r="AE22" s="111">
        <v>-12.58</v>
      </c>
    </row>
    <row r="23" spans="1:31" x14ac:dyDescent="0.35">
      <c r="A23" s="172" t="s">
        <v>59</v>
      </c>
      <c r="B23" s="110">
        <v>-23.95</v>
      </c>
      <c r="C23" s="111">
        <v>-20.149999999999999</v>
      </c>
      <c r="D23" s="111">
        <v>-19.53</v>
      </c>
      <c r="E23" s="110">
        <v>-13.26</v>
      </c>
      <c r="F23" s="111">
        <v>-12.83</v>
      </c>
      <c r="G23" s="111">
        <v>-12.43</v>
      </c>
      <c r="H23" s="110">
        <v>-12.06</v>
      </c>
      <c r="I23" s="111">
        <v>-11.7</v>
      </c>
      <c r="J23" s="111">
        <v>-11.36</v>
      </c>
      <c r="K23" s="110">
        <v>-11.04</v>
      </c>
      <c r="L23" s="111">
        <v>-10.74</v>
      </c>
      <c r="M23" s="111">
        <v>-10.45</v>
      </c>
      <c r="N23" s="110">
        <v>-10.17</v>
      </c>
      <c r="O23" s="111">
        <v>-9.91</v>
      </c>
      <c r="P23" s="111">
        <v>-9.6560000000000006</v>
      </c>
      <c r="Q23" s="110">
        <v>-9.4139999999999997</v>
      </c>
      <c r="R23" s="111">
        <v>-9.18</v>
      </c>
      <c r="S23" s="111">
        <v>-8.9559999999999995</v>
      </c>
      <c r="T23" s="110">
        <v>-8.74</v>
      </c>
      <c r="U23" s="111">
        <v>-8.532</v>
      </c>
      <c r="V23" s="111">
        <v>-8.3309999999999995</v>
      </c>
      <c r="W23" s="110">
        <v>-8.1370000000000005</v>
      </c>
      <c r="X23" s="111">
        <v>-7.95</v>
      </c>
      <c r="Y23" s="111">
        <v>-8.0570000000000004</v>
      </c>
      <c r="Z23" s="110">
        <v>-8.3989999999999991</v>
      </c>
      <c r="AA23" s="111">
        <v>-8.6820000000000004</v>
      </c>
      <c r="AB23" s="111">
        <v>-8.7560000000000002</v>
      </c>
      <c r="AC23" s="110">
        <v>-8.8330000000000002</v>
      </c>
      <c r="AD23" s="111">
        <v>-8.9130000000000003</v>
      </c>
      <c r="AE23" s="111">
        <v>-8.9949999999999992</v>
      </c>
    </row>
  </sheetData>
  <conditionalFormatting sqref="B1:AE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AF956-B515-40F8-8510-70B304F956E1}">
  <dimension ref="A1:AE20"/>
  <sheetViews>
    <sheetView topLeftCell="M1" workbookViewId="0">
      <selection sqref="A1:AE20"/>
    </sheetView>
  </sheetViews>
  <sheetFormatPr defaultRowHeight="21" x14ac:dyDescent="0.35"/>
  <sheetData>
    <row r="1" spans="1:31" x14ac:dyDescent="0.35">
      <c r="A1" s="172" t="s">
        <v>62</v>
      </c>
      <c r="B1" s="108" t="s">
        <v>163</v>
      </c>
      <c r="C1" s="109" t="s">
        <v>78</v>
      </c>
      <c r="D1" s="109" t="s">
        <v>81</v>
      </c>
      <c r="E1" s="108" t="s">
        <v>84</v>
      </c>
      <c r="F1" s="109" t="s">
        <v>201</v>
      </c>
      <c r="G1" s="109" t="s">
        <v>213</v>
      </c>
      <c r="H1" s="108" t="s">
        <v>226</v>
      </c>
      <c r="I1" s="109" t="s">
        <v>87</v>
      </c>
      <c r="J1" s="109" t="s">
        <v>89</v>
      </c>
      <c r="K1" s="108" t="s">
        <v>91</v>
      </c>
      <c r="L1" s="109" t="s">
        <v>93</v>
      </c>
      <c r="M1" s="109" t="s">
        <v>95</v>
      </c>
      <c r="N1" s="108" t="s">
        <v>559</v>
      </c>
      <c r="O1" s="109" t="s">
        <v>289</v>
      </c>
      <c r="P1" s="109" t="s">
        <v>301</v>
      </c>
      <c r="Q1" s="108" t="s">
        <v>97</v>
      </c>
      <c r="R1" s="109" t="s">
        <v>324</v>
      </c>
      <c r="S1" s="109" t="s">
        <v>336</v>
      </c>
      <c r="T1" s="108" t="s">
        <v>348</v>
      </c>
      <c r="U1" s="109" t="s">
        <v>99</v>
      </c>
      <c r="V1" s="109" t="s">
        <v>102</v>
      </c>
      <c r="W1" s="108" t="s">
        <v>105</v>
      </c>
      <c r="X1" s="109" t="s">
        <v>107</v>
      </c>
      <c r="Y1" s="109" t="s">
        <v>109</v>
      </c>
      <c r="Z1" s="108" t="s">
        <v>111</v>
      </c>
      <c r="AA1" s="109" t="s">
        <v>113</v>
      </c>
      <c r="AB1" s="109" t="s">
        <v>117</v>
      </c>
      <c r="AC1" s="190" t="s">
        <v>125</v>
      </c>
      <c r="AD1" s="109" t="s">
        <v>571</v>
      </c>
      <c r="AE1" s="109" t="s">
        <v>572</v>
      </c>
    </row>
    <row r="2" spans="1:31" x14ac:dyDescent="0.35">
      <c r="A2" s="175" t="s">
        <v>174</v>
      </c>
      <c r="B2" s="176" t="s">
        <v>69</v>
      </c>
      <c r="C2" s="177" t="s">
        <v>69</v>
      </c>
      <c r="D2" s="177" t="s">
        <v>69</v>
      </c>
      <c r="E2" s="177" t="s">
        <v>190</v>
      </c>
      <c r="F2" s="177" t="s">
        <v>202</v>
      </c>
      <c r="G2" s="177" t="s">
        <v>214</v>
      </c>
      <c r="H2" s="176" t="s">
        <v>227</v>
      </c>
      <c r="I2" s="177" t="s">
        <v>238</v>
      </c>
      <c r="J2" s="177" t="s">
        <v>248</v>
      </c>
      <c r="K2" s="177" t="s">
        <v>258</v>
      </c>
      <c r="L2" s="177" t="s">
        <v>268</v>
      </c>
      <c r="M2" s="177" t="s">
        <v>278</v>
      </c>
      <c r="N2" s="176" t="s">
        <v>560</v>
      </c>
      <c r="O2" s="177" t="s">
        <v>290</v>
      </c>
      <c r="P2" s="177" t="s">
        <v>302</v>
      </c>
      <c r="Q2" s="176" t="s">
        <v>314</v>
      </c>
      <c r="R2" s="177" t="s">
        <v>325</v>
      </c>
      <c r="S2" s="177" t="s">
        <v>337</v>
      </c>
      <c r="T2" s="176" t="s">
        <v>349</v>
      </c>
      <c r="U2" s="177" t="s">
        <v>359</v>
      </c>
      <c r="V2" s="177" t="s">
        <v>369</v>
      </c>
      <c r="W2" s="176" t="s">
        <v>379</v>
      </c>
      <c r="X2" s="177" t="s">
        <v>389</v>
      </c>
      <c r="Y2" s="177" t="s">
        <v>399</v>
      </c>
      <c r="Z2" s="176" t="s">
        <v>409</v>
      </c>
      <c r="AA2" s="177" t="s">
        <v>418</v>
      </c>
      <c r="AB2" s="177" t="s">
        <v>427</v>
      </c>
      <c r="AC2" s="176" t="s">
        <v>434</v>
      </c>
      <c r="AD2" s="177" t="s">
        <v>439</v>
      </c>
      <c r="AE2" s="177" t="s">
        <v>444</v>
      </c>
    </row>
    <row r="3" spans="1:31" x14ac:dyDescent="0.35">
      <c r="A3" s="178" t="s">
        <v>313</v>
      </c>
      <c r="B3" s="179" t="s">
        <v>69</v>
      </c>
      <c r="C3" s="180" t="s">
        <v>69</v>
      </c>
      <c r="D3" s="180" t="s">
        <v>69</v>
      </c>
      <c r="E3" s="180" t="s">
        <v>191</v>
      </c>
      <c r="F3" s="180" t="s">
        <v>203</v>
      </c>
      <c r="G3" s="180" t="s">
        <v>215</v>
      </c>
      <c r="H3" s="179" t="s">
        <v>228</v>
      </c>
      <c r="I3" s="180" t="s">
        <v>239</v>
      </c>
      <c r="J3" s="180" t="s">
        <v>249</v>
      </c>
      <c r="K3" s="180" t="s">
        <v>259</v>
      </c>
      <c r="L3" s="180" t="s">
        <v>269</v>
      </c>
      <c r="M3" s="180" t="s">
        <v>279</v>
      </c>
      <c r="N3" s="179" t="s">
        <v>561</v>
      </c>
      <c r="O3" s="180" t="s">
        <v>291</v>
      </c>
      <c r="P3" s="180" t="s">
        <v>303</v>
      </c>
      <c r="Q3" s="179" t="s">
        <v>315</v>
      </c>
      <c r="R3" s="180" t="s">
        <v>326</v>
      </c>
      <c r="S3" s="180" t="s">
        <v>338</v>
      </c>
      <c r="T3" s="179" t="s">
        <v>350</v>
      </c>
      <c r="U3" s="180" t="s">
        <v>360</v>
      </c>
      <c r="V3" s="180" t="s">
        <v>370</v>
      </c>
      <c r="W3" s="179" t="s">
        <v>380</v>
      </c>
      <c r="X3" s="180" t="s">
        <v>390</v>
      </c>
      <c r="Y3" s="180" t="s">
        <v>400</v>
      </c>
      <c r="Z3" s="179" t="s">
        <v>410</v>
      </c>
      <c r="AA3" s="180" t="s">
        <v>419</v>
      </c>
      <c r="AB3" s="180" t="s">
        <v>428</v>
      </c>
      <c r="AC3" s="179" t="s">
        <v>435</v>
      </c>
      <c r="AD3" s="180" t="s">
        <v>440</v>
      </c>
      <c r="AE3" s="180" t="s">
        <v>445</v>
      </c>
    </row>
    <row r="4" spans="1:31" x14ac:dyDescent="0.35">
      <c r="A4" s="178" t="s">
        <v>55</v>
      </c>
      <c r="B4" s="179" t="s">
        <v>69</v>
      </c>
      <c r="C4" s="180" t="s">
        <v>69</v>
      </c>
      <c r="D4" s="180" t="s">
        <v>69</v>
      </c>
      <c r="E4" s="179" t="s">
        <v>192</v>
      </c>
      <c r="F4" s="180" t="s">
        <v>204</v>
      </c>
      <c r="G4" s="180" t="s">
        <v>216</v>
      </c>
      <c r="H4" s="179" t="s">
        <v>229</v>
      </c>
      <c r="I4" s="180" t="s">
        <v>240</v>
      </c>
      <c r="J4" s="180" t="s">
        <v>250</v>
      </c>
      <c r="K4" s="180" t="s">
        <v>260</v>
      </c>
      <c r="L4" s="180" t="s">
        <v>270</v>
      </c>
      <c r="M4" s="180" t="s">
        <v>280</v>
      </c>
      <c r="N4" s="179" t="s">
        <v>562</v>
      </c>
      <c r="O4" s="180" t="s">
        <v>292</v>
      </c>
      <c r="P4" s="180" t="s">
        <v>304</v>
      </c>
      <c r="Q4" s="179" t="s">
        <v>316</v>
      </c>
      <c r="R4" s="180" t="s">
        <v>327</v>
      </c>
      <c r="S4" s="180" t="s">
        <v>339</v>
      </c>
      <c r="T4" s="179" t="s">
        <v>351</v>
      </c>
      <c r="U4" s="180" t="s">
        <v>361</v>
      </c>
      <c r="V4" s="180" t="s">
        <v>371</v>
      </c>
      <c r="W4" s="179" t="s">
        <v>381</v>
      </c>
      <c r="X4" s="180" t="s">
        <v>391</v>
      </c>
      <c r="Y4" s="180" t="s">
        <v>401</v>
      </c>
      <c r="Z4" s="179" t="s">
        <v>411</v>
      </c>
      <c r="AA4" s="180" t="s">
        <v>420</v>
      </c>
      <c r="AB4" s="180" t="s">
        <v>429</v>
      </c>
      <c r="AC4" s="179" t="s">
        <v>436</v>
      </c>
      <c r="AD4" s="180" t="s">
        <v>441</v>
      </c>
      <c r="AE4" s="180" t="s">
        <v>446</v>
      </c>
    </row>
    <row r="5" spans="1:31" x14ac:dyDescent="0.35">
      <c r="A5" s="172" t="s">
        <v>54</v>
      </c>
      <c r="B5" s="108" t="s">
        <v>69</v>
      </c>
      <c r="C5" s="181" t="s">
        <v>69</v>
      </c>
      <c r="D5" s="181" t="s">
        <v>69</v>
      </c>
      <c r="E5" s="108" t="s">
        <v>193</v>
      </c>
      <c r="F5" s="181" t="s">
        <v>205</v>
      </c>
      <c r="G5" s="181" t="s">
        <v>217</v>
      </c>
      <c r="H5" s="108" t="s">
        <v>230</v>
      </c>
      <c r="I5" s="181" t="s">
        <v>241</v>
      </c>
      <c r="J5" s="181" t="s">
        <v>251</v>
      </c>
      <c r="K5" s="181" t="s">
        <v>261</v>
      </c>
      <c r="L5" s="181" t="s">
        <v>271</v>
      </c>
      <c r="M5" s="181" t="s">
        <v>281</v>
      </c>
      <c r="N5" s="108" t="s">
        <v>563</v>
      </c>
      <c r="O5" s="181" t="s">
        <v>293</v>
      </c>
      <c r="P5" s="181" t="s">
        <v>305</v>
      </c>
      <c r="Q5" s="108" t="s">
        <v>317</v>
      </c>
      <c r="R5" s="181" t="s">
        <v>328</v>
      </c>
      <c r="S5" s="181" t="s">
        <v>340</v>
      </c>
      <c r="T5" s="108" t="s">
        <v>352</v>
      </c>
      <c r="U5" s="181" t="s">
        <v>362</v>
      </c>
      <c r="V5" s="181" t="s">
        <v>372</v>
      </c>
      <c r="W5" s="108" t="s">
        <v>382</v>
      </c>
      <c r="X5" s="181" t="s">
        <v>392</v>
      </c>
      <c r="Y5" s="181" t="s">
        <v>402</v>
      </c>
      <c r="Z5" s="108" t="s">
        <v>412</v>
      </c>
      <c r="AA5" s="181" t="s">
        <v>421</v>
      </c>
      <c r="AB5" s="181" t="s">
        <v>430</v>
      </c>
      <c r="AC5" s="108" t="s">
        <v>437</v>
      </c>
      <c r="AD5" s="181" t="s">
        <v>442</v>
      </c>
      <c r="AE5" s="181" t="s">
        <v>447</v>
      </c>
    </row>
    <row r="6" spans="1:31" x14ac:dyDescent="0.35">
      <c r="A6" s="172" t="s">
        <v>56</v>
      </c>
      <c r="B6" s="108" t="s">
        <v>69</v>
      </c>
      <c r="C6" s="181" t="s">
        <v>69</v>
      </c>
      <c r="D6" s="181" t="s">
        <v>182</v>
      </c>
      <c r="E6" s="108" t="s">
        <v>194</v>
      </c>
      <c r="F6" s="181" t="s">
        <v>206</v>
      </c>
      <c r="G6" s="181" t="s">
        <v>218</v>
      </c>
      <c r="H6" s="108" t="s">
        <v>231</v>
      </c>
      <c r="I6" s="181" t="s">
        <v>242</v>
      </c>
      <c r="J6" s="181" t="s">
        <v>252</v>
      </c>
      <c r="K6" s="108" t="s">
        <v>262</v>
      </c>
      <c r="L6" s="181" t="s">
        <v>272</v>
      </c>
      <c r="M6" s="181" t="s">
        <v>282</v>
      </c>
      <c r="N6" s="108" t="s">
        <v>564</v>
      </c>
      <c r="O6" s="181" t="s">
        <v>294</v>
      </c>
      <c r="P6" s="181" t="s">
        <v>306</v>
      </c>
      <c r="Q6" s="108" t="s">
        <v>318</v>
      </c>
      <c r="R6" s="181" t="s">
        <v>329</v>
      </c>
      <c r="S6" s="181" t="s">
        <v>341</v>
      </c>
      <c r="T6" s="108" t="s">
        <v>353</v>
      </c>
      <c r="U6" s="181" t="s">
        <v>363</v>
      </c>
      <c r="V6" s="181" t="s">
        <v>373</v>
      </c>
      <c r="W6" s="181" t="s">
        <v>383</v>
      </c>
      <c r="X6" s="181" t="s">
        <v>393</v>
      </c>
      <c r="Y6" s="181" t="s">
        <v>403</v>
      </c>
      <c r="Z6" s="108" t="s">
        <v>413</v>
      </c>
      <c r="AA6" s="181" t="s">
        <v>422</v>
      </c>
      <c r="AB6" s="181" t="s">
        <v>118</v>
      </c>
      <c r="AC6" s="108" t="s">
        <v>126</v>
      </c>
      <c r="AD6" s="181" t="s">
        <v>136</v>
      </c>
      <c r="AE6" s="181" t="s">
        <v>145</v>
      </c>
    </row>
    <row r="7" spans="1:31" x14ac:dyDescent="0.35">
      <c r="A7" s="178" t="s">
        <v>57</v>
      </c>
      <c r="B7" s="179" t="s">
        <v>69</v>
      </c>
      <c r="C7" s="180" t="s">
        <v>178</v>
      </c>
      <c r="D7" s="180" t="s">
        <v>183</v>
      </c>
      <c r="E7" s="179" t="s">
        <v>195</v>
      </c>
      <c r="F7" s="180" t="s">
        <v>207</v>
      </c>
      <c r="G7" s="180" t="s">
        <v>219</v>
      </c>
      <c r="H7" s="179" t="s">
        <v>232</v>
      </c>
      <c r="I7" s="180" t="s">
        <v>243</v>
      </c>
      <c r="J7" s="180" t="s">
        <v>253</v>
      </c>
      <c r="K7" s="179" t="s">
        <v>263</v>
      </c>
      <c r="L7" s="180" t="s">
        <v>273</v>
      </c>
      <c r="M7" s="180" t="s">
        <v>283</v>
      </c>
      <c r="N7" s="179" t="s">
        <v>565</v>
      </c>
      <c r="O7" s="180" t="s">
        <v>295</v>
      </c>
      <c r="P7" s="180" t="s">
        <v>307</v>
      </c>
      <c r="Q7" s="179" t="s">
        <v>319</v>
      </c>
      <c r="R7" s="180" t="s">
        <v>330</v>
      </c>
      <c r="S7" s="180" t="s">
        <v>342</v>
      </c>
      <c r="T7" s="179" t="s">
        <v>354</v>
      </c>
      <c r="U7" s="180" t="s">
        <v>364</v>
      </c>
      <c r="V7" s="180" t="s">
        <v>374</v>
      </c>
      <c r="W7" s="179" t="s">
        <v>384</v>
      </c>
      <c r="X7" s="180" t="s">
        <v>394</v>
      </c>
      <c r="Y7" s="180" t="s">
        <v>404</v>
      </c>
      <c r="Z7" s="179" t="s">
        <v>414</v>
      </c>
      <c r="AA7" s="180" t="s">
        <v>423</v>
      </c>
      <c r="AB7" s="180" t="s">
        <v>119</v>
      </c>
      <c r="AC7" s="179" t="s">
        <v>127</v>
      </c>
      <c r="AD7" s="180" t="s">
        <v>137</v>
      </c>
      <c r="AE7" s="180" t="s">
        <v>146</v>
      </c>
    </row>
    <row r="8" spans="1:31" x14ac:dyDescent="0.35">
      <c r="A8" s="172" t="s">
        <v>2</v>
      </c>
      <c r="B8" s="108" t="s">
        <v>69</v>
      </c>
      <c r="C8" s="181" t="s">
        <v>69</v>
      </c>
      <c r="D8" s="181" t="s">
        <v>184</v>
      </c>
      <c r="E8" s="108" t="s">
        <v>196</v>
      </c>
      <c r="F8" s="181" t="s">
        <v>208</v>
      </c>
      <c r="G8" s="181" t="s">
        <v>220</v>
      </c>
      <c r="H8" s="108" t="s">
        <v>233</v>
      </c>
      <c r="I8" s="181" t="s">
        <v>244</v>
      </c>
      <c r="J8" s="181" t="s">
        <v>254</v>
      </c>
      <c r="K8" s="108" t="s">
        <v>264</v>
      </c>
      <c r="L8" s="181" t="s">
        <v>274</v>
      </c>
      <c r="M8" s="181" t="s">
        <v>284</v>
      </c>
      <c r="N8" s="108" t="s">
        <v>566</v>
      </c>
      <c r="O8" s="181" t="s">
        <v>296</v>
      </c>
      <c r="P8" s="181" t="s">
        <v>308</v>
      </c>
      <c r="Q8" s="108" t="s">
        <v>320</v>
      </c>
      <c r="R8" s="181" t="s">
        <v>331</v>
      </c>
      <c r="S8" s="181" t="s">
        <v>343</v>
      </c>
      <c r="T8" s="108" t="s">
        <v>355</v>
      </c>
      <c r="U8" s="181" t="s">
        <v>365</v>
      </c>
      <c r="V8" s="181" t="s">
        <v>375</v>
      </c>
      <c r="W8" s="108" t="s">
        <v>385</v>
      </c>
      <c r="X8" s="181" t="s">
        <v>395</v>
      </c>
      <c r="Y8" s="181" t="s">
        <v>405</v>
      </c>
      <c r="Z8" s="108" t="s">
        <v>415</v>
      </c>
      <c r="AA8" s="181" t="s">
        <v>424</v>
      </c>
      <c r="AB8" s="181" t="s">
        <v>431</v>
      </c>
      <c r="AC8" s="108" t="s">
        <v>128</v>
      </c>
      <c r="AD8" s="181" t="s">
        <v>138</v>
      </c>
      <c r="AE8" s="181" t="s">
        <v>448</v>
      </c>
    </row>
    <row r="9" spans="1:31" x14ac:dyDescent="0.35">
      <c r="A9" s="172" t="s">
        <v>1</v>
      </c>
      <c r="B9" s="108" t="s">
        <v>70</v>
      </c>
      <c r="C9" s="181" t="s">
        <v>70</v>
      </c>
      <c r="D9" s="181" t="s">
        <v>70</v>
      </c>
      <c r="E9" s="108" t="s">
        <v>70</v>
      </c>
      <c r="F9" s="181" t="s">
        <v>70</v>
      </c>
      <c r="G9" s="181" t="s">
        <v>70</v>
      </c>
      <c r="H9" s="108" t="s">
        <v>70</v>
      </c>
      <c r="I9" s="181" t="s">
        <v>70</v>
      </c>
      <c r="J9" s="181" t="s">
        <v>70</v>
      </c>
      <c r="K9" s="108" t="s">
        <v>70</v>
      </c>
      <c r="L9" s="181" t="s">
        <v>70</v>
      </c>
      <c r="M9" s="181" t="s">
        <v>70</v>
      </c>
      <c r="N9" s="108" t="s">
        <v>70</v>
      </c>
      <c r="O9" s="181" t="s">
        <v>70</v>
      </c>
      <c r="P9" s="181" t="s">
        <v>70</v>
      </c>
      <c r="Q9" s="108" t="s">
        <v>70</v>
      </c>
      <c r="R9" s="181" t="s">
        <v>70</v>
      </c>
      <c r="S9" s="181" t="s">
        <v>70</v>
      </c>
      <c r="T9" s="108" t="s">
        <v>70</v>
      </c>
      <c r="U9" s="181" t="s">
        <v>70</v>
      </c>
      <c r="V9" s="181" t="s">
        <v>70</v>
      </c>
      <c r="W9" s="108" t="s">
        <v>70</v>
      </c>
      <c r="X9" s="181" t="s">
        <v>70</v>
      </c>
      <c r="Y9" s="181" t="s">
        <v>70</v>
      </c>
      <c r="Z9" s="108" t="s">
        <v>70</v>
      </c>
      <c r="AA9" s="181" t="s">
        <v>70</v>
      </c>
      <c r="AB9" s="181" t="s">
        <v>70</v>
      </c>
      <c r="AC9" s="108" t="s">
        <v>70</v>
      </c>
      <c r="AD9" s="181" t="s">
        <v>70</v>
      </c>
      <c r="AE9" s="181" t="s">
        <v>70</v>
      </c>
    </row>
    <row r="10" spans="1:31" x14ac:dyDescent="0.35">
      <c r="A10" s="178" t="s">
        <v>175</v>
      </c>
      <c r="B10" s="179" t="s">
        <v>69</v>
      </c>
      <c r="C10" s="180" t="s">
        <v>69</v>
      </c>
      <c r="D10" s="180" t="s">
        <v>185</v>
      </c>
      <c r="E10" s="179" t="s">
        <v>197</v>
      </c>
      <c r="F10" s="180" t="s">
        <v>209</v>
      </c>
      <c r="G10" s="180" t="s">
        <v>221</v>
      </c>
      <c r="H10" s="179" t="s">
        <v>234</v>
      </c>
      <c r="I10" s="180" t="s">
        <v>245</v>
      </c>
      <c r="J10" s="180" t="s">
        <v>255</v>
      </c>
      <c r="K10" s="179" t="s">
        <v>265</v>
      </c>
      <c r="L10" s="180" t="s">
        <v>275</v>
      </c>
      <c r="M10" s="180" t="s">
        <v>285</v>
      </c>
      <c r="N10" s="179" t="s">
        <v>567</v>
      </c>
      <c r="O10" s="180" t="s">
        <v>297</v>
      </c>
      <c r="P10" s="180" t="s">
        <v>309</v>
      </c>
      <c r="Q10" s="179" t="s">
        <v>321</v>
      </c>
      <c r="R10" s="180" t="s">
        <v>332</v>
      </c>
      <c r="S10" s="180" t="s">
        <v>344</v>
      </c>
      <c r="T10" s="179" t="s">
        <v>356</v>
      </c>
      <c r="U10" s="180" t="s">
        <v>366</v>
      </c>
      <c r="V10" s="180" t="s">
        <v>376</v>
      </c>
      <c r="W10" s="179" t="s">
        <v>386</v>
      </c>
      <c r="X10" s="180" t="s">
        <v>396</v>
      </c>
      <c r="Y10" s="180" t="s">
        <v>406</v>
      </c>
      <c r="Z10" s="179" t="s">
        <v>416</v>
      </c>
      <c r="AA10" s="180" t="s">
        <v>425</v>
      </c>
      <c r="AB10" s="180" t="s">
        <v>432</v>
      </c>
      <c r="AC10" s="179" t="s">
        <v>438</v>
      </c>
      <c r="AD10" s="180" t="s">
        <v>443</v>
      </c>
      <c r="AE10" s="180" t="s">
        <v>449</v>
      </c>
    </row>
    <row r="11" spans="1:31" x14ac:dyDescent="0.35">
      <c r="A11" s="172" t="s">
        <v>162</v>
      </c>
      <c r="B11" s="108" t="s">
        <v>176</v>
      </c>
      <c r="C11" s="181" t="s">
        <v>179</v>
      </c>
      <c r="D11" s="181" t="s">
        <v>186</v>
      </c>
      <c r="E11" s="179" t="s">
        <v>198</v>
      </c>
      <c r="F11" s="180" t="s">
        <v>210</v>
      </c>
      <c r="G11" s="180" t="s">
        <v>222</v>
      </c>
      <c r="H11" s="108" t="s">
        <v>235</v>
      </c>
      <c r="I11" s="181" t="s">
        <v>246</v>
      </c>
      <c r="J11" s="181" t="s">
        <v>256</v>
      </c>
      <c r="K11" s="108" t="s">
        <v>266</v>
      </c>
      <c r="L11" s="181" t="s">
        <v>276</v>
      </c>
      <c r="M11" s="181" t="s">
        <v>286</v>
      </c>
      <c r="N11" s="108" t="s">
        <v>568</v>
      </c>
      <c r="O11" s="181" t="s">
        <v>298</v>
      </c>
      <c r="P11" s="181" t="s">
        <v>310</v>
      </c>
      <c r="Q11" s="108" t="s">
        <v>322</v>
      </c>
      <c r="R11" s="181" t="s">
        <v>333</v>
      </c>
      <c r="S11" s="181" t="s">
        <v>345</v>
      </c>
      <c r="T11" s="108" t="s">
        <v>357</v>
      </c>
      <c r="U11" s="181" t="s">
        <v>367</v>
      </c>
      <c r="V11" s="181" t="s">
        <v>377</v>
      </c>
      <c r="W11" s="108" t="s">
        <v>387</v>
      </c>
      <c r="X11" s="181" t="s">
        <v>397</v>
      </c>
      <c r="Y11" s="181" t="s">
        <v>407</v>
      </c>
      <c r="Z11" s="108" t="s">
        <v>130</v>
      </c>
      <c r="AA11" s="181" t="s">
        <v>130</v>
      </c>
      <c r="AB11" s="181" t="s">
        <v>130</v>
      </c>
      <c r="AC11" s="108" t="s">
        <v>130</v>
      </c>
      <c r="AD11" s="181" t="s">
        <v>130</v>
      </c>
      <c r="AE11" s="181" t="s">
        <v>130</v>
      </c>
    </row>
    <row r="12" spans="1:31" x14ac:dyDescent="0.35">
      <c r="A12" s="172" t="s">
        <v>450</v>
      </c>
      <c r="B12" s="108" t="s">
        <v>177</v>
      </c>
      <c r="C12" s="181" t="s">
        <v>180</v>
      </c>
      <c r="D12" s="181" t="s">
        <v>187</v>
      </c>
      <c r="E12" s="108" t="s">
        <v>199</v>
      </c>
      <c r="F12" s="181" t="s">
        <v>211</v>
      </c>
      <c r="G12" s="181" t="s">
        <v>223</v>
      </c>
      <c r="H12" s="108" t="s">
        <v>236</v>
      </c>
      <c r="I12" s="181" t="s">
        <v>247</v>
      </c>
      <c r="J12" s="181" t="s">
        <v>257</v>
      </c>
      <c r="K12" s="108" t="s">
        <v>267</v>
      </c>
      <c r="L12" s="181" t="s">
        <v>277</v>
      </c>
      <c r="M12" s="181" t="s">
        <v>287</v>
      </c>
      <c r="N12" s="108" t="s">
        <v>569</v>
      </c>
      <c r="O12" s="181" t="s">
        <v>299</v>
      </c>
      <c r="P12" s="181" t="s">
        <v>311</v>
      </c>
      <c r="Q12" s="108" t="s">
        <v>323</v>
      </c>
      <c r="R12" s="181" t="s">
        <v>334</v>
      </c>
      <c r="S12" s="181" t="s">
        <v>346</v>
      </c>
      <c r="T12" s="108" t="s">
        <v>358</v>
      </c>
      <c r="U12" s="181" t="s">
        <v>368</v>
      </c>
      <c r="V12" s="181" t="s">
        <v>378</v>
      </c>
      <c r="W12" s="108" t="s">
        <v>388</v>
      </c>
      <c r="X12" s="181" t="s">
        <v>398</v>
      </c>
      <c r="Y12" s="181" t="s">
        <v>408</v>
      </c>
      <c r="Z12" s="108" t="s">
        <v>417</v>
      </c>
      <c r="AA12" s="181" t="s">
        <v>426</v>
      </c>
      <c r="AB12" s="181" t="s">
        <v>433</v>
      </c>
      <c r="AC12" s="108" t="s">
        <v>129</v>
      </c>
      <c r="AD12" s="181" t="s">
        <v>139</v>
      </c>
      <c r="AE12" s="181" t="s">
        <v>147</v>
      </c>
    </row>
    <row r="13" spans="1:31" x14ac:dyDescent="0.35">
      <c r="A13" s="172" t="s">
        <v>166</v>
      </c>
      <c r="B13" s="108" t="s">
        <v>69</v>
      </c>
      <c r="C13" s="181" t="s">
        <v>181</v>
      </c>
      <c r="D13" s="181" t="s">
        <v>188</v>
      </c>
      <c r="E13" s="108" t="s">
        <v>200</v>
      </c>
      <c r="F13" s="181" t="s">
        <v>212</v>
      </c>
      <c r="G13" s="181" t="s">
        <v>224</v>
      </c>
      <c r="H13" s="108" t="s">
        <v>67</v>
      </c>
      <c r="I13" s="181" t="s">
        <v>114</v>
      </c>
      <c r="J13" s="181" t="s">
        <v>114</v>
      </c>
      <c r="K13" s="108" t="s">
        <v>114</v>
      </c>
      <c r="L13" s="181" t="s">
        <v>114</v>
      </c>
      <c r="M13" s="181" t="s">
        <v>114</v>
      </c>
      <c r="N13" s="108" t="s">
        <v>114</v>
      </c>
      <c r="O13" s="181" t="s">
        <v>114</v>
      </c>
      <c r="P13" s="181" t="s">
        <v>114</v>
      </c>
      <c r="Q13" s="108" t="s">
        <v>114</v>
      </c>
      <c r="R13" s="181" t="s">
        <v>114</v>
      </c>
      <c r="S13" s="181" t="s">
        <v>114</v>
      </c>
      <c r="T13" s="108" t="s">
        <v>114</v>
      </c>
      <c r="U13" s="181" t="s">
        <v>114</v>
      </c>
      <c r="V13" s="181" t="s">
        <v>114</v>
      </c>
      <c r="W13" s="108" t="s">
        <v>114</v>
      </c>
      <c r="X13" s="181" t="s">
        <v>114</v>
      </c>
      <c r="Y13" s="181" t="s">
        <v>114</v>
      </c>
      <c r="Z13" s="181" t="s">
        <v>114</v>
      </c>
      <c r="AA13" s="181" t="s">
        <v>114</v>
      </c>
      <c r="AB13" s="181" t="s">
        <v>114</v>
      </c>
      <c r="AC13" s="181" t="s">
        <v>114</v>
      </c>
      <c r="AD13" s="181" t="s">
        <v>114</v>
      </c>
      <c r="AE13" s="181" t="s">
        <v>114</v>
      </c>
    </row>
    <row r="14" spans="1:31" x14ac:dyDescent="0.35">
      <c r="A14" s="172" t="s">
        <v>49</v>
      </c>
      <c r="B14" s="108" t="s">
        <v>71</v>
      </c>
      <c r="C14" s="181" t="s">
        <v>79</v>
      </c>
      <c r="D14" s="181" t="s">
        <v>82</v>
      </c>
      <c r="E14" s="108" t="s">
        <v>85</v>
      </c>
      <c r="F14" s="181" t="s">
        <v>168</v>
      </c>
      <c r="G14" s="181" t="s">
        <v>225</v>
      </c>
      <c r="H14" s="108" t="s">
        <v>237</v>
      </c>
      <c r="I14" s="181" t="s">
        <v>88</v>
      </c>
      <c r="J14" s="181" t="s">
        <v>90</v>
      </c>
      <c r="K14" s="108" t="s">
        <v>92</v>
      </c>
      <c r="L14" s="181" t="s">
        <v>94</v>
      </c>
      <c r="M14" s="181" t="s">
        <v>96</v>
      </c>
      <c r="N14" s="108" t="s">
        <v>570</v>
      </c>
      <c r="O14" s="181" t="s">
        <v>300</v>
      </c>
      <c r="P14" s="181" t="s">
        <v>312</v>
      </c>
      <c r="Q14" s="108" t="s">
        <v>98</v>
      </c>
      <c r="R14" s="181" t="s">
        <v>335</v>
      </c>
      <c r="S14" s="181" t="s">
        <v>347</v>
      </c>
      <c r="T14" s="108" t="s">
        <v>167</v>
      </c>
      <c r="U14" s="181" t="s">
        <v>100</v>
      </c>
      <c r="V14" s="181" t="s">
        <v>103</v>
      </c>
      <c r="W14" s="108" t="s">
        <v>106</v>
      </c>
      <c r="X14" s="181" t="s">
        <v>108</v>
      </c>
      <c r="Y14" s="181" t="s">
        <v>83</v>
      </c>
      <c r="Z14" s="108" t="s">
        <v>112</v>
      </c>
      <c r="AA14" s="181" t="s">
        <v>115</v>
      </c>
      <c r="AB14" s="181" t="s">
        <v>120</v>
      </c>
      <c r="AC14" s="108" t="s">
        <v>131</v>
      </c>
      <c r="AD14" s="181" t="s">
        <v>140</v>
      </c>
      <c r="AE14" s="181" t="s">
        <v>148</v>
      </c>
    </row>
    <row r="15" spans="1:31" x14ac:dyDescent="0.35">
      <c r="A15" s="172" t="s">
        <v>74</v>
      </c>
      <c r="B15" s="108" t="s">
        <v>451</v>
      </c>
      <c r="C15" s="181" t="s">
        <v>454</v>
      </c>
      <c r="D15" s="181" t="s">
        <v>457</v>
      </c>
      <c r="E15" s="108" t="s">
        <v>461</v>
      </c>
      <c r="F15" s="181" t="s">
        <v>464</v>
      </c>
      <c r="G15" s="181" t="s">
        <v>468</v>
      </c>
      <c r="H15" s="108" t="s">
        <v>473</v>
      </c>
      <c r="I15" s="181" t="s">
        <v>477</v>
      </c>
      <c r="J15" s="181" t="s">
        <v>481</v>
      </c>
      <c r="K15" s="108" t="s">
        <v>485</v>
      </c>
      <c r="L15" s="181" t="s">
        <v>489</v>
      </c>
      <c r="M15" s="181" t="s">
        <v>493</v>
      </c>
      <c r="N15" s="108" t="s">
        <v>589</v>
      </c>
      <c r="O15" s="181" t="s">
        <v>497</v>
      </c>
      <c r="P15" s="181" t="s">
        <v>500</v>
      </c>
      <c r="Q15" s="108" t="s">
        <v>503</v>
      </c>
      <c r="R15" s="181" t="s">
        <v>506</v>
      </c>
      <c r="S15" s="181" t="s">
        <v>509</v>
      </c>
      <c r="T15" s="108" t="s">
        <v>513</v>
      </c>
      <c r="U15" s="181" t="s">
        <v>517</v>
      </c>
      <c r="V15" s="181" t="s">
        <v>520</v>
      </c>
      <c r="W15" s="108" t="s">
        <v>525</v>
      </c>
      <c r="X15" s="181" t="s">
        <v>529</v>
      </c>
      <c r="Y15" s="181" t="s">
        <v>534</v>
      </c>
      <c r="Z15" s="108" t="s">
        <v>538</v>
      </c>
      <c r="AA15" s="181" t="s">
        <v>544</v>
      </c>
      <c r="AB15" s="181" t="s">
        <v>121</v>
      </c>
      <c r="AC15" s="108" t="s">
        <v>132</v>
      </c>
      <c r="AD15" s="181" t="s">
        <v>141</v>
      </c>
      <c r="AE15" s="181" t="s">
        <v>149</v>
      </c>
    </row>
    <row r="16" spans="1:31" x14ac:dyDescent="0.35">
      <c r="A16" s="172" t="s">
        <v>75</v>
      </c>
      <c r="B16" s="108" t="s">
        <v>452</v>
      </c>
      <c r="C16" s="181" t="s">
        <v>455</v>
      </c>
      <c r="D16" s="181" t="s">
        <v>458</v>
      </c>
      <c r="E16" s="108" t="s">
        <v>462</v>
      </c>
      <c r="F16" s="181" t="s">
        <v>465</v>
      </c>
      <c r="G16" s="181" t="s">
        <v>469</v>
      </c>
      <c r="H16" s="108" t="s">
        <v>474</v>
      </c>
      <c r="I16" s="181" t="s">
        <v>478</v>
      </c>
      <c r="J16" s="181" t="s">
        <v>482</v>
      </c>
      <c r="K16" s="108" t="s">
        <v>486</v>
      </c>
      <c r="L16" s="181" t="s">
        <v>490</v>
      </c>
      <c r="M16" s="181" t="s">
        <v>494</v>
      </c>
      <c r="N16" s="108" t="s">
        <v>494</v>
      </c>
      <c r="O16" s="181" t="s">
        <v>494</v>
      </c>
      <c r="P16" s="181" t="s">
        <v>490</v>
      </c>
      <c r="Q16" s="108" t="s">
        <v>486</v>
      </c>
      <c r="R16" s="181" t="s">
        <v>482</v>
      </c>
      <c r="S16" s="181" t="s">
        <v>510</v>
      </c>
      <c r="T16" s="108" t="s">
        <v>514</v>
      </c>
      <c r="U16" s="181" t="s">
        <v>474</v>
      </c>
      <c r="V16" s="181" t="s">
        <v>521</v>
      </c>
      <c r="W16" s="108" t="s">
        <v>526</v>
      </c>
      <c r="X16" s="181" t="s">
        <v>530</v>
      </c>
      <c r="Y16" s="181" t="s">
        <v>486</v>
      </c>
      <c r="Z16" s="108" t="s">
        <v>539</v>
      </c>
      <c r="AA16" s="181" t="s">
        <v>116</v>
      </c>
      <c r="AB16" s="181" t="s">
        <v>122</v>
      </c>
      <c r="AC16" s="108" t="s">
        <v>133</v>
      </c>
      <c r="AD16" s="181" t="s">
        <v>142</v>
      </c>
      <c r="AE16" s="181" t="s">
        <v>150</v>
      </c>
    </row>
    <row r="17" spans="1:31" x14ac:dyDescent="0.35">
      <c r="A17" s="172" t="s">
        <v>59</v>
      </c>
      <c r="B17" s="108" t="s">
        <v>72</v>
      </c>
      <c r="C17" s="181" t="s">
        <v>80</v>
      </c>
      <c r="D17" s="181" t="s">
        <v>459</v>
      </c>
      <c r="E17" s="108" t="s">
        <v>86</v>
      </c>
      <c r="F17" s="181" t="s">
        <v>466</v>
      </c>
      <c r="G17" s="181" t="s">
        <v>470</v>
      </c>
      <c r="H17" s="108" t="s">
        <v>475</v>
      </c>
      <c r="I17" s="181" t="s">
        <v>479</v>
      </c>
      <c r="J17" s="181" t="s">
        <v>483</v>
      </c>
      <c r="K17" s="108" t="s">
        <v>487</v>
      </c>
      <c r="L17" s="181" t="s">
        <v>491</v>
      </c>
      <c r="M17" s="181" t="s">
        <v>495</v>
      </c>
      <c r="N17" s="108" t="s">
        <v>590</v>
      </c>
      <c r="O17" s="181" t="s">
        <v>498</v>
      </c>
      <c r="P17" s="181" t="s">
        <v>501</v>
      </c>
      <c r="Q17" s="108" t="s">
        <v>504</v>
      </c>
      <c r="R17" s="181" t="s">
        <v>507</v>
      </c>
      <c r="S17" s="181" t="s">
        <v>511</v>
      </c>
      <c r="T17" s="108" t="s">
        <v>515</v>
      </c>
      <c r="U17" s="181" t="s">
        <v>518</v>
      </c>
      <c r="V17" s="181" t="s">
        <v>522</v>
      </c>
      <c r="W17" s="108" t="s">
        <v>527</v>
      </c>
      <c r="X17" s="181" t="s">
        <v>531</v>
      </c>
      <c r="Y17" s="181" t="s">
        <v>535</v>
      </c>
      <c r="Z17" s="108" t="s">
        <v>540</v>
      </c>
      <c r="AA17" s="181" t="s">
        <v>545</v>
      </c>
      <c r="AB17" s="181" t="s">
        <v>123</v>
      </c>
      <c r="AC17" s="108" t="s">
        <v>134</v>
      </c>
      <c r="AD17" s="181" t="s">
        <v>143</v>
      </c>
      <c r="AE17" s="181" t="s">
        <v>151</v>
      </c>
    </row>
    <row r="18" spans="1:31" x14ac:dyDescent="0.35">
      <c r="A18" s="172" t="s">
        <v>50</v>
      </c>
      <c r="B18" s="108" t="s">
        <v>70</v>
      </c>
      <c r="C18" s="181" t="s">
        <v>70</v>
      </c>
      <c r="D18" s="181" t="s">
        <v>70</v>
      </c>
      <c r="E18" s="108" t="s">
        <v>70</v>
      </c>
      <c r="F18" s="181" t="s">
        <v>70</v>
      </c>
      <c r="G18" s="181" t="s">
        <v>70</v>
      </c>
      <c r="H18" s="108" t="s">
        <v>70</v>
      </c>
      <c r="I18" s="181" t="s">
        <v>70</v>
      </c>
      <c r="J18" s="181" t="s">
        <v>70</v>
      </c>
      <c r="K18" s="108" t="s">
        <v>70</v>
      </c>
      <c r="L18" s="181" t="s">
        <v>70</v>
      </c>
      <c r="M18" s="181" t="s">
        <v>70</v>
      </c>
      <c r="N18" s="108" t="s">
        <v>70</v>
      </c>
      <c r="O18" s="181" t="s">
        <v>70</v>
      </c>
      <c r="P18" s="181" t="s">
        <v>70</v>
      </c>
      <c r="Q18" s="108" t="s">
        <v>70</v>
      </c>
      <c r="R18" s="181" t="s">
        <v>70</v>
      </c>
      <c r="S18" s="181" t="s">
        <v>70</v>
      </c>
      <c r="T18" s="108" t="s">
        <v>101</v>
      </c>
      <c r="U18" s="181" t="s">
        <v>104</v>
      </c>
      <c r="V18" s="181" t="s">
        <v>523</v>
      </c>
      <c r="W18" s="108" t="s">
        <v>110</v>
      </c>
      <c r="X18" s="181" t="s">
        <v>532</v>
      </c>
      <c r="Y18" s="181" t="s">
        <v>536</v>
      </c>
      <c r="Z18" s="108" t="s">
        <v>541</v>
      </c>
      <c r="AA18" s="181" t="s">
        <v>546</v>
      </c>
      <c r="AB18" s="181" t="s">
        <v>124</v>
      </c>
      <c r="AC18" s="108" t="s">
        <v>135</v>
      </c>
      <c r="AD18" s="181" t="s">
        <v>144</v>
      </c>
      <c r="AE18" s="181" t="s">
        <v>152</v>
      </c>
    </row>
    <row r="19" spans="1:31" x14ac:dyDescent="0.35">
      <c r="A19" s="172" t="s">
        <v>51</v>
      </c>
      <c r="B19" s="108" t="s">
        <v>453</v>
      </c>
      <c r="C19" s="181" t="s">
        <v>456</v>
      </c>
      <c r="D19" s="181" t="s">
        <v>460</v>
      </c>
      <c r="E19" s="108" t="s">
        <v>463</v>
      </c>
      <c r="F19" s="181" t="s">
        <v>467</v>
      </c>
      <c r="G19" s="181" t="s">
        <v>471</v>
      </c>
      <c r="H19" s="108" t="s">
        <v>476</v>
      </c>
      <c r="I19" s="181" t="s">
        <v>480</v>
      </c>
      <c r="J19" s="181" t="s">
        <v>484</v>
      </c>
      <c r="K19" s="108" t="s">
        <v>488</v>
      </c>
      <c r="L19" s="181" t="s">
        <v>492</v>
      </c>
      <c r="M19" s="181" t="s">
        <v>496</v>
      </c>
      <c r="N19" s="108" t="s">
        <v>591</v>
      </c>
      <c r="O19" s="181" t="s">
        <v>499</v>
      </c>
      <c r="P19" s="181" t="s">
        <v>502</v>
      </c>
      <c r="Q19" s="108" t="s">
        <v>505</v>
      </c>
      <c r="R19" s="181" t="s">
        <v>508</v>
      </c>
      <c r="S19" s="181" t="s">
        <v>512</v>
      </c>
      <c r="T19" s="108" t="s">
        <v>516</v>
      </c>
      <c r="U19" s="181" t="s">
        <v>519</v>
      </c>
      <c r="V19" s="181" t="s">
        <v>524</v>
      </c>
      <c r="W19" s="108" t="s">
        <v>528</v>
      </c>
      <c r="X19" s="181" t="s">
        <v>533</v>
      </c>
      <c r="Y19" s="181" t="s">
        <v>537</v>
      </c>
      <c r="Z19" s="108" t="s">
        <v>542</v>
      </c>
      <c r="AA19" s="181" t="s">
        <v>547</v>
      </c>
      <c r="AB19" s="181" t="s">
        <v>548</v>
      </c>
      <c r="AC19" s="108" t="s">
        <v>549</v>
      </c>
      <c r="AD19" s="181" t="s">
        <v>550</v>
      </c>
      <c r="AE19" s="181" t="s">
        <v>551</v>
      </c>
    </row>
    <row r="20" spans="1:31" x14ac:dyDescent="0.35">
      <c r="A20" s="173" t="s">
        <v>576</v>
      </c>
      <c r="B20" s="174" t="s">
        <v>577</v>
      </c>
      <c r="C20" s="182" t="s">
        <v>578</v>
      </c>
      <c r="D20" s="182" t="s">
        <v>579</v>
      </c>
      <c r="E20" s="174" t="s">
        <v>580</v>
      </c>
      <c r="F20" s="182" t="s">
        <v>581</v>
      </c>
      <c r="G20" s="182" t="s">
        <v>582</v>
      </c>
      <c r="H20" s="174" t="s">
        <v>583</v>
      </c>
      <c r="I20" s="182" t="s">
        <v>584</v>
      </c>
      <c r="J20" s="182" t="s">
        <v>585</v>
      </c>
      <c r="K20" s="174" t="s">
        <v>586</v>
      </c>
      <c r="L20" s="182" t="s">
        <v>587</v>
      </c>
      <c r="M20" s="182" t="s">
        <v>588</v>
      </c>
      <c r="N20" s="174" t="s">
        <v>592</v>
      </c>
      <c r="O20" s="182" t="s">
        <v>593</v>
      </c>
      <c r="P20" s="182" t="s">
        <v>594</v>
      </c>
      <c r="Q20" s="174" t="s">
        <v>595</v>
      </c>
      <c r="R20" s="182" t="s">
        <v>596</v>
      </c>
      <c r="S20" s="182" t="s">
        <v>597</v>
      </c>
      <c r="T20" s="174" t="s">
        <v>598</v>
      </c>
      <c r="U20" s="182" t="s">
        <v>599</v>
      </c>
      <c r="V20" s="182" t="s">
        <v>600</v>
      </c>
      <c r="W20" s="174" t="s">
        <v>601</v>
      </c>
      <c r="X20" s="182" t="s">
        <v>602</v>
      </c>
      <c r="Y20" s="182" t="s">
        <v>603</v>
      </c>
      <c r="Z20" s="174" t="s">
        <v>543</v>
      </c>
      <c r="AA20" s="182" t="s">
        <v>604</v>
      </c>
      <c r="AB20" s="182" t="s">
        <v>605</v>
      </c>
      <c r="AC20" s="174" t="s">
        <v>573</v>
      </c>
      <c r="AD20" s="182" t="s">
        <v>574</v>
      </c>
      <c r="AE20" s="182" t="s">
        <v>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55" zoomScaleNormal="55" workbookViewId="0">
      <pane ySplit="1" topLeftCell="A34" activePane="bottomLeft" state="frozen"/>
      <selection pane="bottomLeft" activeCell="CN132" sqref="CN132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933.9</v>
      </c>
      <c r="P2" s="4">
        <f>IFERROR(FLUID!T45,0)</f>
        <v>1000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*GeSe[l]</v>
      </c>
      <c r="B3" s="16">
        <f ca="1">IFERROR(FLUID!F46,0)</f>
        <v>-33.464999999999996</v>
      </c>
      <c r="C3" s="16">
        <f ca="1">IFERROR(FLUID!G46,0)</f>
        <v>-29.227799999999998</v>
      </c>
      <c r="D3" s="16">
        <f ca="1">IFERROR(FLUID!H46,0)</f>
        <v>-26.620100000000001</v>
      </c>
      <c r="E3" s="16">
        <f ca="1">IFERROR(FLUID!I46,0)</f>
        <v>-24.915599999999998</v>
      </c>
      <c r="F3" s="16">
        <f ca="1">IFERROR(FLUID!J46,0)</f>
        <v>-23.7684</v>
      </c>
      <c r="G3" s="16">
        <f ca="1">IFERROR(FLUID!K46,0)</f>
        <v>-23.535399999999999</v>
      </c>
      <c r="H3" s="16">
        <f ca="1">IFERROR(FLUID!L46,0)</f>
        <v>-23.3325</v>
      </c>
      <c r="I3" s="16">
        <f ca="1">IFERROR(FLUID!M46,0)</f>
        <v>-23.139599999999998</v>
      </c>
      <c r="J3" s="16">
        <f ca="1">IFERROR(FLUID!N46,0)</f>
        <v>-22.9663</v>
      </c>
      <c r="K3" s="16">
        <f ca="1">IFERROR(FLUID!O46,0)</f>
        <v>-22.419</v>
      </c>
      <c r="L3" s="16">
        <f ca="1">IFERROR(FLUID!P46,0)</f>
        <v>-22.029999999999998</v>
      </c>
      <c r="M3" s="16">
        <f ca="1">IFERROR(FLUID!Q46,0)</f>
        <v>-21.757999999999999</v>
      </c>
      <c r="N3" s="16">
        <f ca="1">IFERROR(FLUID!R46,0)</f>
        <v>-21.581000000000003</v>
      </c>
      <c r="O3" s="16">
        <f ca="1">IFERROR(FLUID!S46,0)</f>
        <v>-21.469000000000001</v>
      </c>
      <c r="P3" s="16">
        <f ca="1">IFERROR(FLUID!T46,0)</f>
        <v>-21.402999999999999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Se3</v>
      </c>
      <c r="B4" s="16">
        <f ca="1">IFERROR(FLUID!F47,0)</f>
        <v>-103.32</v>
      </c>
      <c r="C4" s="16">
        <f ca="1">IFERROR(FLUID!G47,0)</f>
        <v>-90.539999999999992</v>
      </c>
      <c r="D4" s="16">
        <f ca="1">IFERROR(FLUID!H47,0)</f>
        <v>-81.75</v>
      </c>
      <c r="E4" s="16">
        <f ca="1">IFERROR(FLUID!I47,0)</f>
        <v>-75.449999999999989</v>
      </c>
      <c r="F4" s="16">
        <f ca="1">IFERROR(FLUID!J47,0)</f>
        <v>-70.739999999999995</v>
      </c>
      <c r="G4" s="16">
        <f ca="1">IFERROR(FLUID!K47,0)</f>
        <v>-69.72</v>
      </c>
      <c r="H4" s="16">
        <f ca="1">IFERROR(FLUID!L47,0)</f>
        <v>-68.789999999999992</v>
      </c>
      <c r="I4" s="16">
        <f ca="1">IFERROR(FLUID!M47,0)</f>
        <v>-67.89</v>
      </c>
      <c r="J4" s="16">
        <f ca="1">IFERROR(FLUID!N47,0)</f>
        <v>-67.050000000000011</v>
      </c>
      <c r="K4" s="16">
        <f ca="1">IFERROR(FLUID!O47,0)</f>
        <v>-64.14</v>
      </c>
      <c r="L4" s="16">
        <f ca="1">IFERROR(FLUID!P47,0)</f>
        <v>-61.739999999999995</v>
      </c>
      <c r="M4" s="16">
        <f ca="1">IFERROR(FLUID!Q47,0)</f>
        <v>-59.730000000000004</v>
      </c>
      <c r="N4" s="16">
        <f ca="1">IFERROR(FLUID!R47,0)</f>
        <v>-58.050000000000004</v>
      </c>
      <c r="O4" s="16">
        <f ca="1">IFERROR(FLUID!S47,0)</f>
        <v>-56.61</v>
      </c>
      <c r="P4" s="16">
        <f ca="1">IFERROR(FLUID!T47,0)</f>
        <v>-55.349999999999994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Ge</v>
      </c>
      <c r="B5" s="16">
        <f ca="1">IFERROR(FLUID!F48,0)</f>
        <v>0.97499999999999998</v>
      </c>
      <c r="C5" s="16">
        <f ca="1">IFERROR(FLUID!G48,0)</f>
        <v>0.95220000000000005</v>
      </c>
      <c r="D5" s="16">
        <f ca="1">IFERROR(FLUID!H48,0)</f>
        <v>0.62990000000000002</v>
      </c>
      <c r="E5" s="16">
        <f ca="1">IFERROR(FLUID!I48,0)</f>
        <v>0.2344</v>
      </c>
      <c r="F5" s="16">
        <f ca="1">IFERROR(FLUID!J48,0)</f>
        <v>-0.18840000000000001</v>
      </c>
      <c r="G5" s="16">
        <f ca="1">IFERROR(FLUID!K48,0)</f>
        <v>-0.2954</v>
      </c>
      <c r="H5" s="16">
        <f ca="1">IFERROR(FLUID!L48,0)</f>
        <v>-0.40250000000000002</v>
      </c>
      <c r="I5" s="16">
        <f ca="1">IFERROR(FLUID!M48,0)</f>
        <v>-0.50960000000000005</v>
      </c>
      <c r="J5" s="16">
        <f ca="1">IFERROR(FLUID!N48,0)</f>
        <v>-0.61629999999999996</v>
      </c>
      <c r="K5" s="16">
        <f ca="1">IFERROR(FLUID!O48,0)</f>
        <v>-1.0389999999999999</v>
      </c>
      <c r="L5" s="16">
        <f ca="1">IFERROR(FLUID!P48,0)</f>
        <v>-1.45</v>
      </c>
      <c r="M5" s="16">
        <f ca="1">IFERROR(FLUID!Q48,0)</f>
        <v>-1.8480000000000001</v>
      </c>
      <c r="N5" s="16">
        <f ca="1">IFERROR(FLUID!R48,0)</f>
        <v>-2.2309999999999999</v>
      </c>
      <c r="O5" s="16">
        <f ca="1">IFERROR(FLUID!S48,0)</f>
        <v>-2.5990000000000002</v>
      </c>
      <c r="P5" s="16">
        <f ca="1">IFERROR(FLUID!T48,0)</f>
        <v>-2.9529999999999998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Ge2</v>
      </c>
      <c r="B6" s="16">
        <f ca="1">IFERROR(FLUID!F49,0)</f>
        <v>1.95</v>
      </c>
      <c r="C6" s="16">
        <f ca="1">IFERROR(FLUID!G49,0)</f>
        <v>1.9044000000000001</v>
      </c>
      <c r="D6" s="16">
        <f ca="1">IFERROR(FLUID!H49,0)</f>
        <v>1.2598</v>
      </c>
      <c r="E6" s="16">
        <f ca="1">IFERROR(FLUID!I49,0)</f>
        <v>0.46879999999999999</v>
      </c>
      <c r="F6" s="16">
        <f ca="1">IFERROR(FLUID!J49,0)</f>
        <v>-0.37680000000000002</v>
      </c>
      <c r="G6" s="16">
        <f ca="1">IFERROR(FLUID!K49,0)</f>
        <v>-0.59079999999999999</v>
      </c>
      <c r="H6" s="16">
        <f ca="1">IFERROR(FLUID!L49,0)</f>
        <v>-0.80500000000000005</v>
      </c>
      <c r="I6" s="16">
        <f ca="1">IFERROR(FLUID!M49,0)</f>
        <v>-1.0192000000000001</v>
      </c>
      <c r="J6" s="16">
        <f ca="1">IFERROR(FLUID!N49,0)</f>
        <v>-1.2325999999999999</v>
      </c>
      <c r="K6" s="16">
        <f ca="1">IFERROR(FLUID!O49,0)</f>
        <v>-2.0779999999999998</v>
      </c>
      <c r="L6" s="16">
        <f ca="1">IFERROR(FLUID!P49,0)</f>
        <v>-2.9</v>
      </c>
      <c r="M6" s="16">
        <f ca="1">IFERROR(FLUID!Q49,0)</f>
        <v>-3.6960000000000002</v>
      </c>
      <c r="N6" s="16">
        <f ca="1">IFERROR(FLUID!R49,0)</f>
        <v>-4.4619999999999997</v>
      </c>
      <c r="O6" s="16">
        <f ca="1">IFERROR(FLUID!S49,0)</f>
        <v>-5.1980000000000004</v>
      </c>
      <c r="P6" s="16">
        <f ca="1">IFERROR(FLUID!T49,0)</f>
        <v>-5.9059999999999997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Ga</v>
      </c>
      <c r="B7" s="16">
        <f ca="1">IFERROR(FLUID!F50,0)</f>
        <v>-33.130000000000003</v>
      </c>
      <c r="C7" s="16">
        <f ca="1">IFERROR(FLUID!G50,0)</f>
        <v>-29.2</v>
      </c>
      <c r="D7" s="16">
        <f ca="1">IFERROR(FLUID!H50,0)</f>
        <v>-26.65</v>
      </c>
      <c r="E7" s="16">
        <f ca="1">IFERROR(FLUID!I50,0)</f>
        <v>-24.8</v>
      </c>
      <c r="F7" s="16">
        <f ca="1">IFERROR(FLUID!J50,0)</f>
        <v>-23.39</v>
      </c>
      <c r="G7" s="16">
        <f ca="1">IFERROR(FLUID!K50,0)</f>
        <v>-23.09</v>
      </c>
      <c r="H7" s="16">
        <f ca="1">IFERROR(FLUID!L50,0)</f>
        <v>-22.8</v>
      </c>
      <c r="I7" s="16">
        <f ca="1">IFERROR(FLUID!M50,0)</f>
        <v>-22.53</v>
      </c>
      <c r="J7" s="16">
        <f ca="1">IFERROR(FLUID!N50,0)</f>
        <v>-22.28</v>
      </c>
      <c r="K7" s="16">
        <f ca="1">IFERROR(FLUID!O50,0)</f>
        <v>-21.38</v>
      </c>
      <c r="L7" s="16">
        <f ca="1">IFERROR(FLUID!P50,0)</f>
        <v>-20.64</v>
      </c>
      <c r="M7" s="16">
        <f ca="1">IFERROR(FLUID!Q50,0)</f>
        <v>-20.02</v>
      </c>
      <c r="N7" s="16">
        <f ca="1">IFERROR(FLUID!R50,0)</f>
        <v>-19.489999999999998</v>
      </c>
      <c r="O7" s="16">
        <f ca="1">IFERROR(FLUID!S50,0)</f>
        <v>-19.03</v>
      </c>
      <c r="P7" s="16">
        <f ca="1">IFERROR(FLUID!T50,0)</f>
        <v>-18.63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Se2</v>
      </c>
      <c r="B8" s="16">
        <f ca="1">IFERROR(FLUID!F51,0)</f>
        <v>-68.88</v>
      </c>
      <c r="C8" s="16">
        <f ca="1">IFERROR(FLUID!G51,0)</f>
        <v>-60.36</v>
      </c>
      <c r="D8" s="16">
        <f ca="1">IFERROR(FLUID!H51,0)</f>
        <v>-54.5</v>
      </c>
      <c r="E8" s="16">
        <f ca="1">IFERROR(FLUID!I51,0)</f>
        <v>-50.3</v>
      </c>
      <c r="F8" s="16">
        <f ca="1">IFERROR(FLUID!J51,0)</f>
        <v>-47.16</v>
      </c>
      <c r="G8" s="16">
        <f ca="1">IFERROR(FLUID!K51,0)</f>
        <v>-46.48</v>
      </c>
      <c r="H8" s="16">
        <f ca="1">IFERROR(FLUID!L51,0)</f>
        <v>-45.86</v>
      </c>
      <c r="I8" s="16">
        <f ca="1">IFERROR(FLUID!M51,0)</f>
        <v>-45.26</v>
      </c>
      <c r="J8" s="16">
        <f ca="1">IFERROR(FLUID!N51,0)</f>
        <v>-44.7</v>
      </c>
      <c r="K8" s="16">
        <f ca="1">IFERROR(FLUID!O51,0)</f>
        <v>-42.76</v>
      </c>
      <c r="L8" s="16">
        <f ca="1">IFERROR(FLUID!P51,0)</f>
        <v>-41.16</v>
      </c>
      <c r="M8" s="16">
        <f ca="1">IFERROR(FLUID!Q51,0)</f>
        <v>-39.82</v>
      </c>
      <c r="N8" s="16">
        <f ca="1">IFERROR(FLUID!R51,0)</f>
        <v>-38.700000000000003</v>
      </c>
      <c r="O8" s="16">
        <f ca="1">IFERROR(FLUID!S51,0)</f>
        <v>-37.74</v>
      </c>
      <c r="P8" s="16">
        <f ca="1">IFERROR(FLUID!T51,0)</f>
        <v>-36.9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GeSe</v>
      </c>
      <c r="B9" s="16">
        <f ca="1">IFERROR(FLUID!F52,0)</f>
        <v>-33.464999999999996</v>
      </c>
      <c r="C9" s="16">
        <f ca="1">IFERROR(FLUID!G52,0)</f>
        <v>-29.227799999999998</v>
      </c>
      <c r="D9" s="16">
        <f ca="1">IFERROR(FLUID!H52,0)</f>
        <v>-26.620100000000001</v>
      </c>
      <c r="E9" s="16">
        <f ca="1">IFERROR(FLUID!I52,0)</f>
        <v>-24.915599999999998</v>
      </c>
      <c r="F9" s="16">
        <f ca="1">IFERROR(FLUID!J52,0)</f>
        <v>-23.7684</v>
      </c>
      <c r="G9" s="16">
        <f ca="1">IFERROR(FLUID!K52,0)</f>
        <v>-23.535399999999999</v>
      </c>
      <c r="H9" s="16">
        <f ca="1">IFERROR(FLUID!L52,0)</f>
        <v>-23.3325</v>
      </c>
      <c r="I9" s="16">
        <f ca="1">IFERROR(FLUID!M52,0)</f>
        <v>-23.139599999999998</v>
      </c>
      <c r="J9" s="16">
        <f ca="1">IFERROR(FLUID!N52,0)</f>
        <v>-22.9663</v>
      </c>
      <c r="K9" s="16">
        <f ca="1">IFERROR(FLUID!O52,0)</f>
        <v>-22.419</v>
      </c>
      <c r="L9" s="16">
        <f ca="1">IFERROR(FLUID!P52,0)</f>
        <v>-22.029999999999998</v>
      </c>
      <c r="M9" s="16">
        <f ca="1">IFERROR(FLUID!Q52,0)</f>
        <v>-21.757999999999999</v>
      </c>
      <c r="N9" s="16">
        <f ca="1">IFERROR(FLUID!R52,0)</f>
        <v>-21.581000000000003</v>
      </c>
      <c r="O9" s="16">
        <f ca="1">IFERROR(FLUID!S52,0)</f>
        <v>-21.469000000000001</v>
      </c>
      <c r="P9" s="16">
        <f ca="1">IFERROR(FLUID!T52,0)</f>
        <v>-21.402999999999999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</v>
      </c>
      <c r="B10" s="16">
        <f ca="1">IFERROR(FLUID!F53,0)</f>
        <v>-34.44</v>
      </c>
      <c r="C10" s="16">
        <f ca="1">IFERROR(FLUID!G53,0)</f>
        <v>-30.18</v>
      </c>
      <c r="D10" s="16">
        <f ca="1">IFERROR(FLUID!H53,0)</f>
        <v>-27.25</v>
      </c>
      <c r="E10" s="16">
        <f ca="1">IFERROR(FLUID!I53,0)</f>
        <v>-25.15</v>
      </c>
      <c r="F10" s="16">
        <f ca="1">IFERROR(FLUID!J53,0)</f>
        <v>-23.58</v>
      </c>
      <c r="G10" s="16">
        <f ca="1">IFERROR(FLUID!K53,0)</f>
        <v>-23.24</v>
      </c>
      <c r="H10" s="16">
        <f ca="1">IFERROR(FLUID!L53,0)</f>
        <v>-22.93</v>
      </c>
      <c r="I10" s="16">
        <f ca="1">IFERROR(FLUID!M53,0)</f>
        <v>-22.63</v>
      </c>
      <c r="J10" s="16">
        <f ca="1">IFERROR(FLUID!N53,0)</f>
        <v>-22.35</v>
      </c>
      <c r="K10" s="16">
        <f ca="1">IFERROR(FLUID!O53,0)</f>
        <v>-21.38</v>
      </c>
      <c r="L10" s="16">
        <f ca="1">IFERROR(FLUID!P53,0)</f>
        <v>-20.58</v>
      </c>
      <c r="M10" s="16">
        <f ca="1">IFERROR(FLUID!Q53,0)</f>
        <v>-19.91</v>
      </c>
      <c r="N10" s="16">
        <f ca="1">IFERROR(FLUID!R53,0)</f>
        <v>-19.350000000000001</v>
      </c>
      <c r="O10" s="16">
        <f ca="1">IFERROR(FLUID!S53,0)</f>
        <v>-18.87</v>
      </c>
      <c r="P10" s="16">
        <f ca="1">IFERROR(FLUID!T53,0)</f>
        <v>-18.45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-18.97</v>
      </c>
      <c r="G11" s="16">
        <f ca="1">IFERROR(FLUID!K54,0)</f>
        <v>-19.010000000000002</v>
      </c>
      <c r="H11" s="16">
        <f ca="1">IFERROR(FLUID!L54,0)</f>
        <v>-19.04</v>
      </c>
      <c r="I11" s="16">
        <f ca="1">IFERROR(FLUID!M54,0)</f>
        <v>-19.07</v>
      </c>
      <c r="J11" s="16">
        <f ca="1">IFERROR(FLUID!N54,0)</f>
        <v>-19.11</v>
      </c>
      <c r="K11" s="16">
        <f ca="1">IFERROR(FLUID!O54,0)</f>
        <v>-19.25</v>
      </c>
      <c r="L11" s="16">
        <f ca="1">IFERROR(FLUID!P54,0)</f>
        <v>-19.38</v>
      </c>
      <c r="M11" s="16">
        <f ca="1">IFERROR(FLUID!Q54,0)</f>
        <v>-19.510000000000002</v>
      </c>
      <c r="N11" s="16">
        <f ca="1">IFERROR(FLUID!R54,0)</f>
        <v>-19.64</v>
      </c>
      <c r="O11" s="16">
        <f ca="1">IFERROR(FLUID!S54,0)</f>
        <v>-19.760000000000002</v>
      </c>
      <c r="P11" s="16">
        <f ca="1">IFERROR(FLUID!T54,0)</f>
        <v>-19.88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Ga2Se</v>
      </c>
      <c r="B12" s="16">
        <f ca="1">IFERROR(FLUID!F55,0)</f>
        <v>-100.7</v>
      </c>
      <c r="C12" s="16">
        <f ca="1">IFERROR(FLUID!G55,0)</f>
        <v>-88.58</v>
      </c>
      <c r="D12" s="16">
        <f ca="1">IFERROR(FLUID!H55,0)</f>
        <v>-80.55</v>
      </c>
      <c r="E12" s="16">
        <f ca="1">IFERROR(FLUID!I55,0)</f>
        <v>-74.75</v>
      </c>
      <c r="F12" s="16">
        <f ca="1">IFERROR(FLUID!J55,0)</f>
        <v>-70.36</v>
      </c>
      <c r="G12" s="16">
        <f ca="1">IFERROR(FLUID!K55,0)</f>
        <v>-69.42</v>
      </c>
      <c r="H12" s="16">
        <f ca="1">IFERROR(FLUID!L55,0)</f>
        <v>-68.53</v>
      </c>
      <c r="I12" s="16">
        <f ca="1">IFERROR(FLUID!M55,0)</f>
        <v>-67.69</v>
      </c>
      <c r="J12" s="16">
        <f ca="1">IFERROR(FLUID!N55,0)</f>
        <v>-66.91</v>
      </c>
      <c r="K12" s="16">
        <f ca="1">IFERROR(FLUID!O55,0)</f>
        <v>-64.14</v>
      </c>
      <c r="L12" s="16">
        <f ca="1">IFERROR(FLUID!P55,0)</f>
        <v>-61.86</v>
      </c>
      <c r="M12" s="16">
        <f ca="1">IFERROR(FLUID!Q55,0)</f>
        <v>-59.95</v>
      </c>
      <c r="N12" s="16">
        <f ca="1">IFERROR(FLUID!R55,0)</f>
        <v>-58.33</v>
      </c>
      <c r="O12" s="16">
        <f ca="1">IFERROR(FLUID!S55,0)</f>
        <v>-56.930000000000007</v>
      </c>
      <c r="P12" s="16">
        <f ca="1">IFERROR(FLUID!T55,0)</f>
        <v>-55.709999999999994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(l)Ga[l]</v>
      </c>
      <c r="B13" s="16">
        <f ca="1">IFERROR(FLUID!F56,0)</f>
        <v>-33.130000000000003</v>
      </c>
      <c r="C13" s="16">
        <f ca="1">IFERROR(FLUID!G56,0)</f>
        <v>-29.2</v>
      </c>
      <c r="D13" s="16">
        <f ca="1">IFERROR(FLUID!H56,0)</f>
        <v>-26.65</v>
      </c>
      <c r="E13" s="16">
        <f ca="1">IFERROR(FLUID!I56,0)</f>
        <v>-24.8</v>
      </c>
      <c r="F13" s="16">
        <f ca="1">IFERROR(FLUID!J56,0)</f>
        <v>-23.39</v>
      </c>
      <c r="G13" s="16">
        <f ca="1">IFERROR(FLUID!K56,0)</f>
        <v>-23.09</v>
      </c>
      <c r="H13" s="16">
        <f ca="1">IFERROR(FLUID!L56,0)</f>
        <v>-22.8</v>
      </c>
      <c r="I13" s="16">
        <f ca="1">IFERROR(FLUID!M56,0)</f>
        <v>-22.53</v>
      </c>
      <c r="J13" s="16">
        <f ca="1">IFERROR(FLUID!N56,0)</f>
        <v>-22.28</v>
      </c>
      <c r="K13" s="16">
        <f ca="1">IFERROR(FLUID!O56,0)</f>
        <v>-21.38</v>
      </c>
      <c r="L13" s="16">
        <f ca="1">IFERROR(FLUID!P56,0)</f>
        <v>-20.64</v>
      </c>
      <c r="M13" s="16">
        <f ca="1">IFERROR(FLUID!Q56,0)</f>
        <v>-20.02</v>
      </c>
      <c r="N13" s="16">
        <f ca="1">IFERROR(FLUID!R56,0)</f>
        <v>-19.489999999999998</v>
      </c>
      <c r="O13" s="16">
        <f ca="1">IFERROR(FLUID!S56,0)</f>
        <v>-19.03</v>
      </c>
      <c r="P13" s="16">
        <f ca="1">IFERROR(FLUID!T56,0)</f>
        <v>-18.63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(l)Ge[l]</v>
      </c>
      <c r="B14" s="16">
        <f ca="1">IFERROR(FLUID!F57,0)</f>
        <v>0.97499999999999998</v>
      </c>
      <c r="C14" s="16">
        <f ca="1">IFERROR(FLUID!G57,0)</f>
        <v>0.95220000000000005</v>
      </c>
      <c r="D14" s="16">
        <f ca="1">IFERROR(FLUID!H57,0)</f>
        <v>0.62990000000000002</v>
      </c>
      <c r="E14" s="16">
        <f ca="1">IFERROR(FLUID!I57,0)</f>
        <v>0.2344</v>
      </c>
      <c r="F14" s="16">
        <f ca="1">IFERROR(FLUID!J57,0)</f>
        <v>-0.18840000000000001</v>
      </c>
      <c r="G14" s="16">
        <f ca="1">IFERROR(FLUID!K57,0)</f>
        <v>-0.2954</v>
      </c>
      <c r="H14" s="16">
        <f ca="1">IFERROR(FLUID!L57,0)</f>
        <v>-0.40250000000000002</v>
      </c>
      <c r="I14" s="16">
        <f ca="1">IFERROR(FLUID!M57,0)</f>
        <v>-0.50960000000000005</v>
      </c>
      <c r="J14" s="16">
        <f ca="1">IFERROR(FLUID!N57,0)</f>
        <v>-0.61629999999999996</v>
      </c>
      <c r="K14" s="16">
        <f ca="1">IFERROR(FLUID!O57,0)</f>
        <v>-1.0389999999999999</v>
      </c>
      <c r="L14" s="16">
        <f ca="1">IFERROR(FLUID!P57,0)</f>
        <v>-1.45</v>
      </c>
      <c r="M14" s="16">
        <f ca="1">IFERROR(FLUID!Q57,0)</f>
        <v>-1.8480000000000001</v>
      </c>
      <c r="N14" s="16">
        <f ca="1">IFERROR(FLUID!R57,0)</f>
        <v>-2.2309999999999999</v>
      </c>
      <c r="O14" s="16">
        <f ca="1">IFERROR(FLUID!S57,0)</f>
        <v>-2.5990000000000002</v>
      </c>
      <c r="P14" s="16">
        <f ca="1">IFERROR(FLUID!T57,0)</f>
        <v>-2.9529999999999998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(1)Se[l]</v>
      </c>
      <c r="B15" s="16">
        <f ca="1">IFERROR(FLUID!F58,0)</f>
        <v>-34.44</v>
      </c>
      <c r="C15" s="16">
        <f ca="1">IFERROR(FLUID!G58,0)</f>
        <v>-30.18</v>
      </c>
      <c r="D15" s="16">
        <f ca="1">IFERROR(FLUID!H58,0)</f>
        <v>-27.25</v>
      </c>
      <c r="E15" s="16">
        <f ca="1">IFERROR(FLUID!I58,0)</f>
        <v>-25.15</v>
      </c>
      <c r="F15" s="16">
        <f ca="1">IFERROR(FLUID!J58,0)</f>
        <v>-23.58</v>
      </c>
      <c r="G15" s="16">
        <f ca="1">IFERROR(FLUID!K58,0)</f>
        <v>-23.24</v>
      </c>
      <c r="H15" s="16">
        <f ca="1">IFERROR(FLUID!L58,0)</f>
        <v>-22.93</v>
      </c>
      <c r="I15" s="16">
        <f ca="1">IFERROR(FLUID!M58,0)</f>
        <v>-22.63</v>
      </c>
      <c r="J15" s="16">
        <f ca="1">IFERROR(FLUID!N58,0)</f>
        <v>-22.35</v>
      </c>
      <c r="K15" s="16">
        <f ca="1">IFERROR(FLUID!O58,0)</f>
        <v>-21.38</v>
      </c>
      <c r="L15" s="16">
        <f ca="1">IFERROR(FLUID!P58,0)</f>
        <v>-20.58</v>
      </c>
      <c r="M15" s="16">
        <f ca="1">IFERROR(FLUID!Q58,0)</f>
        <v>-19.91</v>
      </c>
      <c r="N15" s="16">
        <f ca="1">IFERROR(FLUID!R58,0)</f>
        <v>-19.350000000000001</v>
      </c>
      <c r="O15" s="16">
        <f ca="1">IFERROR(FLUID!S58,0)</f>
        <v>-18.87</v>
      </c>
      <c r="P15" s="16">
        <f ca="1">IFERROR(FLUID!T58,0)</f>
        <v>-18.45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(1)GeSe[l]</v>
      </c>
      <c r="B16" s="16">
        <f ca="1">IFERROR(FLUID!F59,0)</f>
        <v>-33.464999999999996</v>
      </c>
      <c r="C16" s="16">
        <f ca="1">IFERROR(FLUID!G59,0)</f>
        <v>-29.227799999999998</v>
      </c>
      <c r="D16" s="16">
        <f ca="1">IFERROR(FLUID!H59,0)</f>
        <v>-26.620100000000001</v>
      </c>
      <c r="E16" s="16">
        <f ca="1">IFERROR(FLUID!I59,0)</f>
        <v>-24.915599999999998</v>
      </c>
      <c r="F16" s="16">
        <f ca="1">IFERROR(FLUID!J59,0)</f>
        <v>-23.7684</v>
      </c>
      <c r="G16" s="16">
        <f ca="1">IFERROR(FLUID!K59,0)</f>
        <v>-23.535399999999999</v>
      </c>
      <c r="H16" s="16">
        <f ca="1">IFERROR(FLUID!L59,0)</f>
        <v>-23.3325</v>
      </c>
      <c r="I16" s="16">
        <f ca="1">IFERROR(FLUID!M59,0)</f>
        <v>-23.139599999999998</v>
      </c>
      <c r="J16" s="16">
        <f ca="1">IFERROR(FLUID!N59,0)</f>
        <v>-22.9663</v>
      </c>
      <c r="K16" s="16">
        <f ca="1">IFERROR(FLUID!O59,0)</f>
        <v>-22.419</v>
      </c>
      <c r="L16" s="16">
        <f ca="1">IFERROR(FLUID!P59,0)</f>
        <v>-22.029999999999998</v>
      </c>
      <c r="M16" s="16">
        <f ca="1">IFERROR(FLUID!Q59,0)</f>
        <v>-21.757999999999999</v>
      </c>
      <c r="N16" s="16">
        <f ca="1">IFERROR(FLUID!R59,0)</f>
        <v>-21.581000000000003</v>
      </c>
      <c r="O16" s="16">
        <f ca="1">IFERROR(FLUID!S59,0)</f>
        <v>-21.469000000000001</v>
      </c>
      <c r="P16" s="16">
        <f ca="1">IFERROR(FLUID!T59,0)</f>
        <v>-21.402999999999999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(l)Ga2Se3[l]</v>
      </c>
      <c r="B17" s="16">
        <f ca="1">IFERROR(FLUID!F60,0)</f>
        <v>-169.57999999999998</v>
      </c>
      <c r="C17" s="16">
        <f ca="1">IFERROR(FLUID!G60,0)</f>
        <v>-148.94</v>
      </c>
      <c r="D17" s="16">
        <f ca="1">IFERROR(FLUID!H60,0)</f>
        <v>-135.05000000000001</v>
      </c>
      <c r="E17" s="16">
        <f ca="1">IFERROR(FLUID!I60,0)</f>
        <v>-125.04999999999998</v>
      </c>
      <c r="F17" s="16">
        <f ca="1">IFERROR(FLUID!J60,0)</f>
        <v>-117.52</v>
      </c>
      <c r="G17" s="16">
        <f ca="1">IFERROR(FLUID!K60,0)</f>
        <v>-115.9</v>
      </c>
      <c r="H17" s="16">
        <f ca="1">IFERROR(FLUID!L60,0)</f>
        <v>-114.38999999999999</v>
      </c>
      <c r="I17" s="16">
        <f ca="1">IFERROR(FLUID!M60,0)</f>
        <v>-112.95</v>
      </c>
      <c r="J17" s="16">
        <f ca="1">IFERROR(FLUID!N60,0)</f>
        <v>-111.61000000000001</v>
      </c>
      <c r="K17" s="16">
        <f ca="1">IFERROR(FLUID!O60,0)</f>
        <v>-106.9</v>
      </c>
      <c r="L17" s="16">
        <f ca="1">IFERROR(FLUID!P60,0)</f>
        <v>-103.02</v>
      </c>
      <c r="M17" s="16">
        <f ca="1">IFERROR(FLUID!Q60,0)</f>
        <v>-99.77000000000001</v>
      </c>
      <c r="N17" s="16">
        <f ca="1">IFERROR(FLUID!R60,0)</f>
        <v>-97.03</v>
      </c>
      <c r="O17" s="16">
        <f ca="1">IFERROR(FLUID!S60,0)</f>
        <v>-94.67</v>
      </c>
      <c r="P17" s="16">
        <f ca="1">IFERROR(FLUID!T60,0)</f>
        <v>-92.609999999999985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(Ar)</v>
      </c>
      <c r="B18" s="16">
        <f ca="1">IFERROR(FLUID!F61,0)</f>
        <v>-18.62</v>
      </c>
      <c r="C18" s="16">
        <f ca="1">IFERROR(FLUID!G61,0)</f>
        <v>-18.63</v>
      </c>
      <c r="D18" s="16">
        <f ca="1">IFERROR(FLUID!H61,0)</f>
        <v>-18.72</v>
      </c>
      <c r="E18" s="16">
        <f ca="1">IFERROR(FLUID!I61,0)</f>
        <v>-18.84</v>
      </c>
      <c r="F18" s="16">
        <f ca="1">IFERROR(FLUID!J61,0)</f>
        <v>-18.97</v>
      </c>
      <c r="G18" s="16">
        <f ca="1">IFERROR(FLUID!K61,0)</f>
        <v>-19.010000000000002</v>
      </c>
      <c r="H18" s="16">
        <f ca="1">IFERROR(FLUID!L61,0)</f>
        <v>-19.04</v>
      </c>
      <c r="I18" s="16">
        <f ca="1">IFERROR(FLUID!M61,0)</f>
        <v>-19.07</v>
      </c>
      <c r="J18" s="16">
        <f ca="1">IFERROR(FLUID!N61,0)</f>
        <v>-19.11</v>
      </c>
      <c r="K18" s="16">
        <f ca="1">IFERROR(FLUID!O61,0)</f>
        <v>-19.25</v>
      </c>
      <c r="L18" s="16">
        <f ca="1">IFERROR(FLUID!P61,0)</f>
        <v>-19.38</v>
      </c>
      <c r="M18" s="16">
        <f ca="1">IFERROR(FLUID!Q61,0)</f>
        <v>-19.510000000000002</v>
      </c>
      <c r="N18" s="16">
        <f ca="1">IFERROR(FLUID!R61,0)</f>
        <v>-19.64</v>
      </c>
      <c r="O18" s="16">
        <f ca="1">IFERROR(FLUID!S61,0)</f>
        <v>-19.760000000000002</v>
      </c>
      <c r="P18" s="16">
        <f ca="1">IFERROR(FLUID!T61,0)</f>
        <v>-19.88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(Ga)</v>
      </c>
      <c r="B19" s="16">
        <f ca="1">IFERROR(FLUID!F62,0)</f>
        <v>-33.130000000000003</v>
      </c>
      <c r="C19" s="16">
        <f ca="1">IFERROR(FLUID!G62,0)</f>
        <v>-29.2</v>
      </c>
      <c r="D19" s="16">
        <f ca="1">IFERROR(FLUID!H62,0)</f>
        <v>-26.65</v>
      </c>
      <c r="E19" s="16">
        <f ca="1">IFERROR(FLUID!I62,0)</f>
        <v>-24.8</v>
      </c>
      <c r="F19" s="16">
        <f ca="1">IFERROR(FLUID!J62,0)</f>
        <v>-23.39</v>
      </c>
      <c r="G19" s="16">
        <f ca="1">IFERROR(FLUID!K62,0)</f>
        <v>-23.09</v>
      </c>
      <c r="H19" s="16">
        <f ca="1">IFERROR(FLUID!L62,0)</f>
        <v>-22.8</v>
      </c>
      <c r="I19" s="16">
        <f ca="1">IFERROR(FLUID!M62,0)</f>
        <v>-22.53</v>
      </c>
      <c r="J19" s="16">
        <f ca="1">IFERROR(FLUID!N62,0)</f>
        <v>-22.28</v>
      </c>
      <c r="K19" s="16">
        <f ca="1">IFERROR(FLUID!O62,0)</f>
        <v>-21.38</v>
      </c>
      <c r="L19" s="16">
        <f ca="1">IFERROR(FLUID!P62,0)</f>
        <v>-20.64</v>
      </c>
      <c r="M19" s="16">
        <f ca="1">IFERROR(FLUID!Q62,0)</f>
        <v>-20.02</v>
      </c>
      <c r="N19" s="16">
        <f ca="1">IFERROR(FLUID!R62,0)</f>
        <v>-19.489999999999998</v>
      </c>
      <c r="O19" s="16">
        <f ca="1">IFERROR(FLUID!S62,0)</f>
        <v>-19.03</v>
      </c>
      <c r="P19" s="16">
        <f ca="1">IFERROR(FLUID!T62,0)</f>
        <v>-18.63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(Ge)</v>
      </c>
      <c r="B20" s="16">
        <f ca="1">IFERROR(FLUID!F63,0)</f>
        <v>0.97499999999999998</v>
      </c>
      <c r="C20" s="16">
        <f ca="1">IFERROR(FLUID!G63,0)</f>
        <v>0.95220000000000005</v>
      </c>
      <c r="D20" s="16">
        <f ca="1">IFERROR(FLUID!H63,0)</f>
        <v>0.62990000000000002</v>
      </c>
      <c r="E20" s="16">
        <f ca="1">IFERROR(FLUID!I63,0)</f>
        <v>0.2344</v>
      </c>
      <c r="F20" s="16">
        <f ca="1">IFERROR(FLUID!J63,0)</f>
        <v>-0.18840000000000001</v>
      </c>
      <c r="G20" s="16">
        <f ca="1">IFERROR(FLUID!K63,0)</f>
        <v>-0.2954</v>
      </c>
      <c r="H20" s="16">
        <f ca="1">IFERROR(FLUID!L63,0)</f>
        <v>-0.40250000000000002</v>
      </c>
      <c r="I20" s="16">
        <f ca="1">IFERROR(FLUID!M63,0)</f>
        <v>-0.50960000000000005</v>
      </c>
      <c r="J20" s="16">
        <f ca="1">IFERROR(FLUID!N63,0)</f>
        <v>-0.61629999999999996</v>
      </c>
      <c r="K20" s="16">
        <f ca="1">IFERROR(FLUID!O63,0)</f>
        <v>-1.0389999999999999</v>
      </c>
      <c r="L20" s="16">
        <f ca="1">IFERROR(FLUID!P63,0)</f>
        <v>-1.45</v>
      </c>
      <c r="M20" s="16">
        <f ca="1">IFERROR(FLUID!Q63,0)</f>
        <v>-1.8480000000000001</v>
      </c>
      <c r="N20" s="16">
        <f ca="1">IFERROR(FLUID!R63,0)</f>
        <v>-2.2309999999999999</v>
      </c>
      <c r="O20" s="16">
        <f ca="1">IFERROR(FLUID!S63,0)</f>
        <v>-2.5990000000000002</v>
      </c>
      <c r="P20" s="16">
        <f ca="1">IFERROR(FLUID!T63,0)</f>
        <v>-2.9529999999999998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 t="str">
        <f>IFERROR(FLUID!E64,0)</f>
        <v>H (Se)</v>
      </c>
      <c r="B21" s="16">
        <f ca="1">IFERROR(FLUID!F64,0)</f>
        <v>-34.44</v>
      </c>
      <c r="C21" s="16">
        <f ca="1">IFERROR(FLUID!G64,0)</f>
        <v>-30.18</v>
      </c>
      <c r="D21" s="16">
        <f ca="1">IFERROR(FLUID!H64,0)</f>
        <v>-27.25</v>
      </c>
      <c r="E21" s="16">
        <f ca="1">IFERROR(FLUID!I64,0)</f>
        <v>-25.15</v>
      </c>
      <c r="F21" s="16">
        <f ca="1">IFERROR(FLUID!J64,0)</f>
        <v>-23.58</v>
      </c>
      <c r="G21" s="16">
        <f ca="1">IFERROR(FLUID!K64,0)</f>
        <v>-23.24</v>
      </c>
      <c r="H21" s="16">
        <f ca="1">IFERROR(FLUID!L64,0)</f>
        <v>-22.93</v>
      </c>
      <c r="I21" s="16">
        <f ca="1">IFERROR(FLUID!M64,0)</f>
        <v>-22.63</v>
      </c>
      <c r="J21" s="16">
        <f ca="1">IFERROR(FLUID!N64,0)</f>
        <v>-22.35</v>
      </c>
      <c r="K21" s="16">
        <f ca="1">IFERROR(FLUID!O64,0)</f>
        <v>-21.38</v>
      </c>
      <c r="L21" s="16">
        <f ca="1">IFERROR(FLUID!P64,0)</f>
        <v>-20.58</v>
      </c>
      <c r="M21" s="16">
        <f ca="1">IFERROR(FLUID!Q64,0)</f>
        <v>-19.91</v>
      </c>
      <c r="N21" s="16">
        <f ca="1">IFERROR(FLUID!R64,0)</f>
        <v>-19.350000000000001</v>
      </c>
      <c r="O21" s="16">
        <f ca="1">IFERROR(FLUID!S64,0)</f>
        <v>-18.87</v>
      </c>
      <c r="P21" s="16">
        <f ca="1">IFERROR(FLUID!T64,0)</f>
        <v>-18.45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487.9</v>
      </c>
      <c r="G34" s="4">
        <f>IFERROR(SOLID!K45,0)</f>
        <v>504.4</v>
      </c>
      <c r="H34" s="4">
        <f>IFERROR(SOLID!L45,0)</f>
        <v>520.9</v>
      </c>
      <c r="I34" s="4">
        <f>IFERROR(SOLID!M45,0)</f>
        <v>537.5</v>
      </c>
      <c r="J34" s="4">
        <f>IFERROR(SOLID!N45,0)</f>
        <v>554</v>
      </c>
      <c r="K34" s="4">
        <f>IFERROR(SOLID!O45,0)</f>
        <v>570.5</v>
      </c>
      <c r="L34" s="4">
        <f>IFERROR(SOLID!P45,0)</f>
        <v>587</v>
      </c>
      <c r="M34" s="4">
        <f>IFERROR(SOLID!Q45,0)</f>
        <v>603.5</v>
      </c>
      <c r="N34" s="4">
        <f>IFERROR(SOLID!R45,0)</f>
        <v>620.1</v>
      </c>
      <c r="O34" s="4">
        <f>IFERROR(SOLID!S45,0)</f>
        <v>636.6</v>
      </c>
      <c r="P34" s="4">
        <f>IFERROR(SOLID!T45,0)</f>
        <v>653.1</v>
      </c>
      <c r="Q34" s="4">
        <f>IFERROR(SOLID!U45,0)</f>
        <v>669.6</v>
      </c>
      <c r="R34" s="4">
        <f>IFERROR(SOLID!V45,0)</f>
        <v>686.1</v>
      </c>
      <c r="S34" s="4">
        <f>IFERROR(SOLID!W45,0)</f>
        <v>702.7</v>
      </c>
      <c r="T34" s="4">
        <f>IFERROR(SOLID!X45,0)</f>
        <v>719.2</v>
      </c>
      <c r="U34" s="4">
        <f>IFERROR(SOLID!Y45,0)</f>
        <v>735.7</v>
      </c>
      <c r="V34" s="4">
        <f>IFERROR(SOLID!Z45,0)</f>
        <v>752.2</v>
      </c>
      <c r="W34" s="4">
        <f>IFERROR(SOLID!AA45,0)</f>
        <v>768.7</v>
      </c>
      <c r="X34" s="4">
        <f>IFERROR(SOLID!AB45,0)</f>
        <v>785.2</v>
      </c>
      <c r="Y34" s="4">
        <f>IFERROR(SOLID!AC45,0)</f>
        <v>801.8</v>
      </c>
      <c r="Z34" s="4">
        <f>IFERROR(SOLID!AD45,0)</f>
        <v>867.8</v>
      </c>
      <c r="AA34" s="4">
        <f>IFERROR(SOLID!AE45,0)</f>
        <v>933.9</v>
      </c>
      <c r="AB34" s="4">
        <f>IFERROR(SOLID!AF45,0)</f>
        <v>950.4</v>
      </c>
      <c r="AC34" s="4">
        <f>IFERROR(SOLID!AG45,0)</f>
        <v>967</v>
      </c>
      <c r="AD34" s="4">
        <f>IFERROR(SOLID!AH45,0)</f>
        <v>983.5</v>
      </c>
      <c r="AE34" s="4">
        <f>IFERROR(SOLID!AI45,0)</f>
        <v>1000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-39.880000000000003</v>
      </c>
      <c r="G35" s="16">
        <f ca="1">IFERROR(SOLID!K46,0)</f>
        <v>-39</v>
      </c>
      <c r="H35" s="16">
        <f ca="1">IFERROR(SOLID!L46,0)</f>
        <v>-38.200000000000003</v>
      </c>
      <c r="I35" s="16">
        <f ca="1">IFERROR(SOLID!M46,0)</f>
        <v>-37.43</v>
      </c>
      <c r="J35" s="16">
        <f ca="1">IFERROR(SOLID!N46,0)</f>
        <v>-36.71</v>
      </c>
      <c r="K35" s="16">
        <f ca="1">IFERROR(SOLID!O46,0)</f>
        <v>-36.049999999999997</v>
      </c>
      <c r="L35" s="16">
        <f ca="1">IFERROR(SOLID!P46,0)</f>
        <v>-35.43</v>
      </c>
      <c r="M35" s="16">
        <f ca="1">IFERROR(SOLID!Q46,0)</f>
        <v>-34.839999999999996</v>
      </c>
      <c r="N35" s="16">
        <f ca="1">IFERROR(SOLID!R46,0)</f>
        <v>-34.28</v>
      </c>
      <c r="O35" s="16">
        <f ca="1">IFERROR(SOLID!S46,0)</f>
        <v>-33.76</v>
      </c>
      <c r="P35" s="16">
        <f ca="1">IFERROR(SOLID!T46,0)</f>
        <v>-33.262</v>
      </c>
      <c r="Q35" s="16">
        <f ca="1">IFERROR(SOLID!U46,0)</f>
        <v>-32.798000000000002</v>
      </c>
      <c r="R35" s="16">
        <f ca="1">IFERROR(SOLID!V46,0)</f>
        <v>-32.35</v>
      </c>
      <c r="S35" s="16">
        <f ca="1">IFERROR(SOLID!W46,0)</f>
        <v>-31.931999999999999</v>
      </c>
      <c r="T35" s="16">
        <f ca="1">IFERROR(SOLID!X46,0)</f>
        <v>-31.53</v>
      </c>
      <c r="U35" s="16">
        <f ca="1">IFERROR(SOLID!Y46,0)</f>
        <v>-31.143999999999998</v>
      </c>
      <c r="V35" s="16">
        <f ca="1">IFERROR(SOLID!Z46,0)</f>
        <v>-30.781999999999996</v>
      </c>
      <c r="W35" s="16">
        <f ca="1">IFERROR(SOLID!AA46,0)</f>
        <v>-30.434000000000001</v>
      </c>
      <c r="X35" s="16">
        <f ca="1">IFERROR(SOLID!AB46,0)</f>
        <v>-30.11</v>
      </c>
      <c r="Y35" s="16">
        <f ca="1">IFERROR(SOLID!AC46,0)</f>
        <v>-30.084000000000003</v>
      </c>
      <c r="Z35" s="16">
        <f ca="1">IFERROR(SOLID!AD46,0)</f>
        <v>-30.198</v>
      </c>
      <c r="AA35" s="16">
        <f ca="1">IFERROR(SOLID!AE46,0)</f>
        <v>-30.353999999999999</v>
      </c>
      <c r="AB35" s="16">
        <f ca="1">IFERROR(SOLID!AF46,0)</f>
        <v>-30.402000000000001</v>
      </c>
      <c r="AC35" s="16">
        <f ca="1">IFERROR(SOLID!AG46,0)</f>
        <v>-30.456</v>
      </c>
      <c r="AD35" s="16">
        <f ca="1">IFERROR(SOLID!AH46,0)</f>
        <v>-30.506</v>
      </c>
      <c r="AE35" s="16">
        <f ca="1">IFERROR(SOLID!AI46,0)</f>
        <v>-30.57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-123.87</v>
      </c>
      <c r="G36" s="16">
        <f ca="1">IFERROR(SOLID!K47,0)</f>
        <v>-120.77000000000001</v>
      </c>
      <c r="H36" s="16">
        <f ca="1">IFERROR(SOLID!L47,0)</f>
        <v>-117.94</v>
      </c>
      <c r="I36" s="16">
        <f ca="1">IFERROR(SOLID!M47,0)</f>
        <v>-116.24</v>
      </c>
      <c r="J36" s="16">
        <f ca="1">IFERROR(SOLID!N47,0)</f>
        <v>-114.64</v>
      </c>
      <c r="K36" s="16">
        <f ca="1">IFERROR(SOLID!O47,0)</f>
        <v>-113.16</v>
      </c>
      <c r="L36" s="16">
        <f ca="1">IFERROR(SOLID!P47,0)</f>
        <v>-111.76</v>
      </c>
      <c r="M36" s="16">
        <f ca="1">IFERROR(SOLID!Q47,0)</f>
        <v>-110.44999999999999</v>
      </c>
      <c r="N36" s="16">
        <f ca="1">IFERROR(SOLID!R47,0)</f>
        <v>-109.19</v>
      </c>
      <c r="O36" s="16">
        <f ca="1">IFERROR(SOLID!S47,0)</f>
        <v>-108.05</v>
      </c>
      <c r="P36" s="16">
        <f ca="1">IFERROR(SOLID!T47,0)</f>
        <v>-106.94800000000001</v>
      </c>
      <c r="Q36" s="16">
        <f ca="1">IFERROR(SOLID!U47,0)</f>
        <v>-105.90199999999999</v>
      </c>
      <c r="R36" s="16">
        <f ca="1">IFERROR(SOLID!V47,0)</f>
        <v>-104.94</v>
      </c>
      <c r="S36" s="16">
        <f ca="1">IFERROR(SOLID!W47,0)</f>
        <v>-104.048</v>
      </c>
      <c r="T36" s="16">
        <f ca="1">IFERROR(SOLID!X47,0)</f>
        <v>-103.22</v>
      </c>
      <c r="U36" s="16">
        <f ca="1">IFERROR(SOLID!Y47,0)</f>
        <v>-102.456</v>
      </c>
      <c r="V36" s="16">
        <f ca="1">IFERROR(SOLID!Z47,0)</f>
        <v>-101.81299999999999</v>
      </c>
      <c r="W36" s="16">
        <f ca="1">IFERROR(SOLID!AA47,0)</f>
        <v>-101.331</v>
      </c>
      <c r="X36" s="16">
        <f ca="1">IFERROR(SOLID!AB47,0)</f>
        <v>-101.15</v>
      </c>
      <c r="Y36" s="16">
        <f ca="1">IFERROR(SOLID!AC47,0)</f>
        <v>-100.631</v>
      </c>
      <c r="Z36" s="16">
        <f ca="1">IFERROR(SOLID!AD47,0)</f>
        <v>-97.936999999999983</v>
      </c>
      <c r="AA36" s="16">
        <f ca="1">IFERROR(SOLID!AE47,0)</f>
        <v>-95.566000000000003</v>
      </c>
      <c r="AB36" s="16">
        <f ca="1">IFERROR(SOLID!AF47,0)</f>
        <v>-95.028000000000006</v>
      </c>
      <c r="AC36" s="16">
        <f ca="1">IFERROR(SOLID!AG47,0)</f>
        <v>-94.498999999999995</v>
      </c>
      <c r="AD36" s="16">
        <f ca="1">IFERROR(SOLID!AH47,0)</f>
        <v>-93.978999999999999</v>
      </c>
      <c r="AE36" s="16">
        <f ca="1">IFERROR(SOLID!AI47,0)</f>
        <v>-93.484999999999999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*Ga2Se3[l]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-123.87</v>
      </c>
      <c r="G37" s="16">
        <f ca="1">IFERROR(SOLID!K48,0)</f>
        <v>-120.77000000000001</v>
      </c>
      <c r="H37" s="16">
        <f ca="1">IFERROR(SOLID!L48,0)</f>
        <v>-117.94</v>
      </c>
      <c r="I37" s="16">
        <f ca="1">IFERROR(SOLID!M48,0)</f>
        <v>-116.24</v>
      </c>
      <c r="J37" s="16">
        <f ca="1">IFERROR(SOLID!N48,0)</f>
        <v>-114.64</v>
      </c>
      <c r="K37" s="16">
        <f ca="1">IFERROR(SOLID!O48,0)</f>
        <v>-113.16</v>
      </c>
      <c r="L37" s="16">
        <f ca="1">IFERROR(SOLID!P48,0)</f>
        <v>-111.76</v>
      </c>
      <c r="M37" s="16">
        <f ca="1">IFERROR(SOLID!Q48,0)</f>
        <v>-110.44999999999999</v>
      </c>
      <c r="N37" s="16">
        <f ca="1">IFERROR(SOLID!R48,0)</f>
        <v>-109.19</v>
      </c>
      <c r="O37" s="16">
        <f ca="1">IFERROR(SOLID!S48,0)</f>
        <v>-108.05</v>
      </c>
      <c r="P37" s="16">
        <f ca="1">IFERROR(SOLID!T48,0)</f>
        <v>-106.94800000000001</v>
      </c>
      <c r="Q37" s="16">
        <f ca="1">IFERROR(SOLID!U48,0)</f>
        <v>-105.90199999999999</v>
      </c>
      <c r="R37" s="16">
        <f ca="1">IFERROR(SOLID!V48,0)</f>
        <v>-104.94</v>
      </c>
      <c r="S37" s="16">
        <f ca="1">IFERROR(SOLID!W48,0)</f>
        <v>-104.048</v>
      </c>
      <c r="T37" s="16">
        <f ca="1">IFERROR(SOLID!X48,0)</f>
        <v>-103.22</v>
      </c>
      <c r="U37" s="16">
        <f ca="1">IFERROR(SOLID!Y48,0)</f>
        <v>-102.456</v>
      </c>
      <c r="V37" s="16">
        <f ca="1">IFERROR(SOLID!Z48,0)</f>
        <v>-101.81299999999999</v>
      </c>
      <c r="W37" s="16">
        <f ca="1">IFERROR(SOLID!AA48,0)</f>
        <v>-101.331</v>
      </c>
      <c r="X37" s="16">
        <f ca="1">IFERROR(SOLID!AB48,0)</f>
        <v>-101.15</v>
      </c>
      <c r="Y37" s="16">
        <f ca="1">IFERROR(SOLID!AC48,0)</f>
        <v>-100.631</v>
      </c>
      <c r="Z37" s="16">
        <f ca="1">IFERROR(SOLID!AD48,0)</f>
        <v>-97.936999999999983</v>
      </c>
      <c r="AA37" s="16">
        <f ca="1">IFERROR(SOLID!AE48,0)</f>
        <v>-95.566000000000003</v>
      </c>
      <c r="AB37" s="16">
        <f ca="1">IFERROR(SOLID!AF48,0)</f>
        <v>-95.028000000000006</v>
      </c>
      <c r="AC37" s="16">
        <f ca="1">IFERROR(SOLID!AG48,0)</f>
        <v>-94.498999999999995</v>
      </c>
      <c r="AD37" s="16">
        <f ca="1">IFERROR(SOLID!AH48,0)</f>
        <v>-93.978999999999999</v>
      </c>
      <c r="AE37" s="16">
        <f ca="1">IFERROR(SOLID!AI48,0)</f>
        <v>-93.484999999999999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*GeSe[l]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-27.05</v>
      </c>
      <c r="G38" s="16">
        <f ca="1">IFERROR(SOLID!K49,0)</f>
        <v>-26.57</v>
      </c>
      <c r="H38" s="16">
        <f ca="1">IFERROR(SOLID!L49,0)</f>
        <v>-26.14</v>
      </c>
      <c r="I38" s="16">
        <f ca="1">IFERROR(SOLID!M49,0)</f>
        <v>-25.729999999999997</v>
      </c>
      <c r="J38" s="16">
        <f ca="1">IFERROR(SOLID!N49,0)</f>
        <v>-25.35</v>
      </c>
      <c r="K38" s="16">
        <f ca="1">IFERROR(SOLID!O49,0)</f>
        <v>-25.009999999999998</v>
      </c>
      <c r="L38" s="16">
        <f ca="1">IFERROR(SOLID!P49,0)</f>
        <v>-24.689999999999998</v>
      </c>
      <c r="M38" s="16">
        <f ca="1">IFERROR(SOLID!Q49,0)</f>
        <v>-24.39</v>
      </c>
      <c r="N38" s="16">
        <f ca="1">IFERROR(SOLID!R49,0)</f>
        <v>-24.11</v>
      </c>
      <c r="O38" s="16">
        <f ca="1">IFERROR(SOLID!S49,0)</f>
        <v>-23.85</v>
      </c>
      <c r="P38" s="16">
        <f ca="1">IFERROR(SOLID!T49,0)</f>
        <v>-23.606000000000002</v>
      </c>
      <c r="Q38" s="16">
        <f ca="1">IFERROR(SOLID!U49,0)</f>
        <v>-23.384</v>
      </c>
      <c r="R38" s="16">
        <f ca="1">IFERROR(SOLID!V49,0)</f>
        <v>-23.17</v>
      </c>
      <c r="S38" s="16">
        <f ca="1">IFERROR(SOLID!W49,0)</f>
        <v>-22.975999999999999</v>
      </c>
      <c r="T38" s="16">
        <f ca="1">IFERROR(SOLID!X49,0)</f>
        <v>-22.79</v>
      </c>
      <c r="U38" s="16">
        <f ca="1">IFERROR(SOLID!Y49,0)</f>
        <v>-22.612000000000002</v>
      </c>
      <c r="V38" s="16">
        <f ca="1">IFERROR(SOLID!Z49,0)</f>
        <v>-22.451000000000001</v>
      </c>
      <c r="W38" s="16">
        <f ca="1">IFERROR(SOLID!AA49,0)</f>
        <v>-22.297000000000001</v>
      </c>
      <c r="X38" s="16">
        <f ca="1">IFERROR(SOLID!AB49,0)</f>
        <v>-22.16</v>
      </c>
      <c r="Y38" s="16">
        <f ca="1">IFERROR(SOLID!AC49,0)</f>
        <v>-22.027000000000001</v>
      </c>
      <c r="Z38" s="16">
        <f ca="1">IFERROR(SOLID!AD49,0)</f>
        <v>-21.798999999999999</v>
      </c>
      <c r="AA38" s="16">
        <f ca="1">IFERROR(SOLID!AE49,0)</f>
        <v>-21.672000000000001</v>
      </c>
      <c r="AB38" s="16">
        <f ca="1">IFERROR(SOLID!AF49,0)</f>
        <v>-21.646000000000001</v>
      </c>
      <c r="AC38" s="16">
        <f ca="1">IFERROR(SOLID!AG49,0)</f>
        <v>-21.622999999999998</v>
      </c>
      <c r="AD38" s="16">
        <f ca="1">IFERROR(SOLID!AH49,0)</f>
        <v>-21.593</v>
      </c>
      <c r="AE38" s="16">
        <f ca="1">IFERROR(SOLID!AI49,0)</f>
        <v>-21.574999999999999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-27.05</v>
      </c>
      <c r="G39" s="16">
        <f ca="1">IFERROR(SOLID!K50,0)</f>
        <v>-26.57</v>
      </c>
      <c r="H39" s="16">
        <f ca="1">IFERROR(SOLID!L50,0)</f>
        <v>-26.14</v>
      </c>
      <c r="I39" s="16">
        <f ca="1">IFERROR(SOLID!M50,0)</f>
        <v>-25.729999999999997</v>
      </c>
      <c r="J39" s="16">
        <f ca="1">IFERROR(SOLID!N50,0)</f>
        <v>-25.35</v>
      </c>
      <c r="K39" s="16">
        <f ca="1">IFERROR(SOLID!O50,0)</f>
        <v>-25.009999999999998</v>
      </c>
      <c r="L39" s="16">
        <f ca="1">IFERROR(SOLID!P50,0)</f>
        <v>-24.689999999999998</v>
      </c>
      <c r="M39" s="16">
        <f ca="1">IFERROR(SOLID!Q50,0)</f>
        <v>-24.39</v>
      </c>
      <c r="N39" s="16">
        <f ca="1">IFERROR(SOLID!R50,0)</f>
        <v>-24.11</v>
      </c>
      <c r="O39" s="16">
        <f ca="1">IFERROR(SOLID!S50,0)</f>
        <v>-23.85</v>
      </c>
      <c r="P39" s="16">
        <f ca="1">IFERROR(SOLID!T50,0)</f>
        <v>-23.606000000000002</v>
      </c>
      <c r="Q39" s="16">
        <f ca="1">IFERROR(SOLID!U50,0)</f>
        <v>-23.384</v>
      </c>
      <c r="R39" s="16">
        <f ca="1">IFERROR(SOLID!V50,0)</f>
        <v>-23.17</v>
      </c>
      <c r="S39" s="16">
        <f ca="1">IFERROR(SOLID!W50,0)</f>
        <v>-22.975999999999999</v>
      </c>
      <c r="T39" s="16">
        <f ca="1">IFERROR(SOLID!X50,0)</f>
        <v>-22.79</v>
      </c>
      <c r="U39" s="16">
        <f ca="1">IFERROR(SOLID!Y50,0)</f>
        <v>-22.612000000000002</v>
      </c>
      <c r="V39" s="16">
        <f ca="1">IFERROR(SOLID!Z50,0)</f>
        <v>-22.451000000000001</v>
      </c>
      <c r="W39" s="16">
        <f ca="1">IFERROR(SOLID!AA50,0)</f>
        <v>-22.297000000000001</v>
      </c>
      <c r="X39" s="16">
        <f ca="1">IFERROR(SOLID!AB50,0)</f>
        <v>-22.16</v>
      </c>
      <c r="Y39" s="16">
        <f ca="1">IFERROR(SOLID!AC50,0)</f>
        <v>-22.027000000000001</v>
      </c>
      <c r="Z39" s="16">
        <f ca="1">IFERROR(SOLID!AD50,0)</f>
        <v>-21.798999999999999</v>
      </c>
      <c r="AA39" s="16">
        <f ca="1">IFERROR(SOLID!AE50,0)</f>
        <v>-21.672000000000001</v>
      </c>
      <c r="AB39" s="16">
        <f ca="1">IFERROR(SOLID!AF50,0)</f>
        <v>-21.646000000000001</v>
      </c>
      <c r="AC39" s="16">
        <f ca="1">IFERROR(SOLID!AG50,0)</f>
        <v>-21.622999999999998</v>
      </c>
      <c r="AD39" s="16">
        <f ca="1">IFERROR(SOLID!AH50,0)</f>
        <v>-21.593</v>
      </c>
      <c r="AE39" s="16">
        <f ca="1">IFERROR(SOLID!AI50,0)</f>
        <v>-21.574999999999999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Se3</v>
      </c>
      <c r="B40" s="16">
        <f ca="1">IFERROR(SOLID!F51,0)</f>
        <v>-71.849999999999994</v>
      </c>
      <c r="C40" s="16">
        <f ca="1">IFERROR(SOLID!G51,0)</f>
        <v>-60.449999999999996</v>
      </c>
      <c r="D40" s="16">
        <f ca="1">IFERROR(SOLID!H51,0)</f>
        <v>-58.59</v>
      </c>
      <c r="E40" s="16">
        <f ca="1">IFERROR(SOLID!I51,0)</f>
        <v>-39.78</v>
      </c>
      <c r="F40" s="16">
        <f ca="1">IFERROR(SOLID!J51,0)</f>
        <v>-38.49</v>
      </c>
      <c r="G40" s="16">
        <f ca="1">IFERROR(SOLID!K51,0)</f>
        <v>-37.29</v>
      </c>
      <c r="H40" s="16">
        <f ca="1">IFERROR(SOLID!L51,0)</f>
        <v>-36.18</v>
      </c>
      <c r="I40" s="16">
        <f ca="1">IFERROR(SOLID!M51,0)</f>
        <v>-35.099999999999994</v>
      </c>
      <c r="J40" s="16">
        <f ca="1">IFERROR(SOLID!N51,0)</f>
        <v>-34.08</v>
      </c>
      <c r="K40" s="16">
        <f ca="1">IFERROR(SOLID!O51,0)</f>
        <v>-33.119999999999997</v>
      </c>
      <c r="L40" s="16">
        <f ca="1">IFERROR(SOLID!P51,0)</f>
        <v>-32.22</v>
      </c>
      <c r="M40" s="16">
        <f ca="1">IFERROR(SOLID!Q51,0)</f>
        <v>-31.349999999999998</v>
      </c>
      <c r="N40" s="16">
        <f ca="1">IFERROR(SOLID!R51,0)</f>
        <v>-30.509999999999998</v>
      </c>
      <c r="O40" s="16">
        <f ca="1">IFERROR(SOLID!S51,0)</f>
        <v>-29.73</v>
      </c>
      <c r="P40" s="16">
        <f ca="1">IFERROR(SOLID!T51,0)</f>
        <v>-28.968000000000004</v>
      </c>
      <c r="Q40" s="16">
        <f ca="1">IFERROR(SOLID!U51,0)</f>
        <v>-28.241999999999997</v>
      </c>
      <c r="R40" s="16">
        <f ca="1">IFERROR(SOLID!V51,0)</f>
        <v>-27.54</v>
      </c>
      <c r="S40" s="16">
        <f ca="1">IFERROR(SOLID!W51,0)</f>
        <v>-26.867999999999999</v>
      </c>
      <c r="T40" s="16">
        <f ca="1">IFERROR(SOLID!X51,0)</f>
        <v>-26.22</v>
      </c>
      <c r="U40" s="16">
        <f ca="1">IFERROR(SOLID!Y51,0)</f>
        <v>-25.596</v>
      </c>
      <c r="V40" s="16">
        <f ca="1">IFERROR(SOLID!Z51,0)</f>
        <v>-24.992999999999999</v>
      </c>
      <c r="W40" s="16">
        <f ca="1">IFERROR(SOLID!AA51,0)</f>
        <v>-24.411000000000001</v>
      </c>
      <c r="X40" s="16">
        <f ca="1">IFERROR(SOLID!AB51,0)</f>
        <v>-23.85</v>
      </c>
      <c r="Y40" s="16">
        <f ca="1">IFERROR(SOLID!AC51,0)</f>
        <v>-24.170999999999999</v>
      </c>
      <c r="Z40" s="16">
        <f ca="1">IFERROR(SOLID!AD51,0)</f>
        <v>-25.196999999999996</v>
      </c>
      <c r="AA40" s="16">
        <f ca="1">IFERROR(SOLID!AE51,0)</f>
        <v>-26.045999999999999</v>
      </c>
      <c r="AB40" s="16">
        <f ca="1">IFERROR(SOLID!AF51,0)</f>
        <v>-26.268000000000001</v>
      </c>
      <c r="AC40" s="16">
        <f ca="1">IFERROR(SOLID!AG51,0)</f>
        <v>-26.499000000000002</v>
      </c>
      <c r="AD40" s="16">
        <f ca="1">IFERROR(SOLID!AH51,0)</f>
        <v>-26.739000000000001</v>
      </c>
      <c r="AE40" s="16">
        <f ca="1">IFERROR(SOLID!AI51,0)</f>
        <v>-26.984999999999999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Se?</v>
      </c>
      <c r="B41" s="16">
        <f ca="1">IFERROR(SOLID!F52,0)</f>
        <v>-23.95</v>
      </c>
      <c r="C41" s="16">
        <f ca="1">IFERROR(SOLID!G52,0)</f>
        <v>-20.149999999999999</v>
      </c>
      <c r="D41" s="16">
        <f ca="1">IFERROR(SOLID!H52,0)</f>
        <v>-19.53</v>
      </c>
      <c r="E41" s="16">
        <f ca="1">IFERROR(SOLID!I52,0)</f>
        <v>-13.26</v>
      </c>
      <c r="F41" s="16">
        <f ca="1">IFERROR(SOLID!J52,0)</f>
        <v>-12.83</v>
      </c>
      <c r="G41" s="16">
        <f ca="1">IFERROR(SOLID!K52,0)</f>
        <v>-12.43</v>
      </c>
      <c r="H41" s="16">
        <f ca="1">IFERROR(SOLID!L52,0)</f>
        <v>-12.06</v>
      </c>
      <c r="I41" s="16">
        <f ca="1">IFERROR(SOLID!M52,0)</f>
        <v>-11.7</v>
      </c>
      <c r="J41" s="16">
        <f ca="1">IFERROR(SOLID!N52,0)</f>
        <v>-11.36</v>
      </c>
      <c r="K41" s="16">
        <f ca="1">IFERROR(SOLID!O52,0)</f>
        <v>-11.04</v>
      </c>
      <c r="L41" s="16">
        <f ca="1">IFERROR(SOLID!P52,0)</f>
        <v>-10.74</v>
      </c>
      <c r="M41" s="16">
        <f ca="1">IFERROR(SOLID!Q52,0)</f>
        <v>-10.45</v>
      </c>
      <c r="N41" s="16">
        <f ca="1">IFERROR(SOLID!R52,0)</f>
        <v>-10.17</v>
      </c>
      <c r="O41" s="16">
        <f ca="1">IFERROR(SOLID!S52,0)</f>
        <v>-9.91</v>
      </c>
      <c r="P41" s="16">
        <f ca="1">IFERROR(SOLID!T52,0)</f>
        <v>-9.6560000000000006</v>
      </c>
      <c r="Q41" s="16">
        <f ca="1">IFERROR(SOLID!U52,0)</f>
        <v>-9.4139999999999997</v>
      </c>
      <c r="R41" s="16">
        <f ca="1">IFERROR(SOLID!V52,0)</f>
        <v>-9.18</v>
      </c>
      <c r="S41" s="16">
        <f ca="1">IFERROR(SOLID!W52,0)</f>
        <v>-8.9559999999999995</v>
      </c>
      <c r="T41" s="16">
        <f ca="1">IFERROR(SOLID!X52,0)</f>
        <v>-8.74</v>
      </c>
      <c r="U41" s="16">
        <f ca="1">IFERROR(SOLID!Y52,0)</f>
        <v>-8.532</v>
      </c>
      <c r="V41" s="16">
        <f ca="1">IFERROR(SOLID!Z52,0)</f>
        <v>-8.3309999999999995</v>
      </c>
      <c r="W41" s="16">
        <f ca="1">IFERROR(SOLID!AA52,0)</f>
        <v>-8.1370000000000005</v>
      </c>
      <c r="X41" s="16">
        <f ca="1">IFERROR(SOLID!AB52,0)</f>
        <v>-7.95</v>
      </c>
      <c r="Y41" s="16">
        <f ca="1">IFERROR(SOLID!AC52,0)</f>
        <v>-8.0570000000000004</v>
      </c>
      <c r="Z41" s="16">
        <f ca="1">IFERROR(SOLID!AD52,0)</f>
        <v>-8.3989999999999991</v>
      </c>
      <c r="AA41" s="16">
        <f ca="1">IFERROR(SOLID!AE52,0)</f>
        <v>-8.6820000000000004</v>
      </c>
      <c r="AB41" s="16">
        <f ca="1">IFERROR(SOLID!AF52,0)</f>
        <v>-8.7560000000000002</v>
      </c>
      <c r="AC41" s="16">
        <f ca="1">IFERROR(SOLID!AG52,0)</f>
        <v>-8.8330000000000002</v>
      </c>
      <c r="AD41" s="16">
        <f ca="1">IFERROR(SOLID!AH52,0)</f>
        <v>-8.9130000000000003</v>
      </c>
      <c r="AE41" s="16">
        <f ca="1">IFERROR(SOLID!AI52,0)</f>
        <v>-8.9949999999999992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Se6</v>
      </c>
      <c r="B42" s="16">
        <f ca="1">IFERROR(SOLID!F53,0)</f>
        <v>-143.69999999999999</v>
      </c>
      <c r="C42" s="16">
        <f ca="1">IFERROR(SOLID!G53,0)</f>
        <v>-120.89999999999999</v>
      </c>
      <c r="D42" s="16">
        <f ca="1">IFERROR(SOLID!H53,0)</f>
        <v>-117.18</v>
      </c>
      <c r="E42" s="16">
        <f ca="1">IFERROR(SOLID!I53,0)</f>
        <v>-79.56</v>
      </c>
      <c r="F42" s="16">
        <f ca="1">IFERROR(SOLID!J53,0)</f>
        <v>-76.98</v>
      </c>
      <c r="G42" s="16">
        <f ca="1">IFERROR(SOLID!K53,0)</f>
        <v>-74.58</v>
      </c>
      <c r="H42" s="16">
        <f ca="1">IFERROR(SOLID!L53,0)</f>
        <v>-72.36</v>
      </c>
      <c r="I42" s="16">
        <f ca="1">IFERROR(SOLID!M53,0)</f>
        <v>-70.199999999999989</v>
      </c>
      <c r="J42" s="16">
        <f ca="1">IFERROR(SOLID!N53,0)</f>
        <v>-68.16</v>
      </c>
      <c r="K42" s="16">
        <f ca="1">IFERROR(SOLID!O53,0)</f>
        <v>-66.239999999999995</v>
      </c>
      <c r="L42" s="16">
        <f ca="1">IFERROR(SOLID!P53,0)</f>
        <v>-64.44</v>
      </c>
      <c r="M42" s="16">
        <f ca="1">IFERROR(SOLID!Q53,0)</f>
        <v>-62.699999999999996</v>
      </c>
      <c r="N42" s="16">
        <f ca="1">IFERROR(SOLID!R53,0)</f>
        <v>-61.019999999999996</v>
      </c>
      <c r="O42" s="16">
        <f ca="1">IFERROR(SOLID!S53,0)</f>
        <v>-59.46</v>
      </c>
      <c r="P42" s="16">
        <f ca="1">IFERROR(SOLID!T53,0)</f>
        <v>-57.936000000000007</v>
      </c>
      <c r="Q42" s="16">
        <f ca="1">IFERROR(SOLID!U53,0)</f>
        <v>-56.483999999999995</v>
      </c>
      <c r="R42" s="16">
        <f ca="1">IFERROR(SOLID!V53,0)</f>
        <v>-55.08</v>
      </c>
      <c r="S42" s="16">
        <f ca="1">IFERROR(SOLID!W53,0)</f>
        <v>-53.735999999999997</v>
      </c>
      <c r="T42" s="16">
        <f ca="1">IFERROR(SOLID!X53,0)</f>
        <v>-52.44</v>
      </c>
      <c r="U42" s="16">
        <f ca="1">IFERROR(SOLID!Y53,0)</f>
        <v>-51.192</v>
      </c>
      <c r="V42" s="16">
        <f ca="1">IFERROR(SOLID!Z53,0)</f>
        <v>-49.985999999999997</v>
      </c>
      <c r="W42" s="16">
        <f ca="1">IFERROR(SOLID!AA53,0)</f>
        <v>-48.822000000000003</v>
      </c>
      <c r="X42" s="16">
        <f ca="1">IFERROR(SOLID!AB53,0)</f>
        <v>-47.7</v>
      </c>
      <c r="Y42" s="16">
        <f ca="1">IFERROR(SOLID!AC53,0)</f>
        <v>-48.341999999999999</v>
      </c>
      <c r="Z42" s="16">
        <f ca="1">IFERROR(SOLID!AD53,0)</f>
        <v>-50.393999999999991</v>
      </c>
      <c r="AA42" s="16">
        <f ca="1">IFERROR(SOLID!AE53,0)</f>
        <v>-52.091999999999999</v>
      </c>
      <c r="AB42" s="16">
        <f ca="1">IFERROR(SOLID!AF53,0)</f>
        <v>-52.536000000000001</v>
      </c>
      <c r="AC42" s="16">
        <f ca="1">IFERROR(SOLID!AG53,0)</f>
        <v>-52.998000000000005</v>
      </c>
      <c r="AD42" s="16">
        <f ca="1">IFERROR(SOLID!AH53,0)</f>
        <v>-53.478000000000002</v>
      </c>
      <c r="AE42" s="16">
        <f ca="1">IFERROR(SOLID!AI53,0)</f>
        <v>-53.97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Se5</v>
      </c>
      <c r="B43" s="16">
        <f ca="1">IFERROR(SOLID!F54,0)</f>
        <v>-119.75</v>
      </c>
      <c r="C43" s="16">
        <f ca="1">IFERROR(SOLID!G54,0)</f>
        <v>-100.75</v>
      </c>
      <c r="D43" s="16">
        <f ca="1">IFERROR(SOLID!H54,0)</f>
        <v>-97.65</v>
      </c>
      <c r="E43" s="16">
        <f ca="1">IFERROR(SOLID!I54,0)</f>
        <v>-66.3</v>
      </c>
      <c r="F43" s="16">
        <f ca="1">IFERROR(SOLID!J54,0)</f>
        <v>-64.150000000000006</v>
      </c>
      <c r="G43" s="16">
        <f ca="1">IFERROR(SOLID!K54,0)</f>
        <v>-62.15</v>
      </c>
      <c r="H43" s="16">
        <f ca="1">IFERROR(SOLID!L54,0)</f>
        <v>-60.300000000000004</v>
      </c>
      <c r="I43" s="16">
        <f ca="1">IFERROR(SOLID!M54,0)</f>
        <v>-58.5</v>
      </c>
      <c r="J43" s="16">
        <f ca="1">IFERROR(SOLID!N54,0)</f>
        <v>-56.8</v>
      </c>
      <c r="K43" s="16">
        <f ca="1">IFERROR(SOLID!O54,0)</f>
        <v>-55.199999999999996</v>
      </c>
      <c r="L43" s="16">
        <f ca="1">IFERROR(SOLID!P54,0)</f>
        <v>-53.7</v>
      </c>
      <c r="M43" s="16">
        <f ca="1">IFERROR(SOLID!Q54,0)</f>
        <v>-52.25</v>
      </c>
      <c r="N43" s="16">
        <f ca="1">IFERROR(SOLID!R54,0)</f>
        <v>-50.85</v>
      </c>
      <c r="O43" s="16">
        <f ca="1">IFERROR(SOLID!S54,0)</f>
        <v>-49.55</v>
      </c>
      <c r="P43" s="16">
        <f ca="1">IFERROR(SOLID!T54,0)</f>
        <v>-48.28</v>
      </c>
      <c r="Q43" s="16">
        <f ca="1">IFERROR(SOLID!U54,0)</f>
        <v>-47.07</v>
      </c>
      <c r="R43" s="16">
        <f ca="1">IFERROR(SOLID!V54,0)</f>
        <v>-45.9</v>
      </c>
      <c r="S43" s="16">
        <f ca="1">IFERROR(SOLID!W54,0)</f>
        <v>-44.78</v>
      </c>
      <c r="T43" s="16">
        <f ca="1">IFERROR(SOLID!X54,0)</f>
        <v>-43.7</v>
      </c>
      <c r="U43" s="16">
        <f ca="1">IFERROR(SOLID!Y54,0)</f>
        <v>-42.66</v>
      </c>
      <c r="V43" s="16">
        <f ca="1">IFERROR(SOLID!Z54,0)</f>
        <v>-41.655000000000001</v>
      </c>
      <c r="W43" s="16">
        <f ca="1">IFERROR(SOLID!AA54,0)</f>
        <v>-40.685000000000002</v>
      </c>
      <c r="X43" s="16">
        <f ca="1">IFERROR(SOLID!AB54,0)</f>
        <v>-39.75</v>
      </c>
      <c r="Y43" s="16">
        <f ca="1">IFERROR(SOLID!AC54,0)</f>
        <v>-40.285000000000004</v>
      </c>
      <c r="Z43" s="16">
        <f ca="1">IFERROR(SOLID!AD54,0)</f>
        <v>-41.994999999999997</v>
      </c>
      <c r="AA43" s="16">
        <f ca="1">IFERROR(SOLID!AE54,0)</f>
        <v>-43.410000000000004</v>
      </c>
      <c r="AB43" s="16">
        <f ca="1">IFERROR(SOLID!AF54,0)</f>
        <v>-43.78</v>
      </c>
      <c r="AC43" s="16">
        <f ca="1">IFERROR(SOLID!AG54,0)</f>
        <v>-44.164999999999999</v>
      </c>
      <c r="AD43" s="16">
        <f ca="1">IFERROR(SOLID!AH54,0)</f>
        <v>-44.564999999999998</v>
      </c>
      <c r="AE43" s="16">
        <f ca="1">IFERROR(SOLID!AI54,0)</f>
        <v>-44.974999999999994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Se4</v>
      </c>
      <c r="B44" s="16">
        <f ca="1">IFERROR(SOLID!F55,0)</f>
        <v>-95.8</v>
      </c>
      <c r="C44" s="16">
        <f ca="1">IFERROR(SOLID!G55,0)</f>
        <v>-80.599999999999994</v>
      </c>
      <c r="D44" s="16">
        <f ca="1">IFERROR(SOLID!H55,0)</f>
        <v>-78.12</v>
      </c>
      <c r="E44" s="16">
        <f ca="1">IFERROR(SOLID!I55,0)</f>
        <v>-53.04</v>
      </c>
      <c r="F44" s="16">
        <f ca="1">IFERROR(SOLID!J55,0)</f>
        <v>-51.32</v>
      </c>
      <c r="G44" s="16">
        <f ca="1">IFERROR(SOLID!K55,0)</f>
        <v>-49.72</v>
      </c>
      <c r="H44" s="16">
        <f ca="1">IFERROR(SOLID!L55,0)</f>
        <v>-48.24</v>
      </c>
      <c r="I44" s="16">
        <f ca="1">IFERROR(SOLID!M55,0)</f>
        <v>-46.8</v>
      </c>
      <c r="J44" s="16">
        <f ca="1">IFERROR(SOLID!N55,0)</f>
        <v>-45.44</v>
      </c>
      <c r="K44" s="16">
        <f ca="1">IFERROR(SOLID!O55,0)</f>
        <v>-44.16</v>
      </c>
      <c r="L44" s="16">
        <f ca="1">IFERROR(SOLID!P55,0)</f>
        <v>-42.96</v>
      </c>
      <c r="M44" s="16">
        <f ca="1">IFERROR(SOLID!Q55,0)</f>
        <v>-41.8</v>
      </c>
      <c r="N44" s="16">
        <f ca="1">IFERROR(SOLID!R55,0)</f>
        <v>-40.68</v>
      </c>
      <c r="O44" s="16">
        <f ca="1">IFERROR(SOLID!S55,0)</f>
        <v>-39.64</v>
      </c>
      <c r="P44" s="16">
        <f ca="1">IFERROR(SOLID!T55,0)</f>
        <v>-38.624000000000002</v>
      </c>
      <c r="Q44" s="16">
        <f ca="1">IFERROR(SOLID!U55,0)</f>
        <v>-37.655999999999999</v>
      </c>
      <c r="R44" s="16">
        <f ca="1">IFERROR(SOLID!V55,0)</f>
        <v>-36.72</v>
      </c>
      <c r="S44" s="16">
        <f ca="1">IFERROR(SOLID!W55,0)</f>
        <v>-35.823999999999998</v>
      </c>
      <c r="T44" s="16">
        <f ca="1">IFERROR(SOLID!X55,0)</f>
        <v>-34.96</v>
      </c>
      <c r="U44" s="16">
        <f ca="1">IFERROR(SOLID!Y55,0)</f>
        <v>-34.128</v>
      </c>
      <c r="V44" s="16">
        <f ca="1">IFERROR(SOLID!Z55,0)</f>
        <v>-33.323999999999998</v>
      </c>
      <c r="W44" s="16">
        <f ca="1">IFERROR(SOLID!AA55,0)</f>
        <v>-32.548000000000002</v>
      </c>
      <c r="X44" s="16">
        <f ca="1">IFERROR(SOLID!AB55,0)</f>
        <v>-31.8</v>
      </c>
      <c r="Y44" s="16">
        <f ca="1">IFERROR(SOLID!AC55,0)</f>
        <v>-32.228000000000002</v>
      </c>
      <c r="Z44" s="16">
        <f ca="1">IFERROR(SOLID!AD55,0)</f>
        <v>-33.595999999999997</v>
      </c>
      <c r="AA44" s="16">
        <f ca="1">IFERROR(SOLID!AE55,0)</f>
        <v>-34.728000000000002</v>
      </c>
      <c r="AB44" s="16">
        <f ca="1">IFERROR(SOLID!AF55,0)</f>
        <v>-35.024000000000001</v>
      </c>
      <c r="AC44" s="16">
        <f ca="1">IFERROR(SOLID!AG55,0)</f>
        <v>-35.332000000000001</v>
      </c>
      <c r="AD44" s="16">
        <f ca="1">IFERROR(SOLID!AH55,0)</f>
        <v>-35.652000000000001</v>
      </c>
      <c r="AE44" s="16">
        <f ca="1">IFERROR(SOLID!AI55,0)</f>
        <v>-35.979999999999997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Se3</v>
      </c>
      <c r="B45" s="16">
        <f ca="1">IFERROR(SOLID!F56,0)</f>
        <v>-71.849999999999994</v>
      </c>
      <c r="C45" s="16">
        <f ca="1">IFERROR(SOLID!G56,0)</f>
        <v>-60.449999999999996</v>
      </c>
      <c r="D45" s="16">
        <f ca="1">IFERROR(SOLID!H56,0)</f>
        <v>-58.59</v>
      </c>
      <c r="E45" s="16">
        <f ca="1">IFERROR(SOLID!I56,0)</f>
        <v>-39.78</v>
      </c>
      <c r="F45" s="16">
        <f ca="1">IFERROR(SOLID!J56,0)</f>
        <v>-38.49</v>
      </c>
      <c r="G45" s="16">
        <f ca="1">IFERROR(SOLID!K56,0)</f>
        <v>-37.29</v>
      </c>
      <c r="H45" s="16">
        <f ca="1">IFERROR(SOLID!L56,0)</f>
        <v>-36.18</v>
      </c>
      <c r="I45" s="16">
        <f ca="1">IFERROR(SOLID!M56,0)</f>
        <v>-35.099999999999994</v>
      </c>
      <c r="J45" s="16">
        <f ca="1">IFERROR(SOLID!N56,0)</f>
        <v>-34.08</v>
      </c>
      <c r="K45" s="16">
        <f ca="1">IFERROR(SOLID!O56,0)</f>
        <v>-33.119999999999997</v>
      </c>
      <c r="L45" s="16">
        <f ca="1">IFERROR(SOLID!P56,0)</f>
        <v>-32.22</v>
      </c>
      <c r="M45" s="16">
        <f ca="1">IFERROR(SOLID!Q56,0)</f>
        <v>-31.349999999999998</v>
      </c>
      <c r="N45" s="16">
        <f ca="1">IFERROR(SOLID!R56,0)</f>
        <v>-30.509999999999998</v>
      </c>
      <c r="O45" s="16">
        <f ca="1">IFERROR(SOLID!S56,0)</f>
        <v>-29.73</v>
      </c>
      <c r="P45" s="16">
        <f ca="1">IFERROR(SOLID!T56,0)</f>
        <v>-28.968000000000004</v>
      </c>
      <c r="Q45" s="16">
        <f ca="1">IFERROR(SOLID!U56,0)</f>
        <v>-28.241999999999997</v>
      </c>
      <c r="R45" s="16">
        <f ca="1">IFERROR(SOLID!V56,0)</f>
        <v>-27.54</v>
      </c>
      <c r="S45" s="16">
        <f ca="1">IFERROR(SOLID!W56,0)</f>
        <v>-26.867999999999999</v>
      </c>
      <c r="T45" s="16">
        <f ca="1">IFERROR(SOLID!X56,0)</f>
        <v>-26.22</v>
      </c>
      <c r="U45" s="16">
        <f ca="1">IFERROR(SOLID!Y56,0)</f>
        <v>-25.596</v>
      </c>
      <c r="V45" s="16">
        <f ca="1">IFERROR(SOLID!Z56,0)</f>
        <v>-24.992999999999999</v>
      </c>
      <c r="W45" s="16">
        <f ca="1">IFERROR(SOLID!AA56,0)</f>
        <v>-24.411000000000001</v>
      </c>
      <c r="X45" s="16">
        <f ca="1">IFERROR(SOLID!AB56,0)</f>
        <v>-23.85</v>
      </c>
      <c r="Y45" s="16">
        <f ca="1">IFERROR(SOLID!AC56,0)</f>
        <v>-24.170999999999999</v>
      </c>
      <c r="Z45" s="16">
        <f ca="1">IFERROR(SOLID!AD56,0)</f>
        <v>-25.196999999999996</v>
      </c>
      <c r="AA45" s="16">
        <f ca="1">IFERROR(SOLID!AE56,0)</f>
        <v>-26.045999999999999</v>
      </c>
      <c r="AB45" s="16">
        <f ca="1">IFERROR(SOLID!AF56,0)</f>
        <v>-26.268000000000001</v>
      </c>
      <c r="AC45" s="16">
        <f ca="1">IFERROR(SOLID!AG56,0)</f>
        <v>-26.499000000000002</v>
      </c>
      <c r="AD45" s="16">
        <f ca="1">IFERROR(SOLID!AH56,0)</f>
        <v>-26.739000000000001</v>
      </c>
      <c r="AE45" s="16">
        <f ca="1">IFERROR(SOLID!AI56,0)</f>
        <v>-26.984999999999999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Se2</v>
      </c>
      <c r="B46" s="16">
        <f ca="1">IFERROR(SOLID!F57,0)</f>
        <v>-47.9</v>
      </c>
      <c r="C46" s="16">
        <f ca="1">IFERROR(SOLID!G57,0)</f>
        <v>-40.299999999999997</v>
      </c>
      <c r="D46" s="16">
        <f ca="1">IFERROR(SOLID!H57,0)</f>
        <v>-39.06</v>
      </c>
      <c r="E46" s="16">
        <f ca="1">IFERROR(SOLID!I57,0)</f>
        <v>-26.52</v>
      </c>
      <c r="F46" s="16">
        <f ca="1">IFERROR(SOLID!J57,0)</f>
        <v>-25.66</v>
      </c>
      <c r="G46" s="16">
        <f ca="1">IFERROR(SOLID!K57,0)</f>
        <v>-24.86</v>
      </c>
      <c r="H46" s="16">
        <f ca="1">IFERROR(SOLID!L57,0)</f>
        <v>-24.12</v>
      </c>
      <c r="I46" s="16">
        <f ca="1">IFERROR(SOLID!M57,0)</f>
        <v>-23.4</v>
      </c>
      <c r="J46" s="16">
        <f ca="1">IFERROR(SOLID!N57,0)</f>
        <v>-22.72</v>
      </c>
      <c r="K46" s="16">
        <f ca="1">IFERROR(SOLID!O57,0)</f>
        <v>-22.08</v>
      </c>
      <c r="L46" s="16">
        <f ca="1">IFERROR(SOLID!P57,0)</f>
        <v>-21.48</v>
      </c>
      <c r="M46" s="16">
        <f ca="1">IFERROR(SOLID!Q57,0)</f>
        <v>-20.9</v>
      </c>
      <c r="N46" s="16">
        <f ca="1">IFERROR(SOLID!R57,0)</f>
        <v>-20.34</v>
      </c>
      <c r="O46" s="16">
        <f ca="1">IFERROR(SOLID!S57,0)</f>
        <v>-19.82</v>
      </c>
      <c r="P46" s="16">
        <f ca="1">IFERROR(SOLID!T57,0)</f>
        <v>-19.312000000000001</v>
      </c>
      <c r="Q46" s="16">
        <f ca="1">IFERROR(SOLID!U57,0)</f>
        <v>-18.827999999999999</v>
      </c>
      <c r="R46" s="16">
        <f ca="1">IFERROR(SOLID!V57,0)</f>
        <v>-18.36</v>
      </c>
      <c r="S46" s="16">
        <f ca="1">IFERROR(SOLID!W57,0)</f>
        <v>-17.911999999999999</v>
      </c>
      <c r="T46" s="16">
        <f ca="1">IFERROR(SOLID!X57,0)</f>
        <v>-17.48</v>
      </c>
      <c r="U46" s="16">
        <f ca="1">IFERROR(SOLID!Y57,0)</f>
        <v>-17.064</v>
      </c>
      <c r="V46" s="16">
        <f ca="1">IFERROR(SOLID!Z57,0)</f>
        <v>-16.661999999999999</v>
      </c>
      <c r="W46" s="16">
        <f ca="1">IFERROR(SOLID!AA57,0)</f>
        <v>-16.274000000000001</v>
      </c>
      <c r="X46" s="16">
        <f ca="1">IFERROR(SOLID!AB57,0)</f>
        <v>-15.9</v>
      </c>
      <c r="Y46" s="16">
        <f ca="1">IFERROR(SOLID!AC57,0)</f>
        <v>-16.114000000000001</v>
      </c>
      <c r="Z46" s="16">
        <f ca="1">IFERROR(SOLID!AD57,0)</f>
        <v>-16.797999999999998</v>
      </c>
      <c r="AA46" s="16">
        <f ca="1">IFERROR(SOLID!AE57,0)</f>
        <v>-17.364000000000001</v>
      </c>
      <c r="AB46" s="16">
        <f ca="1">IFERROR(SOLID!AF57,0)</f>
        <v>-17.512</v>
      </c>
      <c r="AC46" s="16">
        <f ca="1">IFERROR(SOLID!AG57,0)</f>
        <v>-17.666</v>
      </c>
      <c r="AD46" s="16">
        <f ca="1">IFERROR(SOLID!AH57,0)</f>
        <v>-17.826000000000001</v>
      </c>
      <c r="AE46" s="16">
        <f ca="1">IFERROR(SOLID!AI57,0)</f>
        <v>-17.989999999999998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Se</v>
      </c>
      <c r="B47" s="16">
        <f ca="1">IFERROR(SOLID!F58,0)</f>
        <v>-23.95</v>
      </c>
      <c r="C47" s="16">
        <f ca="1">IFERROR(SOLID!G58,0)</f>
        <v>-20.149999999999999</v>
      </c>
      <c r="D47" s="16">
        <f ca="1">IFERROR(SOLID!H58,0)</f>
        <v>-19.53</v>
      </c>
      <c r="E47" s="16">
        <f ca="1">IFERROR(SOLID!I58,0)</f>
        <v>-13.26</v>
      </c>
      <c r="F47" s="16">
        <f ca="1">IFERROR(SOLID!J58,0)</f>
        <v>-12.83</v>
      </c>
      <c r="G47" s="16">
        <f ca="1">IFERROR(SOLID!K58,0)</f>
        <v>-12.43</v>
      </c>
      <c r="H47" s="16">
        <f ca="1">IFERROR(SOLID!L58,0)</f>
        <v>-12.06</v>
      </c>
      <c r="I47" s="16">
        <f ca="1">IFERROR(SOLID!M58,0)</f>
        <v>-11.7</v>
      </c>
      <c r="J47" s="16">
        <f ca="1">IFERROR(SOLID!N58,0)</f>
        <v>-11.36</v>
      </c>
      <c r="K47" s="16">
        <f ca="1">IFERROR(SOLID!O58,0)</f>
        <v>-11.04</v>
      </c>
      <c r="L47" s="16">
        <f ca="1">IFERROR(SOLID!P58,0)</f>
        <v>-10.74</v>
      </c>
      <c r="M47" s="16">
        <f ca="1">IFERROR(SOLID!Q58,0)</f>
        <v>-10.45</v>
      </c>
      <c r="N47" s="16">
        <f ca="1">IFERROR(SOLID!R58,0)</f>
        <v>-10.17</v>
      </c>
      <c r="O47" s="16">
        <f ca="1">IFERROR(SOLID!S58,0)</f>
        <v>-9.91</v>
      </c>
      <c r="P47" s="16">
        <f ca="1">IFERROR(SOLID!T58,0)</f>
        <v>-9.6560000000000006</v>
      </c>
      <c r="Q47" s="16">
        <f ca="1">IFERROR(SOLID!U58,0)</f>
        <v>-9.4139999999999997</v>
      </c>
      <c r="R47" s="16">
        <f ca="1">IFERROR(SOLID!V58,0)</f>
        <v>-9.18</v>
      </c>
      <c r="S47" s="16">
        <f ca="1">IFERROR(SOLID!W58,0)</f>
        <v>-8.9559999999999995</v>
      </c>
      <c r="T47" s="16">
        <f ca="1">IFERROR(SOLID!X58,0)</f>
        <v>-8.74</v>
      </c>
      <c r="U47" s="16">
        <f ca="1">IFERROR(SOLID!Y58,0)</f>
        <v>-8.532</v>
      </c>
      <c r="V47" s="16">
        <f ca="1">IFERROR(SOLID!Z58,0)</f>
        <v>-8.3309999999999995</v>
      </c>
      <c r="W47" s="16">
        <f ca="1">IFERROR(SOLID!AA58,0)</f>
        <v>-8.1370000000000005</v>
      </c>
      <c r="X47" s="16">
        <f ca="1">IFERROR(SOLID!AB58,0)</f>
        <v>-7.95</v>
      </c>
      <c r="Y47" s="16">
        <f ca="1">IFERROR(SOLID!AC58,0)</f>
        <v>-8.0570000000000004</v>
      </c>
      <c r="Z47" s="16">
        <f ca="1">IFERROR(SOLID!AD58,0)</f>
        <v>-8.3989999999999991</v>
      </c>
      <c r="AA47" s="16">
        <f ca="1">IFERROR(SOLID!AE58,0)</f>
        <v>-8.6820000000000004</v>
      </c>
      <c r="AB47" s="16">
        <f ca="1">IFERROR(SOLID!AF58,0)</f>
        <v>-8.7560000000000002</v>
      </c>
      <c r="AC47" s="16">
        <f ca="1">IFERROR(SOLID!AG58,0)</f>
        <v>-8.8330000000000002</v>
      </c>
      <c r="AD47" s="16">
        <f ca="1">IFERROR(SOLID!AH58,0)</f>
        <v>-8.9130000000000003</v>
      </c>
      <c r="AE47" s="16">
        <f ca="1">IFERROR(SOLID!AI58,0)</f>
        <v>-8.9949999999999992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Ar</v>
      </c>
      <c r="B48" s="16">
        <f ca="1">IFERROR(SOLID!F59,0)</f>
        <v>-18.62</v>
      </c>
      <c r="C48" s="16">
        <f ca="1">IFERROR(SOLID!G59,0)</f>
        <v>-18.63</v>
      </c>
      <c r="D48" s="16">
        <f ca="1">IFERROR(SOLID!H59,0)</f>
        <v>-18.72</v>
      </c>
      <c r="E48" s="16">
        <f ca="1">IFERROR(SOLID!I59,0)</f>
        <v>-18.84</v>
      </c>
      <c r="F48" s="16">
        <f ca="1">IFERROR(SOLID!J59,0)</f>
        <v>-18.87</v>
      </c>
      <c r="G48" s="16">
        <f ca="1">IFERROR(SOLID!K59,0)</f>
        <v>-18.899999999999999</v>
      </c>
      <c r="H48" s="16">
        <f ca="1">IFERROR(SOLID!L59,0)</f>
        <v>-18.940000000000001</v>
      </c>
      <c r="I48" s="16">
        <f ca="1">IFERROR(SOLID!M59,0)</f>
        <v>-18.97</v>
      </c>
      <c r="J48" s="16">
        <f ca="1">IFERROR(SOLID!N59,0)</f>
        <v>-19.010000000000002</v>
      </c>
      <c r="K48" s="16">
        <f ca="1">IFERROR(SOLID!O59,0)</f>
        <v>-19.04</v>
      </c>
      <c r="L48" s="16">
        <f ca="1">IFERROR(SOLID!P59,0)</f>
        <v>-19.07</v>
      </c>
      <c r="M48" s="16">
        <f ca="1">IFERROR(SOLID!Q59,0)</f>
        <v>-19.11</v>
      </c>
      <c r="N48" s="16">
        <f ca="1">IFERROR(SOLID!R59,0)</f>
        <v>-19.14</v>
      </c>
      <c r="O48" s="16">
        <f ca="1">IFERROR(SOLID!S59,0)</f>
        <v>-19.18</v>
      </c>
      <c r="P48" s="16">
        <f ca="1">IFERROR(SOLID!T59,0)</f>
        <v>-19.21</v>
      </c>
      <c r="Q48" s="16">
        <f ca="1">IFERROR(SOLID!U59,0)</f>
        <v>-19.25</v>
      </c>
      <c r="R48" s="16">
        <f ca="1">IFERROR(SOLID!V59,0)</f>
        <v>-19.28</v>
      </c>
      <c r="S48" s="16">
        <f ca="1">IFERROR(SOLID!W59,0)</f>
        <v>-19.32</v>
      </c>
      <c r="T48" s="16">
        <f ca="1">IFERROR(SOLID!X59,0)</f>
        <v>-19.350000000000001</v>
      </c>
      <c r="U48" s="16">
        <f ca="1">IFERROR(SOLID!Y59,0)</f>
        <v>-19.38</v>
      </c>
      <c r="V48" s="16">
        <f ca="1">IFERROR(SOLID!Z59,0)</f>
        <v>-19.420000000000002</v>
      </c>
      <c r="W48" s="16">
        <f ca="1">IFERROR(SOLID!AA59,0)</f>
        <v>-19.45</v>
      </c>
      <c r="X48" s="16">
        <f ca="1">IFERROR(SOLID!AB59,0)</f>
        <v>-19.48</v>
      </c>
      <c r="Y48" s="16">
        <f ca="1">IFERROR(SOLID!AC59,0)</f>
        <v>-19.52</v>
      </c>
      <c r="Z48" s="16">
        <f ca="1">IFERROR(SOLID!AD59,0)</f>
        <v>-19.649999999999999</v>
      </c>
      <c r="AA48" s="16">
        <f ca="1">IFERROR(SOLID!AE59,0)</f>
        <v>-19.78</v>
      </c>
      <c r="AB48" s="16">
        <f ca="1">IFERROR(SOLID!AF59,0)</f>
        <v>-19.82</v>
      </c>
      <c r="AC48" s="16">
        <f ca="1">IFERROR(SOLID!AG59,0)</f>
        <v>-19.86</v>
      </c>
      <c r="AD48" s="16">
        <f ca="1">IFERROR(SOLID!AH59,0)</f>
        <v>-19.89</v>
      </c>
      <c r="AE48" s="16">
        <f ca="1">IFERROR(SOLID!AI59,0)</f>
        <v>-19.93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(l)Ga[l]</v>
      </c>
      <c r="B49" s="16">
        <f ca="1">IFERROR(SOLID!F60,0)</f>
        <v>-64.92</v>
      </c>
      <c r="C49" s="16">
        <f ca="1">IFERROR(SOLID!G60,0)</f>
        <v>-53.11</v>
      </c>
      <c r="D49" s="16">
        <f ca="1">IFERROR(SOLID!H60,0)</f>
        <v>-42.49</v>
      </c>
      <c r="E49" s="16">
        <f ca="1">IFERROR(SOLID!I60,0)</f>
        <v>-43.73</v>
      </c>
      <c r="F49" s="16">
        <f ca="1">IFERROR(SOLID!J60,0)</f>
        <v>-42.69</v>
      </c>
      <c r="G49" s="16">
        <f ca="1">IFERROR(SOLID!K60,0)</f>
        <v>-41.74</v>
      </c>
      <c r="H49" s="16">
        <f ca="1">IFERROR(SOLID!L60,0)</f>
        <v>-40.880000000000003</v>
      </c>
      <c r="I49" s="16">
        <f ca="1">IFERROR(SOLID!M60,0)</f>
        <v>-40.57</v>
      </c>
      <c r="J49" s="16">
        <f ca="1">IFERROR(SOLID!N60,0)</f>
        <v>-40.28</v>
      </c>
      <c r="K49" s="16">
        <f ca="1">IFERROR(SOLID!O60,0)</f>
        <v>-40.020000000000003</v>
      </c>
      <c r="L49" s="16">
        <f ca="1">IFERROR(SOLID!P60,0)</f>
        <v>-39.770000000000003</v>
      </c>
      <c r="M49" s="16">
        <f ca="1">IFERROR(SOLID!Q60,0)</f>
        <v>-39.549999999999997</v>
      </c>
      <c r="N49" s="16">
        <f ca="1">IFERROR(SOLID!R60,0)</f>
        <v>-39.340000000000003</v>
      </c>
      <c r="O49" s="16">
        <f ca="1">IFERROR(SOLID!S60,0)</f>
        <v>-39.159999999999997</v>
      </c>
      <c r="P49" s="16">
        <f ca="1">IFERROR(SOLID!T60,0)</f>
        <v>-38.99</v>
      </c>
      <c r="Q49" s="16">
        <f ca="1">IFERROR(SOLID!U60,0)</f>
        <v>-38.83</v>
      </c>
      <c r="R49" s="16">
        <f ca="1">IFERROR(SOLID!V60,0)</f>
        <v>-38.700000000000003</v>
      </c>
      <c r="S49" s="16">
        <f ca="1">IFERROR(SOLID!W60,0)</f>
        <v>-38.590000000000003</v>
      </c>
      <c r="T49" s="16">
        <f ca="1">IFERROR(SOLID!X60,0)</f>
        <v>-38.5</v>
      </c>
      <c r="U49" s="16">
        <f ca="1">IFERROR(SOLID!Y60,0)</f>
        <v>-38.43</v>
      </c>
      <c r="V49" s="16">
        <f ca="1">IFERROR(SOLID!Z60,0)</f>
        <v>-38.409999999999997</v>
      </c>
      <c r="W49" s="16">
        <f ca="1">IFERROR(SOLID!AA60,0)</f>
        <v>-38.46</v>
      </c>
      <c r="X49" s="16">
        <f ca="1">IFERROR(SOLID!AB60,0)</f>
        <v>-38.65</v>
      </c>
      <c r="Y49" s="16">
        <f ca="1">IFERROR(SOLID!AC60,0)</f>
        <v>-38.229999999999997</v>
      </c>
      <c r="Z49" s="16">
        <f ca="1">IFERROR(SOLID!AD60,0)</f>
        <v>-36.369999999999997</v>
      </c>
      <c r="AA49" s="16">
        <f ca="1">IFERROR(SOLID!AE60,0)</f>
        <v>-34.76</v>
      </c>
      <c r="AB49" s="16">
        <f ca="1">IFERROR(SOLID!AF60,0)</f>
        <v>-34.380000000000003</v>
      </c>
      <c r="AC49" s="16">
        <f ca="1">IFERROR(SOLID!AG60,0)</f>
        <v>-34</v>
      </c>
      <c r="AD49" s="16">
        <f ca="1">IFERROR(SOLID!AH60,0)</f>
        <v>-33.619999999999997</v>
      </c>
      <c r="AE49" s="16">
        <f ca="1">IFERROR(SOLID!AI60,0)</f>
        <v>-33.25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(l)GeSe[l]</v>
      </c>
      <c r="B50" s="16">
        <f ca="1">IFERROR(SOLID!F61,0)</f>
        <v>-39.81</v>
      </c>
      <c r="C50" s="16">
        <f ca="1">IFERROR(SOLID!G61,0)</f>
        <v>-33.909999999999997</v>
      </c>
      <c r="D50" s="16">
        <f ca="1">IFERROR(SOLID!H61,0)</f>
        <v>-30.14</v>
      </c>
      <c r="E50" s="16">
        <f ca="1">IFERROR(SOLID!I61,0)</f>
        <v>-27.57</v>
      </c>
      <c r="F50" s="16">
        <f ca="1">IFERROR(SOLID!J61,0)</f>
        <v>-27.05</v>
      </c>
      <c r="G50" s="16">
        <f ca="1">IFERROR(SOLID!K61,0)</f>
        <v>-26.57</v>
      </c>
      <c r="H50" s="16">
        <f ca="1">IFERROR(SOLID!L61,0)</f>
        <v>-26.14</v>
      </c>
      <c r="I50" s="16">
        <f ca="1">IFERROR(SOLID!M61,0)</f>
        <v>-25.729999999999997</v>
      </c>
      <c r="J50" s="16">
        <f ca="1">IFERROR(SOLID!N61,0)</f>
        <v>-25.35</v>
      </c>
      <c r="K50" s="16">
        <f ca="1">IFERROR(SOLID!O61,0)</f>
        <v>-25.009999999999998</v>
      </c>
      <c r="L50" s="16">
        <f ca="1">IFERROR(SOLID!P61,0)</f>
        <v>-24.689999999999998</v>
      </c>
      <c r="M50" s="16">
        <f ca="1">IFERROR(SOLID!Q61,0)</f>
        <v>-24.39</v>
      </c>
      <c r="N50" s="16">
        <f ca="1">IFERROR(SOLID!R61,0)</f>
        <v>-24.11</v>
      </c>
      <c r="O50" s="16">
        <f ca="1">IFERROR(SOLID!S61,0)</f>
        <v>-23.85</v>
      </c>
      <c r="P50" s="16">
        <f ca="1">IFERROR(SOLID!T61,0)</f>
        <v>-23.606000000000002</v>
      </c>
      <c r="Q50" s="16">
        <f ca="1">IFERROR(SOLID!U61,0)</f>
        <v>-23.384</v>
      </c>
      <c r="R50" s="16">
        <f ca="1">IFERROR(SOLID!V61,0)</f>
        <v>-23.17</v>
      </c>
      <c r="S50" s="16">
        <f ca="1">IFERROR(SOLID!W61,0)</f>
        <v>-22.975999999999999</v>
      </c>
      <c r="T50" s="16">
        <f ca="1">IFERROR(SOLID!X61,0)</f>
        <v>-22.79</v>
      </c>
      <c r="U50" s="16">
        <f ca="1">IFERROR(SOLID!Y61,0)</f>
        <v>-22.612000000000002</v>
      </c>
      <c r="V50" s="16">
        <f ca="1">IFERROR(SOLID!Z61,0)</f>
        <v>-22.451000000000001</v>
      </c>
      <c r="W50" s="16">
        <f ca="1">IFERROR(SOLID!AA61,0)</f>
        <v>-22.297000000000001</v>
      </c>
      <c r="X50" s="16">
        <f ca="1">IFERROR(SOLID!AB61,0)</f>
        <v>-22.16</v>
      </c>
      <c r="Y50" s="16">
        <f ca="1">IFERROR(SOLID!AC61,0)</f>
        <v>-22.027000000000001</v>
      </c>
      <c r="Z50" s="16">
        <f ca="1">IFERROR(SOLID!AD61,0)</f>
        <v>-21.798999999999999</v>
      </c>
      <c r="AA50" s="16">
        <f ca="1">IFERROR(SOLID!AE61,0)</f>
        <v>-21.672000000000001</v>
      </c>
      <c r="AB50" s="16">
        <f ca="1">IFERROR(SOLID!AF61,0)</f>
        <v>-21.646000000000001</v>
      </c>
      <c r="AC50" s="16">
        <f ca="1">IFERROR(SOLID!AG61,0)</f>
        <v>-21.622999999999998</v>
      </c>
      <c r="AD50" s="16">
        <f ca="1">IFERROR(SOLID!AH61,0)</f>
        <v>-21.593</v>
      </c>
      <c r="AE50" s="16">
        <f ca="1">IFERROR(SOLID!AI61,0)</f>
        <v>-21.574999999999999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(1)Se[l]</v>
      </c>
      <c r="B51" s="16">
        <f ca="1">IFERROR(SOLID!F62,0)</f>
        <v>-23.95</v>
      </c>
      <c r="C51" s="16">
        <f ca="1">IFERROR(SOLID!G62,0)</f>
        <v>-20.149999999999999</v>
      </c>
      <c r="D51" s="16">
        <f ca="1">IFERROR(SOLID!H62,0)</f>
        <v>-19.53</v>
      </c>
      <c r="E51" s="16">
        <f ca="1">IFERROR(SOLID!I62,0)</f>
        <v>-13.26</v>
      </c>
      <c r="F51" s="16">
        <f ca="1">IFERROR(SOLID!J62,0)</f>
        <v>-12.83</v>
      </c>
      <c r="G51" s="16">
        <f ca="1">IFERROR(SOLID!K62,0)</f>
        <v>-12.43</v>
      </c>
      <c r="H51" s="16">
        <f ca="1">IFERROR(SOLID!L62,0)</f>
        <v>-12.06</v>
      </c>
      <c r="I51" s="16">
        <f ca="1">IFERROR(SOLID!M62,0)</f>
        <v>-11.7</v>
      </c>
      <c r="J51" s="16">
        <f ca="1">IFERROR(SOLID!N62,0)</f>
        <v>-11.36</v>
      </c>
      <c r="K51" s="16">
        <f ca="1">IFERROR(SOLID!O62,0)</f>
        <v>-11.04</v>
      </c>
      <c r="L51" s="16">
        <f ca="1">IFERROR(SOLID!P62,0)</f>
        <v>-10.74</v>
      </c>
      <c r="M51" s="16">
        <f ca="1">IFERROR(SOLID!Q62,0)</f>
        <v>-10.45</v>
      </c>
      <c r="N51" s="16">
        <f ca="1">IFERROR(SOLID!R62,0)</f>
        <v>-10.17</v>
      </c>
      <c r="O51" s="16">
        <f ca="1">IFERROR(SOLID!S62,0)</f>
        <v>-9.91</v>
      </c>
      <c r="P51" s="16">
        <f ca="1">IFERROR(SOLID!T62,0)</f>
        <v>-9.6560000000000006</v>
      </c>
      <c r="Q51" s="16">
        <f ca="1">IFERROR(SOLID!U62,0)</f>
        <v>-9.4139999999999997</v>
      </c>
      <c r="R51" s="16">
        <f ca="1">IFERROR(SOLID!V62,0)</f>
        <v>-9.18</v>
      </c>
      <c r="S51" s="16">
        <f ca="1">IFERROR(SOLID!W62,0)</f>
        <v>-8.9559999999999995</v>
      </c>
      <c r="T51" s="16">
        <f ca="1">IFERROR(SOLID!X62,0)</f>
        <v>-8.74</v>
      </c>
      <c r="U51" s="16">
        <f ca="1">IFERROR(SOLID!Y62,0)</f>
        <v>-8.532</v>
      </c>
      <c r="V51" s="16">
        <f ca="1">IFERROR(SOLID!Z62,0)</f>
        <v>-8.3309999999999995</v>
      </c>
      <c r="W51" s="16">
        <f ca="1">IFERROR(SOLID!AA62,0)</f>
        <v>-8.1370000000000005</v>
      </c>
      <c r="X51" s="16">
        <f ca="1">IFERROR(SOLID!AB62,0)</f>
        <v>-7.95</v>
      </c>
      <c r="Y51" s="16">
        <f ca="1">IFERROR(SOLID!AC62,0)</f>
        <v>-8.0570000000000004</v>
      </c>
      <c r="Z51" s="16">
        <f ca="1">IFERROR(SOLID!AD62,0)</f>
        <v>-8.3989999999999991</v>
      </c>
      <c r="AA51" s="16">
        <f ca="1">IFERROR(SOLID!AE62,0)</f>
        <v>-8.6820000000000004</v>
      </c>
      <c r="AB51" s="16">
        <f ca="1">IFERROR(SOLID!AF62,0)</f>
        <v>-8.7560000000000002</v>
      </c>
      <c r="AC51" s="16">
        <f ca="1">IFERROR(SOLID!AG62,0)</f>
        <v>-8.8330000000000002</v>
      </c>
      <c r="AD51" s="16">
        <f ca="1">IFERROR(SOLID!AH62,0)</f>
        <v>-8.9130000000000003</v>
      </c>
      <c r="AE51" s="16">
        <f ca="1">IFERROR(SOLID!AI62,0)</f>
        <v>-8.9949999999999992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(l)Ga2Se3[l]</v>
      </c>
      <c r="B52" s="16">
        <f ca="1">IFERROR(SOLID!F63,0)</f>
        <v>-201.69</v>
      </c>
      <c r="C52" s="16">
        <f ca="1">IFERROR(SOLID!G63,0)</f>
        <v>-166.67</v>
      </c>
      <c r="D52" s="16">
        <f ca="1">IFERROR(SOLID!H63,0)</f>
        <v>-143.57</v>
      </c>
      <c r="E52" s="16">
        <f ca="1">IFERROR(SOLID!I63,0)</f>
        <v>-127.24</v>
      </c>
      <c r="F52" s="16">
        <f ca="1">IFERROR(SOLID!J63,0)</f>
        <v>-123.87</v>
      </c>
      <c r="G52" s="16">
        <f ca="1">IFERROR(SOLID!K63,0)</f>
        <v>-120.77000000000001</v>
      </c>
      <c r="H52" s="16">
        <f ca="1">IFERROR(SOLID!L63,0)</f>
        <v>-117.94</v>
      </c>
      <c r="I52" s="16">
        <f ca="1">IFERROR(SOLID!M63,0)</f>
        <v>-116.24</v>
      </c>
      <c r="J52" s="16">
        <f ca="1">IFERROR(SOLID!N63,0)</f>
        <v>-114.64</v>
      </c>
      <c r="K52" s="16">
        <f ca="1">IFERROR(SOLID!O63,0)</f>
        <v>-113.16</v>
      </c>
      <c r="L52" s="16">
        <f ca="1">IFERROR(SOLID!P63,0)</f>
        <v>-111.76</v>
      </c>
      <c r="M52" s="16">
        <f ca="1">IFERROR(SOLID!Q63,0)</f>
        <v>-110.44999999999999</v>
      </c>
      <c r="N52" s="16">
        <f ca="1">IFERROR(SOLID!R63,0)</f>
        <v>-109.19</v>
      </c>
      <c r="O52" s="16">
        <f ca="1">IFERROR(SOLID!S63,0)</f>
        <v>-108.05</v>
      </c>
      <c r="P52" s="16">
        <f ca="1">IFERROR(SOLID!T63,0)</f>
        <v>-106.94800000000001</v>
      </c>
      <c r="Q52" s="16">
        <f ca="1">IFERROR(SOLID!U63,0)</f>
        <v>-105.90199999999999</v>
      </c>
      <c r="R52" s="16">
        <f ca="1">IFERROR(SOLID!V63,0)</f>
        <v>-104.94</v>
      </c>
      <c r="S52" s="16">
        <f ca="1">IFERROR(SOLID!W63,0)</f>
        <v>-104.048</v>
      </c>
      <c r="T52" s="16">
        <f ca="1">IFERROR(SOLID!X63,0)</f>
        <v>-103.22</v>
      </c>
      <c r="U52" s="16">
        <f ca="1">IFERROR(SOLID!Y63,0)</f>
        <v>-102.456</v>
      </c>
      <c r="V52" s="16">
        <f ca="1">IFERROR(SOLID!Z63,0)</f>
        <v>-101.81299999999999</v>
      </c>
      <c r="W52" s="16">
        <f ca="1">IFERROR(SOLID!AA63,0)</f>
        <v>-101.331</v>
      </c>
      <c r="X52" s="16">
        <f ca="1">IFERROR(SOLID!AB63,0)</f>
        <v>-101.15</v>
      </c>
      <c r="Y52" s="16">
        <f ca="1">IFERROR(SOLID!AC63,0)</f>
        <v>-100.631</v>
      </c>
      <c r="Z52" s="16">
        <f ca="1">IFERROR(SOLID!AD63,0)</f>
        <v>-97.936999999999983</v>
      </c>
      <c r="AA52" s="16">
        <f ca="1">IFERROR(SOLID!AE63,0)</f>
        <v>-95.566000000000003</v>
      </c>
      <c r="AB52" s="16">
        <f ca="1">IFERROR(SOLID!AF63,0)</f>
        <v>-95.028000000000006</v>
      </c>
      <c r="AC52" s="16">
        <f ca="1">IFERROR(SOLID!AG63,0)</f>
        <v>-94.498999999999995</v>
      </c>
      <c r="AD52" s="16">
        <f ca="1">IFERROR(SOLID!AH63,0)</f>
        <v>-93.978999999999999</v>
      </c>
      <c r="AE52" s="16">
        <f ca="1">IFERROR(SOLID!AI63,0)</f>
        <v>-93.484999999999999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H (Ar)</v>
      </c>
      <c r="B53" s="16">
        <f ca="1">IFERROR(SOLID!F64,0)</f>
        <v>-18.62</v>
      </c>
      <c r="C53" s="16">
        <f ca="1">IFERROR(SOLID!G64,0)</f>
        <v>-18.63</v>
      </c>
      <c r="D53" s="16">
        <f ca="1">IFERROR(SOLID!H64,0)</f>
        <v>-18.72</v>
      </c>
      <c r="E53" s="16">
        <f ca="1">IFERROR(SOLID!I64,0)</f>
        <v>-18.84</v>
      </c>
      <c r="F53" s="16">
        <f ca="1">IFERROR(SOLID!J64,0)</f>
        <v>-18.87</v>
      </c>
      <c r="G53" s="16">
        <f ca="1">IFERROR(SOLID!K64,0)</f>
        <v>-18.899999999999999</v>
      </c>
      <c r="H53" s="16">
        <f ca="1">IFERROR(SOLID!L64,0)</f>
        <v>-18.940000000000001</v>
      </c>
      <c r="I53" s="16">
        <f ca="1">IFERROR(SOLID!M64,0)</f>
        <v>-18.97</v>
      </c>
      <c r="J53" s="16">
        <f ca="1">IFERROR(SOLID!N64,0)</f>
        <v>-19.010000000000002</v>
      </c>
      <c r="K53" s="16">
        <f ca="1">IFERROR(SOLID!O64,0)</f>
        <v>-19.04</v>
      </c>
      <c r="L53" s="16">
        <f ca="1">IFERROR(SOLID!P64,0)</f>
        <v>-19.07</v>
      </c>
      <c r="M53" s="16">
        <f ca="1">IFERROR(SOLID!Q64,0)</f>
        <v>-19.11</v>
      </c>
      <c r="N53" s="16">
        <f ca="1">IFERROR(SOLID!R64,0)</f>
        <v>-19.14</v>
      </c>
      <c r="O53" s="16">
        <f ca="1">IFERROR(SOLID!S64,0)</f>
        <v>-19.18</v>
      </c>
      <c r="P53" s="16">
        <f ca="1">IFERROR(SOLID!T64,0)</f>
        <v>-19.21</v>
      </c>
      <c r="Q53" s="16">
        <f ca="1">IFERROR(SOLID!U64,0)</f>
        <v>-19.25</v>
      </c>
      <c r="R53" s="16">
        <f ca="1">IFERROR(SOLID!V64,0)</f>
        <v>-19.28</v>
      </c>
      <c r="S53" s="16">
        <f ca="1">IFERROR(SOLID!W64,0)</f>
        <v>-19.32</v>
      </c>
      <c r="T53" s="16">
        <f ca="1">IFERROR(SOLID!X64,0)</f>
        <v>-19.350000000000001</v>
      </c>
      <c r="U53" s="16">
        <f ca="1">IFERROR(SOLID!Y64,0)</f>
        <v>-19.38</v>
      </c>
      <c r="V53" s="16">
        <f ca="1">IFERROR(SOLID!Z64,0)</f>
        <v>-19.420000000000002</v>
      </c>
      <c r="W53" s="16">
        <f ca="1">IFERROR(SOLID!AA64,0)</f>
        <v>-19.45</v>
      </c>
      <c r="X53" s="16">
        <f ca="1">IFERROR(SOLID!AB64,0)</f>
        <v>-19.48</v>
      </c>
      <c r="Y53" s="16">
        <f ca="1">IFERROR(SOLID!AC64,0)</f>
        <v>-19.52</v>
      </c>
      <c r="Z53" s="16">
        <f ca="1">IFERROR(SOLID!AD64,0)</f>
        <v>-19.649999999999999</v>
      </c>
      <c r="AA53" s="16">
        <f ca="1">IFERROR(SOLID!AE64,0)</f>
        <v>-19.78</v>
      </c>
      <c r="AB53" s="16">
        <f ca="1">IFERROR(SOLID!AF64,0)</f>
        <v>-19.82</v>
      </c>
      <c r="AC53" s="16">
        <f ca="1">IFERROR(SOLID!AG64,0)</f>
        <v>-19.86</v>
      </c>
      <c r="AD53" s="16">
        <f ca="1">IFERROR(SOLID!AH64,0)</f>
        <v>-19.89</v>
      </c>
      <c r="AE53" s="16">
        <f ca="1">IFERROR(SOLID!AI64,0)</f>
        <v>-19.93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 t="str">
        <f>IFERROR(SOLID!E65,0)</f>
        <v>H (Ga)</v>
      </c>
      <c r="B54" s="16">
        <f ca="1">IFERROR(SOLID!F65,0)</f>
        <v>-64.92</v>
      </c>
      <c r="C54" s="16">
        <f ca="1">IFERROR(SOLID!G65,0)</f>
        <v>-53.11</v>
      </c>
      <c r="D54" s="16">
        <f ca="1">IFERROR(SOLID!H65,0)</f>
        <v>-42.49</v>
      </c>
      <c r="E54" s="16">
        <f ca="1">IFERROR(SOLID!I65,0)</f>
        <v>-43.73</v>
      </c>
      <c r="F54" s="16">
        <f ca="1">IFERROR(SOLID!J65,0)</f>
        <v>-42.69</v>
      </c>
      <c r="G54" s="16">
        <f ca="1">IFERROR(SOLID!K65,0)</f>
        <v>-41.74</v>
      </c>
      <c r="H54" s="16">
        <f ca="1">IFERROR(SOLID!L65,0)</f>
        <v>-40.880000000000003</v>
      </c>
      <c r="I54" s="16">
        <f ca="1">IFERROR(SOLID!M65,0)</f>
        <v>-40.57</v>
      </c>
      <c r="J54" s="16">
        <f ca="1">IFERROR(SOLID!N65,0)</f>
        <v>-40.28</v>
      </c>
      <c r="K54" s="16">
        <f ca="1">IFERROR(SOLID!O65,0)</f>
        <v>-40.020000000000003</v>
      </c>
      <c r="L54" s="16">
        <f ca="1">IFERROR(SOLID!P65,0)</f>
        <v>-39.770000000000003</v>
      </c>
      <c r="M54" s="16">
        <f ca="1">IFERROR(SOLID!Q65,0)</f>
        <v>-39.549999999999997</v>
      </c>
      <c r="N54" s="16">
        <f ca="1">IFERROR(SOLID!R65,0)</f>
        <v>-39.340000000000003</v>
      </c>
      <c r="O54" s="16">
        <f ca="1">IFERROR(SOLID!S65,0)</f>
        <v>-39.159999999999997</v>
      </c>
      <c r="P54" s="16">
        <f ca="1">IFERROR(SOLID!T65,0)</f>
        <v>-38.99</v>
      </c>
      <c r="Q54" s="16">
        <f ca="1">IFERROR(SOLID!U65,0)</f>
        <v>-38.83</v>
      </c>
      <c r="R54" s="16">
        <f ca="1">IFERROR(SOLID!V65,0)</f>
        <v>-38.700000000000003</v>
      </c>
      <c r="S54" s="16">
        <f ca="1">IFERROR(SOLID!W65,0)</f>
        <v>-38.590000000000003</v>
      </c>
      <c r="T54" s="16">
        <f ca="1">IFERROR(SOLID!X65,0)</f>
        <v>-38.5</v>
      </c>
      <c r="U54" s="16">
        <f ca="1">IFERROR(SOLID!Y65,0)</f>
        <v>-38.43</v>
      </c>
      <c r="V54" s="16">
        <f ca="1">IFERROR(SOLID!Z65,0)</f>
        <v>-38.409999999999997</v>
      </c>
      <c r="W54" s="16">
        <f ca="1">IFERROR(SOLID!AA65,0)</f>
        <v>-38.46</v>
      </c>
      <c r="X54" s="16">
        <f ca="1">IFERROR(SOLID!AB65,0)</f>
        <v>-38.65</v>
      </c>
      <c r="Y54" s="16">
        <f ca="1">IFERROR(SOLID!AC65,0)</f>
        <v>-38.229999999999997</v>
      </c>
      <c r="Z54" s="16">
        <f ca="1">IFERROR(SOLID!AD65,0)</f>
        <v>-36.369999999999997</v>
      </c>
      <c r="AA54" s="16">
        <f ca="1">IFERROR(SOLID!AE65,0)</f>
        <v>-34.76</v>
      </c>
      <c r="AB54" s="16">
        <f ca="1">IFERROR(SOLID!AF65,0)</f>
        <v>-34.380000000000003</v>
      </c>
      <c r="AC54" s="16">
        <f ca="1">IFERROR(SOLID!AG65,0)</f>
        <v>-34</v>
      </c>
      <c r="AD54" s="16">
        <f ca="1">IFERROR(SOLID!AH65,0)</f>
        <v>-33.619999999999997</v>
      </c>
      <c r="AE54" s="16">
        <f ca="1">IFERROR(SOLID!AI65,0)</f>
        <v>-33.25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 t="str">
        <f>IFERROR(SOLID!E66,0)</f>
        <v>H (Ge)</v>
      </c>
      <c r="B55" s="16">
        <f ca="1">IFERROR(SOLID!F66,0)</f>
        <v>-15.86</v>
      </c>
      <c r="C55" s="16">
        <f ca="1">IFERROR(SOLID!G66,0)</f>
        <v>-13.76</v>
      </c>
      <c r="D55" s="16">
        <f ca="1">IFERROR(SOLID!H66,0)</f>
        <v>-10.61</v>
      </c>
      <c r="E55" s="16">
        <f ca="1">IFERROR(SOLID!I66,0)</f>
        <v>-14.31</v>
      </c>
      <c r="F55" s="16">
        <f ca="1">IFERROR(SOLID!J66,0)</f>
        <v>-14.22</v>
      </c>
      <c r="G55" s="16">
        <f ca="1">IFERROR(SOLID!K66,0)</f>
        <v>-14.14</v>
      </c>
      <c r="H55" s="16">
        <f ca="1">IFERROR(SOLID!L66,0)</f>
        <v>-14.08</v>
      </c>
      <c r="I55" s="16">
        <f ca="1">IFERROR(SOLID!M66,0)</f>
        <v>-14.03</v>
      </c>
      <c r="J55" s="16">
        <f ca="1">IFERROR(SOLID!N66,0)</f>
        <v>-13.99</v>
      </c>
      <c r="K55" s="16">
        <f ca="1">IFERROR(SOLID!O66,0)</f>
        <v>-13.97</v>
      </c>
      <c r="L55" s="16">
        <f ca="1">IFERROR(SOLID!P66,0)</f>
        <v>-13.95</v>
      </c>
      <c r="M55" s="16">
        <f ca="1">IFERROR(SOLID!Q66,0)</f>
        <v>-13.94</v>
      </c>
      <c r="N55" s="16">
        <f ca="1">IFERROR(SOLID!R66,0)</f>
        <v>-13.94</v>
      </c>
      <c r="O55" s="16">
        <f ca="1">IFERROR(SOLID!S66,0)</f>
        <v>-13.94</v>
      </c>
      <c r="P55" s="16">
        <f ca="1">IFERROR(SOLID!T66,0)</f>
        <v>-13.95</v>
      </c>
      <c r="Q55" s="16">
        <f ca="1">IFERROR(SOLID!U66,0)</f>
        <v>-13.97</v>
      </c>
      <c r="R55" s="16">
        <f ca="1">IFERROR(SOLID!V66,0)</f>
        <v>-13.99</v>
      </c>
      <c r="S55" s="16">
        <f ca="1">IFERROR(SOLID!W66,0)</f>
        <v>-14.02</v>
      </c>
      <c r="T55" s="16">
        <f ca="1">IFERROR(SOLID!X66,0)</f>
        <v>-14.05</v>
      </c>
      <c r="U55" s="16">
        <f ca="1">IFERROR(SOLID!Y66,0)</f>
        <v>-14.08</v>
      </c>
      <c r="V55" s="16">
        <f ca="1">IFERROR(SOLID!Z66,0)</f>
        <v>-14.12</v>
      </c>
      <c r="W55" s="16">
        <f ca="1">IFERROR(SOLID!AA66,0)</f>
        <v>-14.16</v>
      </c>
      <c r="X55" s="16">
        <f ca="1">IFERROR(SOLID!AB66,0)</f>
        <v>-14.21</v>
      </c>
      <c r="Y55" s="16">
        <f ca="1">IFERROR(SOLID!AC66,0)</f>
        <v>-13.97</v>
      </c>
      <c r="Z55" s="16">
        <f ca="1">IFERROR(SOLID!AD66,0)</f>
        <v>-13.4</v>
      </c>
      <c r="AA55" s="16">
        <f ca="1">IFERROR(SOLID!AE66,0)</f>
        <v>-12.99</v>
      </c>
      <c r="AB55" s="16">
        <f ca="1">IFERROR(SOLID!AF66,0)</f>
        <v>-12.89</v>
      </c>
      <c r="AC55" s="16">
        <f ca="1">IFERROR(SOLID!AG66,0)</f>
        <v>-12.79</v>
      </c>
      <c r="AD55" s="16">
        <f ca="1">IFERROR(SOLID!AH66,0)</f>
        <v>-12.68</v>
      </c>
      <c r="AE55" s="16">
        <f ca="1">IFERROR(SOLID!AI66,0)</f>
        <v>-12.58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 t="str">
        <f>IFERROR(SOLID!E67,0)</f>
        <v>H (Se)</v>
      </c>
      <c r="B56" s="16">
        <f ca="1">IFERROR(SOLID!F67,0)</f>
        <v>-23.95</v>
      </c>
      <c r="C56" s="16">
        <f ca="1">IFERROR(SOLID!G67,0)</f>
        <v>-20.149999999999999</v>
      </c>
      <c r="D56" s="16">
        <f ca="1">IFERROR(SOLID!H67,0)</f>
        <v>-19.53</v>
      </c>
      <c r="E56" s="16">
        <f ca="1">IFERROR(SOLID!I67,0)</f>
        <v>-13.26</v>
      </c>
      <c r="F56" s="16">
        <f ca="1">IFERROR(SOLID!J67,0)</f>
        <v>-12.83</v>
      </c>
      <c r="G56" s="16">
        <f ca="1">IFERROR(SOLID!K67,0)</f>
        <v>-12.43</v>
      </c>
      <c r="H56" s="16">
        <f ca="1">IFERROR(SOLID!L67,0)</f>
        <v>-12.06</v>
      </c>
      <c r="I56" s="16">
        <f ca="1">IFERROR(SOLID!M67,0)</f>
        <v>-11.7</v>
      </c>
      <c r="J56" s="16">
        <f ca="1">IFERROR(SOLID!N67,0)</f>
        <v>-11.36</v>
      </c>
      <c r="K56" s="16">
        <f ca="1">IFERROR(SOLID!O67,0)</f>
        <v>-11.04</v>
      </c>
      <c r="L56" s="16">
        <f ca="1">IFERROR(SOLID!P67,0)</f>
        <v>-10.74</v>
      </c>
      <c r="M56" s="16">
        <f ca="1">IFERROR(SOLID!Q67,0)</f>
        <v>-10.45</v>
      </c>
      <c r="N56" s="16">
        <f ca="1">IFERROR(SOLID!R67,0)</f>
        <v>-10.17</v>
      </c>
      <c r="O56" s="16">
        <f ca="1">IFERROR(SOLID!S67,0)</f>
        <v>-9.91</v>
      </c>
      <c r="P56" s="16">
        <f ca="1">IFERROR(SOLID!T67,0)</f>
        <v>-9.6560000000000006</v>
      </c>
      <c r="Q56" s="16">
        <f ca="1">IFERROR(SOLID!U67,0)</f>
        <v>-9.4139999999999997</v>
      </c>
      <c r="R56" s="16">
        <f ca="1">IFERROR(SOLID!V67,0)</f>
        <v>-9.18</v>
      </c>
      <c r="S56" s="16">
        <f ca="1">IFERROR(SOLID!W67,0)</f>
        <v>-8.9559999999999995</v>
      </c>
      <c r="T56" s="16">
        <f ca="1">IFERROR(SOLID!X67,0)</f>
        <v>-8.74</v>
      </c>
      <c r="U56" s="16">
        <f ca="1">IFERROR(SOLID!Y67,0)</f>
        <v>-8.532</v>
      </c>
      <c r="V56" s="16">
        <f ca="1">IFERROR(SOLID!Z67,0)</f>
        <v>-8.3309999999999995</v>
      </c>
      <c r="W56" s="16">
        <f ca="1">IFERROR(SOLID!AA67,0)</f>
        <v>-8.1370000000000005</v>
      </c>
      <c r="X56" s="16">
        <f ca="1">IFERROR(SOLID!AB67,0)</f>
        <v>-7.95</v>
      </c>
      <c r="Y56" s="16">
        <f ca="1">IFERROR(SOLID!AC67,0)</f>
        <v>-8.0570000000000004</v>
      </c>
      <c r="Z56" s="16">
        <f ca="1">IFERROR(SOLID!AD67,0)</f>
        <v>-8.3989999999999991</v>
      </c>
      <c r="AA56" s="16">
        <f ca="1">IFERROR(SOLID!AE67,0)</f>
        <v>-8.6820000000000004</v>
      </c>
      <c r="AB56" s="16">
        <f ca="1">IFERROR(SOLID!AF67,0)</f>
        <v>-8.7560000000000002</v>
      </c>
      <c r="AC56" s="16">
        <f ca="1">IFERROR(SOLID!AG67,0)</f>
        <v>-8.8330000000000002</v>
      </c>
      <c r="AD56" s="16">
        <f ca="1">IFERROR(SOLID!AH67,0)</f>
        <v>-8.9130000000000003</v>
      </c>
      <c r="AE56" s="16">
        <f ca="1">IFERROR(SOLID!AI67,0)</f>
        <v>-8.9949999999999992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289.7</v>
      </c>
      <c r="C66" s="4">
        <f>IFERROR(ALL!G45,0)</f>
        <v>306.2</v>
      </c>
      <c r="D66" s="4">
        <f>IFERROR(ALL!H45,0)</f>
        <v>322.7</v>
      </c>
      <c r="E66" s="4">
        <f>IFERROR(ALL!I45,0)</f>
        <v>339.2</v>
      </c>
      <c r="F66" s="4">
        <f>IFERROR(ALL!J45,0)</f>
        <v>405.3</v>
      </c>
      <c r="G66" s="4">
        <f>IFERROR(ALL!K45,0)</f>
        <v>471.4</v>
      </c>
      <c r="H66" s="4">
        <f>IFERROR(ALL!L45,0)</f>
        <v>537.5</v>
      </c>
      <c r="I66" s="4">
        <f>IFERROR(ALL!M45,0)</f>
        <v>554</v>
      </c>
      <c r="J66" s="4">
        <f>IFERROR(ALL!N45,0)</f>
        <v>570.5</v>
      </c>
      <c r="K66" s="4">
        <f>IFERROR(ALL!O45,0)</f>
        <v>587</v>
      </c>
      <c r="L66" s="4">
        <f>IFERROR(ALL!P45,0)</f>
        <v>603.5</v>
      </c>
      <c r="M66" s="4">
        <f>IFERROR(ALL!Q45,0)</f>
        <v>669.6</v>
      </c>
      <c r="N66" s="4">
        <f>IFERROR(ALL!R45,0)</f>
        <v>735.7</v>
      </c>
      <c r="O66" s="4">
        <f>IFERROR(ALL!S45,0)</f>
        <v>752.2</v>
      </c>
      <c r="P66" s="4">
        <f>IFERROR(ALL!T45,0)</f>
        <v>768.7</v>
      </c>
      <c r="Q66" s="4">
        <f>IFERROR(ALL!U45,0)</f>
        <v>785.2</v>
      </c>
      <c r="R66" s="4">
        <f>IFERROR(ALL!V45,0)</f>
        <v>801.8</v>
      </c>
      <c r="S66" s="4">
        <f>IFERROR(ALL!W45,0)</f>
        <v>867.8</v>
      </c>
      <c r="T66" s="4">
        <f>IFERROR(ALL!X45,0)</f>
        <v>884.4</v>
      </c>
      <c r="U66" s="4">
        <f>IFERROR(ALL!Y45,0)</f>
        <v>900.9</v>
      </c>
      <c r="V66" s="4">
        <f>IFERROR(ALL!Z45,0)</f>
        <v>917.4</v>
      </c>
      <c r="W66" s="4">
        <f>IFERROR(ALL!AA45,0)</f>
        <v>933.9</v>
      </c>
      <c r="X66" s="4">
        <f>IFERROR(ALL!AB45,0)</f>
        <v>950.4</v>
      </c>
      <c r="Y66" s="4">
        <f>IFERROR(ALL!AC45,0)</f>
        <v>967</v>
      </c>
      <c r="Z66" s="4">
        <f>IFERROR(ALL!AD45,0)</f>
        <v>983.5</v>
      </c>
      <c r="AA66" s="4">
        <f>IFERROR(ALL!AE45,0)</f>
        <v>1000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Se3</v>
      </c>
      <c r="B67" s="16">
        <f ca="1">IFERROR(ALL!F46,0)</f>
        <v>-68.489999999999995</v>
      </c>
      <c r="C67" s="16">
        <f ca="1">IFERROR(ALL!G46,0)</f>
        <v>-65.489999999999995</v>
      </c>
      <c r="D67" s="16">
        <f ca="1">IFERROR(ALL!H46,0)</f>
        <v>-62.849999999999994</v>
      </c>
      <c r="E67" s="16">
        <f ca="1">IFERROR(ALL!I46,0)</f>
        <v>-60.449999999999996</v>
      </c>
      <c r="F67" s="16">
        <f ca="1">IFERROR(ALL!J46,0)</f>
        <v>-58.56</v>
      </c>
      <c r="G67" s="16">
        <f ca="1">IFERROR(ALL!K46,0)</f>
        <v>-39.78</v>
      </c>
      <c r="H67" s="16">
        <f ca="1">IFERROR(ALL!L46,0)</f>
        <v>-35.130000000000003</v>
      </c>
      <c r="I67" s="16">
        <f ca="1">IFERROR(ALL!M46,0)</f>
        <v>-34.14</v>
      </c>
      <c r="J67" s="16">
        <f ca="1">IFERROR(ALL!N46,0)</f>
        <v>-33.150000000000006</v>
      </c>
      <c r="K67" s="16">
        <f ca="1">IFERROR(ALL!O46,0)</f>
        <v>-32.25</v>
      </c>
      <c r="L67" s="16">
        <f ca="1">IFERROR(ALL!P46,0)</f>
        <v>-31.410000000000004</v>
      </c>
      <c r="M67" s="16">
        <f ca="1">IFERROR(ALL!Q46,0)</f>
        <v>-28.655999999999999</v>
      </c>
      <c r="N67" s="16">
        <f ca="1">IFERROR(ALL!R46,0)</f>
        <v>-26.862000000000002</v>
      </c>
      <c r="O67" s="16">
        <f ca="1">IFERROR(ALL!S46,0)</f>
        <v>-26.565000000000001</v>
      </c>
      <c r="P67" s="16">
        <f ca="1">IFERROR(ALL!T46,0)</f>
        <v>-26.321999999999996</v>
      </c>
      <c r="Q67" s="16">
        <f ca="1">IFERROR(ALL!U46,0)</f>
        <v>-26.133000000000003</v>
      </c>
      <c r="R67" s="16">
        <f ca="1">IFERROR(ALL!V46,0)</f>
        <v>-25.991999999999997</v>
      </c>
      <c r="S67" s="16">
        <f ca="1">IFERROR(ALL!W46,0)</f>
        <v>-25.83</v>
      </c>
      <c r="T67" s="16">
        <f ca="1">IFERROR(ALL!X46,0)</f>
        <v>-25.863</v>
      </c>
      <c r="U67" s="16">
        <f ca="1">IFERROR(ALL!Y46,0)</f>
        <v>-25.914000000000001</v>
      </c>
      <c r="V67" s="16">
        <f ca="1">IFERROR(ALL!Z46,0)</f>
        <v>-25.973999999999997</v>
      </c>
      <c r="W67" s="16">
        <f ca="1">IFERROR(ALL!AA46,0)</f>
        <v>-26.055</v>
      </c>
      <c r="X67" s="16">
        <f ca="1">IFERROR(ALL!AB46,0)</f>
        <v>-26.268000000000001</v>
      </c>
      <c r="Y67" s="16">
        <f ca="1">IFERROR(ALL!AC46,0)</f>
        <v>-26.499000000000002</v>
      </c>
      <c r="Z67" s="16">
        <f ca="1">IFERROR(ALL!AD46,0)</f>
        <v>-26.739000000000001</v>
      </c>
      <c r="AA67" s="16">
        <f ca="1">IFERROR(ALL!AE46,0)</f>
        <v>-26.984999999999999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Se2</v>
      </c>
      <c r="B68" s="16">
        <f ca="1">IFERROR(ALL!F47,0)</f>
        <v>-45.66</v>
      </c>
      <c r="C68" s="16">
        <f ca="1">IFERROR(ALL!G47,0)</f>
        <v>-43.66</v>
      </c>
      <c r="D68" s="16">
        <f ca="1">IFERROR(ALL!H47,0)</f>
        <v>-41.9</v>
      </c>
      <c r="E68" s="16">
        <f ca="1">IFERROR(ALL!I47,0)</f>
        <v>-40.299999999999997</v>
      </c>
      <c r="F68" s="16">
        <f ca="1">IFERROR(ALL!J47,0)</f>
        <v>-39.04</v>
      </c>
      <c r="G68" s="16">
        <f ca="1">IFERROR(ALL!K47,0)</f>
        <v>-26.52</v>
      </c>
      <c r="H68" s="16">
        <f ca="1">IFERROR(ALL!L47,0)</f>
        <v>-23.42</v>
      </c>
      <c r="I68" s="16">
        <f ca="1">IFERROR(ALL!M47,0)</f>
        <v>-22.76</v>
      </c>
      <c r="J68" s="16">
        <f ca="1">IFERROR(ALL!N47,0)</f>
        <v>-22.1</v>
      </c>
      <c r="K68" s="16">
        <f ca="1">IFERROR(ALL!O47,0)</f>
        <v>-21.5</v>
      </c>
      <c r="L68" s="16">
        <f ca="1">IFERROR(ALL!P47,0)</f>
        <v>-20.94</v>
      </c>
      <c r="M68" s="16">
        <f ca="1">IFERROR(ALL!Q47,0)</f>
        <v>-19.103999999999999</v>
      </c>
      <c r="N68" s="16">
        <f ca="1">IFERROR(ALL!R47,0)</f>
        <v>-17.908000000000001</v>
      </c>
      <c r="O68" s="16">
        <f ca="1">IFERROR(ALL!S47,0)</f>
        <v>-17.71</v>
      </c>
      <c r="P68" s="16">
        <f ca="1">IFERROR(ALL!T47,0)</f>
        <v>-17.547999999999998</v>
      </c>
      <c r="Q68" s="16">
        <f ca="1">IFERROR(ALL!U47,0)</f>
        <v>-17.422000000000001</v>
      </c>
      <c r="R68" s="16">
        <f ca="1">IFERROR(ALL!V47,0)</f>
        <v>-17.327999999999999</v>
      </c>
      <c r="S68" s="16">
        <f ca="1">IFERROR(ALL!W47,0)</f>
        <v>-17.22</v>
      </c>
      <c r="T68" s="16">
        <f ca="1">IFERROR(ALL!X47,0)</f>
        <v>-17.242000000000001</v>
      </c>
      <c r="U68" s="16">
        <f ca="1">IFERROR(ALL!Y47,0)</f>
        <v>-17.276</v>
      </c>
      <c r="V68" s="16">
        <f ca="1">IFERROR(ALL!Z47,0)</f>
        <v>-17.315999999999999</v>
      </c>
      <c r="W68" s="16">
        <f ca="1">IFERROR(ALL!AA47,0)</f>
        <v>-17.37</v>
      </c>
      <c r="X68" s="16">
        <f ca="1">IFERROR(ALL!AB47,0)</f>
        <v>-17.512</v>
      </c>
      <c r="Y68" s="16">
        <f ca="1">IFERROR(ALL!AC47,0)</f>
        <v>-17.666</v>
      </c>
      <c r="Z68" s="16">
        <f ca="1">IFERROR(ALL!AD47,0)</f>
        <v>-17.826000000000001</v>
      </c>
      <c r="AA68" s="16">
        <f ca="1">IFERROR(ALL!AE47,0)</f>
        <v>-17.989999999999998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Se</v>
      </c>
      <c r="B69" s="16">
        <f ca="1">IFERROR(ALL!F48,0)</f>
        <v>-22.83</v>
      </c>
      <c r="C69" s="16">
        <f ca="1">IFERROR(ALL!G48,0)</f>
        <v>-21.83</v>
      </c>
      <c r="D69" s="16">
        <f ca="1">IFERROR(ALL!H48,0)</f>
        <v>-20.95</v>
      </c>
      <c r="E69" s="16">
        <f ca="1">IFERROR(ALL!I48,0)</f>
        <v>-20.149999999999999</v>
      </c>
      <c r="F69" s="16">
        <f ca="1">IFERROR(ALL!J48,0)</f>
        <v>-19.52</v>
      </c>
      <c r="G69" s="16">
        <f ca="1">IFERROR(ALL!K48,0)</f>
        <v>-13.26</v>
      </c>
      <c r="H69" s="16">
        <f ca="1">IFERROR(ALL!L48,0)</f>
        <v>-11.71</v>
      </c>
      <c r="I69" s="16">
        <f ca="1">IFERROR(ALL!M48,0)</f>
        <v>-11.38</v>
      </c>
      <c r="J69" s="16">
        <f ca="1">IFERROR(ALL!N48,0)</f>
        <v>-11.05</v>
      </c>
      <c r="K69" s="16">
        <f ca="1">IFERROR(ALL!O48,0)</f>
        <v>-10.75</v>
      </c>
      <c r="L69" s="16">
        <f ca="1">IFERROR(ALL!P48,0)</f>
        <v>-10.47</v>
      </c>
      <c r="M69" s="16">
        <f ca="1">IFERROR(ALL!Q48,0)</f>
        <v>-9.5519999999999996</v>
      </c>
      <c r="N69" s="16">
        <f ca="1">IFERROR(ALL!R48,0)</f>
        <v>-8.9540000000000006</v>
      </c>
      <c r="O69" s="16">
        <f ca="1">IFERROR(ALL!S48,0)</f>
        <v>-8.8550000000000004</v>
      </c>
      <c r="P69" s="16">
        <f ca="1">IFERROR(ALL!T48,0)</f>
        <v>-8.7739999999999991</v>
      </c>
      <c r="Q69" s="16">
        <f ca="1">IFERROR(ALL!U48,0)</f>
        <v>-8.7110000000000003</v>
      </c>
      <c r="R69" s="16">
        <f ca="1">IFERROR(ALL!V48,0)</f>
        <v>-8.6639999999999997</v>
      </c>
      <c r="S69" s="16">
        <f ca="1">IFERROR(ALL!W48,0)</f>
        <v>-8.61</v>
      </c>
      <c r="T69" s="16">
        <f ca="1">IFERROR(ALL!X48,0)</f>
        <v>-8.6210000000000004</v>
      </c>
      <c r="U69" s="16">
        <f ca="1">IFERROR(ALL!Y48,0)</f>
        <v>-8.6379999999999999</v>
      </c>
      <c r="V69" s="16">
        <f ca="1">IFERROR(ALL!Z48,0)</f>
        <v>-8.6579999999999995</v>
      </c>
      <c r="W69" s="16">
        <f ca="1">IFERROR(ALL!AA48,0)</f>
        <v>-8.6850000000000005</v>
      </c>
      <c r="X69" s="16">
        <f ca="1">IFERROR(ALL!AB48,0)</f>
        <v>-8.7560000000000002</v>
      </c>
      <c r="Y69" s="16">
        <f ca="1">IFERROR(ALL!AC48,0)</f>
        <v>-8.8330000000000002</v>
      </c>
      <c r="Z69" s="16">
        <f ca="1">IFERROR(ALL!AD48,0)</f>
        <v>-8.9130000000000003</v>
      </c>
      <c r="AA69" s="16">
        <f ca="1">IFERROR(ALL!AE48,0)</f>
        <v>-8.9949999999999992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Ar</v>
      </c>
      <c r="B70" s="16">
        <f ca="1">IFERROR(ALL!F49,0)</f>
        <v>-18.61</v>
      </c>
      <c r="C70" s="16">
        <f ca="1">IFERROR(ALL!G49,0)</f>
        <v>-18.61</v>
      </c>
      <c r="D70" s="16">
        <f ca="1">IFERROR(ALL!H49,0)</f>
        <v>-18.62</v>
      </c>
      <c r="E70" s="16">
        <f ca="1">IFERROR(ALL!I49,0)</f>
        <v>-18.63</v>
      </c>
      <c r="F70" s="16">
        <f ca="1">IFERROR(ALL!J49,0)</f>
        <v>-18.72</v>
      </c>
      <c r="G70" s="16">
        <f ca="1">IFERROR(ALL!K49,0)</f>
        <v>-18.84</v>
      </c>
      <c r="H70" s="16">
        <f ca="1">IFERROR(ALL!L49,0)</f>
        <v>-18.97</v>
      </c>
      <c r="I70" s="16">
        <f ca="1">IFERROR(ALL!M49,0)</f>
        <v>-19.010000000000002</v>
      </c>
      <c r="J70" s="16">
        <f ca="1">IFERROR(ALL!N49,0)</f>
        <v>-19.04</v>
      </c>
      <c r="K70" s="16">
        <f ca="1">IFERROR(ALL!O49,0)</f>
        <v>-19.07</v>
      </c>
      <c r="L70" s="16">
        <f ca="1">IFERROR(ALL!P49,0)</f>
        <v>-19.11</v>
      </c>
      <c r="M70" s="16">
        <f ca="1">IFERROR(ALL!Q49,0)</f>
        <v>-19.25</v>
      </c>
      <c r="N70" s="16">
        <f ca="1">IFERROR(ALL!R49,0)</f>
        <v>-19.38</v>
      </c>
      <c r="O70" s="16">
        <f ca="1">IFERROR(ALL!S49,0)</f>
        <v>-19.420000000000002</v>
      </c>
      <c r="P70" s="16">
        <f ca="1">IFERROR(ALL!T49,0)</f>
        <v>-19.45</v>
      </c>
      <c r="Q70" s="16">
        <f ca="1">IFERROR(ALL!U49,0)</f>
        <v>-19.48</v>
      </c>
      <c r="R70" s="16">
        <f ca="1">IFERROR(ALL!V49,0)</f>
        <v>-19.510000000000002</v>
      </c>
      <c r="S70" s="16">
        <f ca="1">IFERROR(ALL!W49,0)</f>
        <v>-19.649999999999999</v>
      </c>
      <c r="T70" s="16">
        <f ca="1">IFERROR(ALL!X49,0)</f>
        <v>-19.68</v>
      </c>
      <c r="U70" s="16">
        <f ca="1">IFERROR(ALL!Y49,0)</f>
        <v>-19.71</v>
      </c>
      <c r="V70" s="16">
        <f ca="1">IFERROR(ALL!Z49,0)</f>
        <v>-19.75</v>
      </c>
      <c r="W70" s="16">
        <f ca="1">IFERROR(ALL!AA49,0)</f>
        <v>-19.78</v>
      </c>
      <c r="X70" s="16">
        <f ca="1">IFERROR(ALL!AB49,0)</f>
        <v>-19.82</v>
      </c>
      <c r="Y70" s="16">
        <f ca="1">IFERROR(ALL!AC49,0)</f>
        <v>-19.86</v>
      </c>
      <c r="Z70" s="16">
        <f ca="1">IFERROR(ALL!AD49,0)</f>
        <v>-19.89</v>
      </c>
      <c r="AA70" s="16">
        <f ca="1">IFERROR(ALL!AE49,0)</f>
        <v>-19.93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(l)GeSe2</v>
      </c>
      <c r="B71" s="16">
        <f ca="1">IFERROR(ALL!F50,0)</f>
        <v>-61.739999999999995</v>
      </c>
      <c r="C71" s="16">
        <f ca="1">IFERROR(ALL!G50,0)</f>
        <v>-59.19</v>
      </c>
      <c r="D71" s="16">
        <f ca="1">IFERROR(ALL!H50,0)</f>
        <v>-56.94</v>
      </c>
      <c r="E71" s="16">
        <f ca="1">IFERROR(ALL!I50,0)</f>
        <v>-54.91</v>
      </c>
      <c r="F71" s="16">
        <f ca="1">IFERROR(ALL!J50,0)</f>
        <v>-50.51</v>
      </c>
      <c r="G71" s="16">
        <f ca="1">IFERROR(ALL!K50,0)</f>
        <v>-41.67</v>
      </c>
      <c r="H71" s="16">
        <f ca="1">IFERROR(ALL!L50,0)</f>
        <v>-38.29</v>
      </c>
      <c r="I71" s="16">
        <f ca="1">IFERROR(ALL!M50,0)</f>
        <v>-37.58</v>
      </c>
      <c r="J71" s="16">
        <f ca="1">IFERROR(ALL!N50,0)</f>
        <v>-36.81</v>
      </c>
      <c r="K71" s="16">
        <f ca="1">IFERROR(ALL!O50,0)</f>
        <v>-36.159999999999997</v>
      </c>
      <c r="L71" s="16">
        <f ca="1">IFERROR(ALL!P50,0)</f>
        <v>-35.56</v>
      </c>
      <c r="M71" s="16">
        <f ca="1">IFERROR(ALL!Q50,0)</f>
        <v>-33.603999999999999</v>
      </c>
      <c r="N71" s="16">
        <f ca="1">IFERROR(ALL!R50,0)</f>
        <v>-32.177999999999997</v>
      </c>
      <c r="O71" s="16">
        <f ca="1">IFERROR(ALL!S50,0)</f>
        <v>-31.9</v>
      </c>
      <c r="P71" s="16">
        <f ca="1">IFERROR(ALL!T50,0)</f>
        <v>-31.647999999999996</v>
      </c>
      <c r="Q71" s="16">
        <f ca="1">IFERROR(ALL!U50,0)</f>
        <v>-31.422000000000001</v>
      </c>
      <c r="R71" s="16">
        <f ca="1">IFERROR(ALL!V50,0)</f>
        <v>-31.218</v>
      </c>
      <c r="S71" s="16">
        <f ca="1">IFERROR(ALL!W50,0)</f>
        <v>-30.65</v>
      </c>
      <c r="T71" s="16">
        <f ca="1">IFERROR(ALL!X50,0)</f>
        <v>-30.552</v>
      </c>
      <c r="U71" s="16">
        <f ca="1">IFERROR(ALL!Y50,0)</f>
        <v>-30.466000000000001</v>
      </c>
      <c r="V71" s="16">
        <f ca="1">IFERROR(ALL!Z50,0)</f>
        <v>-30.396000000000001</v>
      </c>
      <c r="W71" s="16">
        <f ca="1">IFERROR(ALL!AA50,0)</f>
        <v>-30.36</v>
      </c>
      <c r="X71" s="16">
        <f ca="1">IFERROR(ALL!AB50,0)</f>
        <v>-30.402000000000001</v>
      </c>
      <c r="Y71" s="16">
        <f ca="1">IFERROR(ALL!AC50,0)</f>
        <v>-30.456</v>
      </c>
      <c r="Z71" s="16">
        <f ca="1">IFERROR(ALL!AD50,0)</f>
        <v>-30.506</v>
      </c>
      <c r="AA71" s="16">
        <f ca="1">IFERROR(ALL!AE50,0)</f>
        <v>-30.57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(l)GeSe</v>
      </c>
      <c r="B72" s="16">
        <f ca="1">IFERROR(ALL!F51,0)</f>
        <v>-38.909999999999997</v>
      </c>
      <c r="C72" s="16">
        <f ca="1">IFERROR(ALL!G51,0)</f>
        <v>-37.36</v>
      </c>
      <c r="D72" s="16">
        <f ca="1">IFERROR(ALL!H51,0)</f>
        <v>-35.989999999999995</v>
      </c>
      <c r="E72" s="16">
        <f ca="1">IFERROR(ALL!I51,0)</f>
        <v>-34.76</v>
      </c>
      <c r="F72" s="16">
        <f ca="1">IFERROR(ALL!J51,0)</f>
        <v>-30.990000000000002</v>
      </c>
      <c r="G72" s="16">
        <f ca="1">IFERROR(ALL!K51,0)</f>
        <v>-28.41</v>
      </c>
      <c r="H72" s="16">
        <f ca="1">IFERROR(ALL!L51,0)</f>
        <v>-26.58</v>
      </c>
      <c r="I72" s="16">
        <f ca="1">IFERROR(ALL!M51,0)</f>
        <v>-26.200000000000003</v>
      </c>
      <c r="J72" s="16">
        <f ca="1">IFERROR(ALL!N51,0)</f>
        <v>-25.76</v>
      </c>
      <c r="K72" s="16">
        <f ca="1">IFERROR(ALL!O51,0)</f>
        <v>-25.41</v>
      </c>
      <c r="L72" s="16">
        <f ca="1">IFERROR(ALL!P51,0)</f>
        <v>-25.09</v>
      </c>
      <c r="M72" s="16">
        <f ca="1">IFERROR(ALL!Q51,0)</f>
        <v>-24.052</v>
      </c>
      <c r="N72" s="16">
        <f ca="1">IFERROR(ALL!R51,0)</f>
        <v>-23.224</v>
      </c>
      <c r="O72" s="16">
        <f ca="1">IFERROR(ALL!S51,0)</f>
        <v>-23.045000000000002</v>
      </c>
      <c r="P72" s="16">
        <f ca="1">IFERROR(ALL!T51,0)</f>
        <v>-22.873999999999999</v>
      </c>
      <c r="Q72" s="16">
        <f ca="1">IFERROR(ALL!U51,0)</f>
        <v>-22.710999999999999</v>
      </c>
      <c r="R72" s="16">
        <f ca="1">IFERROR(ALL!V51,0)</f>
        <v>-22.554000000000002</v>
      </c>
      <c r="S72" s="16">
        <f ca="1">IFERROR(ALL!W51,0)</f>
        <v>-22.04</v>
      </c>
      <c r="T72" s="16">
        <f ca="1">IFERROR(ALL!X51,0)</f>
        <v>-21.931000000000001</v>
      </c>
      <c r="U72" s="16">
        <f ca="1">IFERROR(ALL!Y51,0)</f>
        <v>-21.827999999999999</v>
      </c>
      <c r="V72" s="16">
        <f ca="1">IFERROR(ALL!Z51,0)</f>
        <v>-21.738</v>
      </c>
      <c r="W72" s="16">
        <f ca="1">IFERROR(ALL!AA51,0)</f>
        <v>-21.675000000000001</v>
      </c>
      <c r="X72" s="16">
        <f ca="1">IFERROR(ALL!AB51,0)</f>
        <v>-21.646000000000001</v>
      </c>
      <c r="Y72" s="16">
        <f ca="1">IFERROR(ALL!AC51,0)</f>
        <v>-21.622999999999998</v>
      </c>
      <c r="Z72" s="16">
        <f ca="1">IFERROR(ALL!AD51,0)</f>
        <v>-21.593</v>
      </c>
      <c r="AA72" s="16">
        <f ca="1">IFERROR(ALL!AE51,0)</f>
        <v>-21.574999999999999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(l)Ge</v>
      </c>
      <c r="B73" s="16">
        <f ca="1">IFERROR(ALL!F52,0)</f>
        <v>-16.079999999999998</v>
      </c>
      <c r="C73" s="16">
        <f ca="1">IFERROR(ALL!G52,0)</f>
        <v>-15.53</v>
      </c>
      <c r="D73" s="16">
        <f ca="1">IFERROR(ALL!H52,0)</f>
        <v>-15.04</v>
      </c>
      <c r="E73" s="16">
        <f ca="1">IFERROR(ALL!I52,0)</f>
        <v>-14.61</v>
      </c>
      <c r="F73" s="16">
        <f ca="1">IFERROR(ALL!J52,0)</f>
        <v>-11.47</v>
      </c>
      <c r="G73" s="16">
        <f ca="1">IFERROR(ALL!K52,0)</f>
        <v>-15.15</v>
      </c>
      <c r="H73" s="16">
        <f ca="1">IFERROR(ALL!L52,0)</f>
        <v>-14.87</v>
      </c>
      <c r="I73" s="16">
        <f ca="1">IFERROR(ALL!M52,0)</f>
        <v>-14.82</v>
      </c>
      <c r="J73" s="16">
        <f ca="1">IFERROR(ALL!N52,0)</f>
        <v>-14.71</v>
      </c>
      <c r="K73" s="16">
        <f ca="1">IFERROR(ALL!O52,0)</f>
        <v>-14.66</v>
      </c>
      <c r="L73" s="16">
        <f ca="1">IFERROR(ALL!P52,0)</f>
        <v>-14.62</v>
      </c>
      <c r="M73" s="16">
        <f ca="1">IFERROR(ALL!Q52,0)</f>
        <v>-14.5</v>
      </c>
      <c r="N73" s="16">
        <f ca="1">IFERROR(ALL!R52,0)</f>
        <v>-14.27</v>
      </c>
      <c r="O73" s="16">
        <f ca="1">IFERROR(ALL!S52,0)</f>
        <v>-14.19</v>
      </c>
      <c r="P73" s="16">
        <f ca="1">IFERROR(ALL!T52,0)</f>
        <v>-14.1</v>
      </c>
      <c r="Q73" s="16">
        <f ca="1">IFERROR(ALL!U52,0)</f>
        <v>-14</v>
      </c>
      <c r="R73" s="16">
        <f ca="1">IFERROR(ALL!V52,0)</f>
        <v>-13.89</v>
      </c>
      <c r="S73" s="16">
        <f ca="1">IFERROR(ALL!W52,0)</f>
        <v>-13.43</v>
      </c>
      <c r="T73" s="16">
        <f ca="1">IFERROR(ALL!X52,0)</f>
        <v>-13.31</v>
      </c>
      <c r="U73" s="16">
        <f ca="1">IFERROR(ALL!Y52,0)</f>
        <v>-13.19</v>
      </c>
      <c r="V73" s="16">
        <f ca="1">IFERROR(ALL!Z52,0)</f>
        <v>-13.08</v>
      </c>
      <c r="W73" s="16">
        <f ca="1">IFERROR(ALL!AA52,0)</f>
        <v>-12.99</v>
      </c>
      <c r="X73" s="16">
        <f ca="1">IFERROR(ALL!AB52,0)</f>
        <v>-12.89</v>
      </c>
      <c r="Y73" s="16">
        <f ca="1">IFERROR(ALL!AC52,0)</f>
        <v>-12.79</v>
      </c>
      <c r="Z73" s="16">
        <f ca="1">IFERROR(ALL!AD52,0)</f>
        <v>-12.68</v>
      </c>
      <c r="AA73" s="16">
        <f ca="1">IFERROR(ALL!AE52,0)</f>
        <v>-12.58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(l)Ga2Se3</v>
      </c>
      <c r="B74" s="16">
        <f ca="1">IFERROR(ALL!F53,0)</f>
        <v>-193.32999999999998</v>
      </c>
      <c r="C74" s="16">
        <f ca="1">IFERROR(ALL!G53,0)</f>
        <v>-184.17000000000002</v>
      </c>
      <c r="D74" s="16">
        <f ca="1">IFERROR(ALL!H53,0)</f>
        <v>-175.99</v>
      </c>
      <c r="E74" s="16">
        <f ca="1">IFERROR(ALL!I53,0)</f>
        <v>-168.63</v>
      </c>
      <c r="F74" s="16">
        <f ca="1">IFERROR(ALL!J53,0)</f>
        <v>-145.5</v>
      </c>
      <c r="G74" s="16">
        <f ca="1">IFERROR(ALL!K53,0)</f>
        <v>-129.18</v>
      </c>
      <c r="H74" s="16">
        <f ca="1">IFERROR(ALL!L53,0)</f>
        <v>-117.13</v>
      </c>
      <c r="I74" s="16">
        <f ca="1">IFERROR(ALL!M53,0)</f>
        <v>-114.6</v>
      </c>
      <c r="J74" s="16">
        <f ca="1">IFERROR(ALL!N53,0)</f>
        <v>-113.07000000000001</v>
      </c>
      <c r="K74" s="16">
        <f ca="1">IFERROR(ALL!O53,0)</f>
        <v>-111.67</v>
      </c>
      <c r="L74" s="16">
        <f ca="1">IFERROR(ALL!P53,0)</f>
        <v>-110.33000000000001</v>
      </c>
      <c r="M74" s="16">
        <f ca="1">IFERROR(ALL!Q53,0)</f>
        <v>-105.71600000000001</v>
      </c>
      <c r="N74" s="16">
        <f ca="1">IFERROR(ALL!R53,0)</f>
        <v>-102.02199999999999</v>
      </c>
      <c r="O74" s="16">
        <f ca="1">IFERROR(ALL!S53,0)</f>
        <v>-101.22499999999999</v>
      </c>
      <c r="P74" s="16">
        <f ca="1">IFERROR(ALL!T53,0)</f>
        <v>-100.482</v>
      </c>
      <c r="Q74" s="16">
        <f ca="1">IFERROR(ALL!U53,0)</f>
        <v>-99.772999999999996</v>
      </c>
      <c r="R74" s="16">
        <f ca="1">IFERROR(ALL!V53,0)</f>
        <v>-99.111999999999995</v>
      </c>
      <c r="S74" s="16">
        <f ca="1">IFERROR(ALL!W53,0)</f>
        <v>-96.89</v>
      </c>
      <c r="T74" s="16">
        <f ca="1">IFERROR(ALL!X53,0)</f>
        <v>-96.462999999999994</v>
      </c>
      <c r="U74" s="16">
        <f ca="1">IFERROR(ALL!Y53,0)</f>
        <v>-96.094000000000008</v>
      </c>
      <c r="V74" s="16">
        <f ca="1">IFERROR(ALL!Z53,0)</f>
        <v>-95.793999999999983</v>
      </c>
      <c r="W74" s="16">
        <f ca="1">IFERROR(ALL!AA53,0)</f>
        <v>-95.534999999999997</v>
      </c>
      <c r="X74" s="16">
        <f ca="1">IFERROR(ALL!AB53,0)</f>
        <v>-95.028000000000006</v>
      </c>
      <c r="Y74" s="16">
        <f ca="1">IFERROR(ALL!AC53,0)</f>
        <v>-94.498999999999995</v>
      </c>
      <c r="Z74" s="16">
        <f ca="1">IFERROR(ALL!AD53,0)</f>
        <v>-93.978999999999999</v>
      </c>
      <c r="AA74" s="16">
        <f ca="1">IFERROR(ALL!AE53,0)</f>
        <v>-93.484999999999999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(l)GaSe</v>
      </c>
      <c r="B75" s="16">
        <f ca="1">IFERROR(ALL!F54,0)</f>
        <v>-85.25</v>
      </c>
      <c r="C75" s="16">
        <f ca="1">IFERROR(ALL!G54,0)</f>
        <v>-81.17</v>
      </c>
      <c r="D75" s="16">
        <f ca="1">IFERROR(ALL!H54,0)</f>
        <v>-77.52</v>
      </c>
      <c r="E75" s="16">
        <f ca="1">IFERROR(ALL!I54,0)</f>
        <v>-74.240000000000009</v>
      </c>
      <c r="F75" s="16">
        <f ca="1">IFERROR(ALL!J54,0)</f>
        <v>-62.989999999999995</v>
      </c>
      <c r="G75" s="16">
        <f ca="1">IFERROR(ALL!K54,0)</f>
        <v>-57.96</v>
      </c>
      <c r="H75" s="16">
        <f ca="1">IFERROR(ALL!L54,0)</f>
        <v>-52.71</v>
      </c>
      <c r="I75" s="16">
        <f ca="1">IFERROR(ALL!M54,0)</f>
        <v>-51.61</v>
      </c>
      <c r="J75" s="16">
        <f ca="1">IFERROR(ALL!N54,0)</f>
        <v>-51.010000000000005</v>
      </c>
      <c r="K75" s="16">
        <f ca="1">IFERROR(ALL!O54,0)</f>
        <v>-50.46</v>
      </c>
      <c r="L75" s="16">
        <f ca="1">IFERROR(ALL!P54,0)</f>
        <v>-49.93</v>
      </c>
      <c r="M75" s="16">
        <f ca="1">IFERROR(ALL!Q54,0)</f>
        <v>-48.082000000000001</v>
      </c>
      <c r="N75" s="16">
        <f ca="1">IFERROR(ALL!R54,0)</f>
        <v>-46.533999999999999</v>
      </c>
      <c r="O75" s="16">
        <f ca="1">IFERROR(ALL!S54,0)</f>
        <v>-46.185000000000002</v>
      </c>
      <c r="P75" s="16">
        <f ca="1">IFERROR(ALL!T54,0)</f>
        <v>-45.853999999999999</v>
      </c>
      <c r="Q75" s="16">
        <f ca="1">IFERROR(ALL!U54,0)</f>
        <v>-45.530999999999999</v>
      </c>
      <c r="R75" s="16">
        <f ca="1">IFERROR(ALL!V54,0)</f>
        <v>-45.224000000000004</v>
      </c>
      <c r="S75" s="16">
        <f ca="1">IFERROR(ALL!W54,0)</f>
        <v>-44.14</v>
      </c>
      <c r="T75" s="16">
        <f ca="1">IFERROR(ALL!X54,0)</f>
        <v>-43.920999999999999</v>
      </c>
      <c r="U75" s="16">
        <f ca="1">IFERROR(ALL!Y54,0)</f>
        <v>-43.728000000000002</v>
      </c>
      <c r="V75" s="16">
        <f ca="1">IFERROR(ALL!Z54,0)</f>
        <v>-43.567999999999998</v>
      </c>
      <c r="W75" s="16">
        <f ca="1">IFERROR(ALL!AA54,0)</f>
        <v>-43.425000000000004</v>
      </c>
      <c r="X75" s="16">
        <f ca="1">IFERROR(ALL!AB54,0)</f>
        <v>-43.136000000000003</v>
      </c>
      <c r="Y75" s="16">
        <f ca="1">IFERROR(ALL!AC54,0)</f>
        <v>-42.832999999999998</v>
      </c>
      <c r="Z75" s="16">
        <f ca="1">IFERROR(ALL!AD54,0)</f>
        <v>-42.533000000000001</v>
      </c>
      <c r="AA75" s="16">
        <f ca="1">IFERROR(ALL!AE54,0)</f>
        <v>-42.244999999999997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(l)Se</v>
      </c>
      <c r="B76" s="16">
        <f ca="1">IFERROR(ALL!F55,0)</f>
        <v>-22.83</v>
      </c>
      <c r="C76" s="16">
        <f ca="1">IFERROR(ALL!G55,0)</f>
        <v>-21.83</v>
      </c>
      <c r="D76" s="16">
        <f ca="1">IFERROR(ALL!H55,0)</f>
        <v>-20.95</v>
      </c>
      <c r="E76" s="16">
        <f ca="1">IFERROR(ALL!I55,0)</f>
        <v>-20.149999999999999</v>
      </c>
      <c r="F76" s="16">
        <f ca="1">IFERROR(ALL!J55,0)</f>
        <v>-19.52</v>
      </c>
      <c r="G76" s="16">
        <f ca="1">IFERROR(ALL!K55,0)</f>
        <v>-13.26</v>
      </c>
      <c r="H76" s="16">
        <f ca="1">IFERROR(ALL!L55,0)</f>
        <v>-11.71</v>
      </c>
      <c r="I76" s="16">
        <f ca="1">IFERROR(ALL!M55,0)</f>
        <v>-11.38</v>
      </c>
      <c r="J76" s="16">
        <f ca="1">IFERROR(ALL!N55,0)</f>
        <v>-11.05</v>
      </c>
      <c r="K76" s="16">
        <f ca="1">IFERROR(ALL!O55,0)</f>
        <v>-10.75</v>
      </c>
      <c r="L76" s="16">
        <f ca="1">IFERROR(ALL!P55,0)</f>
        <v>-10.47</v>
      </c>
      <c r="M76" s="16">
        <f ca="1">IFERROR(ALL!Q55,0)</f>
        <v>-9.5519999999999996</v>
      </c>
      <c r="N76" s="16">
        <f ca="1">IFERROR(ALL!R55,0)</f>
        <v>-8.9540000000000006</v>
      </c>
      <c r="O76" s="16">
        <f ca="1">IFERROR(ALL!S55,0)</f>
        <v>-8.8550000000000004</v>
      </c>
      <c r="P76" s="16">
        <f ca="1">IFERROR(ALL!T55,0)</f>
        <v>-8.7739999999999991</v>
      </c>
      <c r="Q76" s="16">
        <f ca="1">IFERROR(ALL!U55,0)</f>
        <v>-8.7110000000000003</v>
      </c>
      <c r="R76" s="16">
        <f ca="1">IFERROR(ALL!V55,0)</f>
        <v>-8.6639999999999997</v>
      </c>
      <c r="S76" s="16">
        <f ca="1">IFERROR(ALL!W55,0)</f>
        <v>-8.61</v>
      </c>
      <c r="T76" s="16">
        <f ca="1">IFERROR(ALL!X55,0)</f>
        <v>-8.6210000000000004</v>
      </c>
      <c r="U76" s="16">
        <f ca="1">IFERROR(ALL!Y55,0)</f>
        <v>-8.6379999999999999</v>
      </c>
      <c r="V76" s="16">
        <f ca="1">IFERROR(ALL!Z55,0)</f>
        <v>-8.6579999999999995</v>
      </c>
      <c r="W76" s="16">
        <f ca="1">IFERROR(ALL!AA55,0)</f>
        <v>-8.6850000000000005</v>
      </c>
      <c r="X76" s="16">
        <f ca="1">IFERROR(ALL!AB55,0)</f>
        <v>-8.7560000000000002</v>
      </c>
      <c r="Y76" s="16">
        <f ca="1">IFERROR(ALL!AC55,0)</f>
        <v>-8.8330000000000002</v>
      </c>
      <c r="Z76" s="16">
        <f ca="1">IFERROR(ALL!AD55,0)</f>
        <v>-8.9130000000000003</v>
      </c>
      <c r="AA76" s="16">
        <f ca="1">IFERROR(ALL!AE55,0)</f>
        <v>-8.9949999999999992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(2)Sell]</v>
      </c>
      <c r="B77" s="16">
        <f ca="1">IFERROR(ALL!F56,0)</f>
        <v>-22.83</v>
      </c>
      <c r="C77" s="16">
        <f ca="1">IFERROR(ALL!G56,0)</f>
        <v>-21.83</v>
      </c>
      <c r="D77" s="16">
        <f ca="1">IFERROR(ALL!H56,0)</f>
        <v>-20.95</v>
      </c>
      <c r="E77" s="16">
        <f ca="1">IFERROR(ALL!I56,0)</f>
        <v>-20.149999999999999</v>
      </c>
      <c r="F77" s="16">
        <f ca="1">IFERROR(ALL!J56,0)</f>
        <v>-19.52</v>
      </c>
      <c r="G77" s="16">
        <f ca="1">IFERROR(ALL!K56,0)</f>
        <v>-13.26</v>
      </c>
      <c r="H77" s="16">
        <f ca="1">IFERROR(ALL!L56,0)</f>
        <v>-11.71</v>
      </c>
      <c r="I77" s="16">
        <f ca="1">IFERROR(ALL!M56,0)</f>
        <v>-11.38</v>
      </c>
      <c r="J77" s="16">
        <f ca="1">IFERROR(ALL!N56,0)</f>
        <v>-11.05</v>
      </c>
      <c r="K77" s="16">
        <f ca="1">IFERROR(ALL!O56,0)</f>
        <v>-10.75</v>
      </c>
      <c r="L77" s="16">
        <f ca="1">IFERROR(ALL!P56,0)</f>
        <v>-10.47</v>
      </c>
      <c r="M77" s="16">
        <f ca="1">IFERROR(ALL!Q56,0)</f>
        <v>-9.5519999999999996</v>
      </c>
      <c r="N77" s="16">
        <f ca="1">IFERROR(ALL!R56,0)</f>
        <v>-8.9540000000000006</v>
      </c>
      <c r="O77" s="16">
        <f ca="1">IFERROR(ALL!S56,0)</f>
        <v>-8.8550000000000004</v>
      </c>
      <c r="P77" s="16">
        <f ca="1">IFERROR(ALL!T56,0)</f>
        <v>-8.7739999999999991</v>
      </c>
      <c r="Q77" s="16">
        <f ca="1">IFERROR(ALL!U56,0)</f>
        <v>-8.7110000000000003</v>
      </c>
      <c r="R77" s="16">
        <f ca="1">IFERROR(ALL!V56,0)</f>
        <v>-8.6639999999999997</v>
      </c>
      <c r="S77" s="16">
        <f ca="1">IFERROR(ALL!W56,0)</f>
        <v>-8.61</v>
      </c>
      <c r="T77" s="16">
        <f ca="1">IFERROR(ALL!X56,0)</f>
        <v>-8.6210000000000004</v>
      </c>
      <c r="U77" s="16">
        <f ca="1">IFERROR(ALL!Y56,0)</f>
        <v>-8.6379999999999999</v>
      </c>
      <c r="V77" s="16">
        <f ca="1">IFERROR(ALL!Z56,0)</f>
        <v>-8.6579999999999995</v>
      </c>
      <c r="W77" s="16">
        <f ca="1">IFERROR(ALL!AA56,0)</f>
        <v>-8.6850000000000005</v>
      </c>
      <c r="X77" s="16">
        <f ca="1">IFERROR(ALL!AB56,0)</f>
        <v>-8.7560000000000002</v>
      </c>
      <c r="Y77" s="16">
        <f ca="1">IFERROR(ALL!AC56,0)</f>
        <v>-8.8330000000000002</v>
      </c>
      <c r="Z77" s="16">
        <f ca="1">IFERROR(ALL!AD56,0)</f>
        <v>-8.9130000000000003</v>
      </c>
      <c r="AA77" s="16">
        <f ca="1">IFERROR(ALL!AE56,0)</f>
        <v>-8.9949999999999992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(2)GeSe[l]</v>
      </c>
      <c r="B78" s="16">
        <f ca="1">IFERROR(ALL!F57,0)</f>
        <v>-38.909999999999997</v>
      </c>
      <c r="C78" s="16">
        <f ca="1">IFERROR(ALL!G57,0)</f>
        <v>-37.36</v>
      </c>
      <c r="D78" s="16">
        <f ca="1">IFERROR(ALL!H57,0)</f>
        <v>-35.989999999999995</v>
      </c>
      <c r="E78" s="16">
        <f ca="1">IFERROR(ALL!I57,0)</f>
        <v>-34.76</v>
      </c>
      <c r="F78" s="16">
        <f ca="1">IFERROR(ALL!J57,0)</f>
        <v>-30.990000000000002</v>
      </c>
      <c r="G78" s="16">
        <f ca="1">IFERROR(ALL!K57,0)</f>
        <v>-28.41</v>
      </c>
      <c r="H78" s="16">
        <f ca="1">IFERROR(ALL!L57,0)</f>
        <v>-26.58</v>
      </c>
      <c r="I78" s="16">
        <f ca="1">IFERROR(ALL!M57,0)</f>
        <v>-26.200000000000003</v>
      </c>
      <c r="J78" s="16">
        <f ca="1">IFERROR(ALL!N57,0)</f>
        <v>-25.76</v>
      </c>
      <c r="K78" s="16">
        <f ca="1">IFERROR(ALL!O57,0)</f>
        <v>-25.41</v>
      </c>
      <c r="L78" s="16">
        <f ca="1">IFERROR(ALL!P57,0)</f>
        <v>-25.09</v>
      </c>
      <c r="M78" s="16">
        <f ca="1">IFERROR(ALL!Q57,0)</f>
        <v>-24.052</v>
      </c>
      <c r="N78" s="16">
        <f ca="1">IFERROR(ALL!R57,0)</f>
        <v>-23.224</v>
      </c>
      <c r="O78" s="16">
        <f ca="1">IFERROR(ALL!S57,0)</f>
        <v>-23.045000000000002</v>
      </c>
      <c r="P78" s="16">
        <f ca="1">IFERROR(ALL!T57,0)</f>
        <v>-22.873999999999999</v>
      </c>
      <c r="Q78" s="16">
        <f ca="1">IFERROR(ALL!U57,0)</f>
        <v>-22.710999999999999</v>
      </c>
      <c r="R78" s="16">
        <f ca="1">IFERROR(ALL!V57,0)</f>
        <v>-22.554000000000002</v>
      </c>
      <c r="S78" s="16">
        <f ca="1">IFERROR(ALL!W57,0)</f>
        <v>-22.04</v>
      </c>
      <c r="T78" s="16">
        <f ca="1">IFERROR(ALL!X57,0)</f>
        <v>-21.931000000000001</v>
      </c>
      <c r="U78" s="16">
        <f ca="1">IFERROR(ALL!Y57,0)</f>
        <v>-21.827999999999999</v>
      </c>
      <c r="V78" s="16">
        <f ca="1">IFERROR(ALL!Z57,0)</f>
        <v>-21.738</v>
      </c>
      <c r="W78" s="16">
        <f ca="1">IFERROR(ALL!AA57,0)</f>
        <v>-21.675000000000001</v>
      </c>
      <c r="X78" s="16">
        <f ca="1">IFERROR(ALL!AB57,0)</f>
        <v>-21.646000000000001</v>
      </c>
      <c r="Y78" s="16">
        <f ca="1">IFERROR(ALL!AC57,0)</f>
        <v>-21.622999999999998</v>
      </c>
      <c r="Z78" s="16">
        <f ca="1">IFERROR(ALL!AD57,0)</f>
        <v>-21.593</v>
      </c>
      <c r="AA78" s="16">
        <f ca="1">IFERROR(ALL!AE57,0)</f>
        <v>-21.574999999999999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(2)Ga2Se3[l]</v>
      </c>
      <c r="B79" s="16">
        <f ca="1">IFERROR(ALL!F58,0)</f>
        <v>-193.32999999999998</v>
      </c>
      <c r="C79" s="16">
        <f ca="1">IFERROR(ALL!G58,0)</f>
        <v>-184.17000000000002</v>
      </c>
      <c r="D79" s="16">
        <f ca="1">IFERROR(ALL!H58,0)</f>
        <v>-175.99</v>
      </c>
      <c r="E79" s="16">
        <f ca="1">IFERROR(ALL!I58,0)</f>
        <v>-168.63</v>
      </c>
      <c r="F79" s="16">
        <f ca="1">IFERROR(ALL!J58,0)</f>
        <v>-145.5</v>
      </c>
      <c r="G79" s="16">
        <f ca="1">IFERROR(ALL!K58,0)</f>
        <v>-129.18</v>
      </c>
      <c r="H79" s="16">
        <f ca="1">IFERROR(ALL!L58,0)</f>
        <v>-117.13</v>
      </c>
      <c r="I79" s="16">
        <f ca="1">IFERROR(ALL!M58,0)</f>
        <v>-114.6</v>
      </c>
      <c r="J79" s="16">
        <f ca="1">IFERROR(ALL!N58,0)</f>
        <v>-113.07000000000001</v>
      </c>
      <c r="K79" s="16">
        <f ca="1">IFERROR(ALL!O58,0)</f>
        <v>-111.67</v>
      </c>
      <c r="L79" s="16">
        <f ca="1">IFERROR(ALL!P58,0)</f>
        <v>-110.33000000000001</v>
      </c>
      <c r="M79" s="16">
        <f ca="1">IFERROR(ALL!Q58,0)</f>
        <v>-105.71600000000001</v>
      </c>
      <c r="N79" s="16">
        <f ca="1">IFERROR(ALL!R58,0)</f>
        <v>-102.02199999999999</v>
      </c>
      <c r="O79" s="16">
        <f ca="1">IFERROR(ALL!S58,0)</f>
        <v>-101.22499999999999</v>
      </c>
      <c r="P79" s="16">
        <f ca="1">IFERROR(ALL!T58,0)</f>
        <v>-100.482</v>
      </c>
      <c r="Q79" s="16">
        <f ca="1">IFERROR(ALL!U58,0)</f>
        <v>-99.772999999999996</v>
      </c>
      <c r="R79" s="16">
        <f ca="1">IFERROR(ALL!V58,0)</f>
        <v>-99.111999999999995</v>
      </c>
      <c r="S79" s="16">
        <f ca="1">IFERROR(ALL!W58,0)</f>
        <v>-96.89</v>
      </c>
      <c r="T79" s="16">
        <f ca="1">IFERROR(ALL!X58,0)</f>
        <v>-96.462999999999994</v>
      </c>
      <c r="U79" s="16">
        <f ca="1">IFERROR(ALL!Y58,0)</f>
        <v>-96.094000000000008</v>
      </c>
      <c r="V79" s="16">
        <f ca="1">IFERROR(ALL!Z58,0)</f>
        <v>-95.793999999999983</v>
      </c>
      <c r="W79" s="16">
        <f ca="1">IFERROR(ALL!AA58,0)</f>
        <v>-95.534999999999997</v>
      </c>
      <c r="X79" s="16">
        <f ca="1">IFERROR(ALL!AB58,0)</f>
        <v>-95.028000000000006</v>
      </c>
      <c r="Y79" s="16">
        <f ca="1">IFERROR(ALL!AC58,0)</f>
        <v>-94.498999999999995</v>
      </c>
      <c r="Z79" s="16">
        <f ca="1">IFERROR(ALL!AD58,0)</f>
        <v>-93.978999999999999</v>
      </c>
      <c r="AA79" s="16">
        <f ca="1">IFERROR(ALL!AE58,0)</f>
        <v>-93.484999999999999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H (Ar)</v>
      </c>
      <c r="B80" s="16">
        <f ca="1">IFERROR(ALL!F59,0)</f>
        <v>-18.61</v>
      </c>
      <c r="C80" s="16">
        <f ca="1">IFERROR(ALL!G59,0)</f>
        <v>-18.61</v>
      </c>
      <c r="D80" s="16">
        <f ca="1">IFERROR(ALL!H59,0)</f>
        <v>-18.62</v>
      </c>
      <c r="E80" s="16">
        <f ca="1">IFERROR(ALL!I59,0)</f>
        <v>-18.63</v>
      </c>
      <c r="F80" s="16">
        <f ca="1">IFERROR(ALL!J59,0)</f>
        <v>-18.72</v>
      </c>
      <c r="G80" s="16">
        <f ca="1">IFERROR(ALL!K59,0)</f>
        <v>-18.84</v>
      </c>
      <c r="H80" s="16">
        <f ca="1">IFERROR(ALL!L59,0)</f>
        <v>-18.97</v>
      </c>
      <c r="I80" s="16">
        <f ca="1">IFERROR(ALL!M59,0)</f>
        <v>-19.010000000000002</v>
      </c>
      <c r="J80" s="16">
        <f ca="1">IFERROR(ALL!N59,0)</f>
        <v>-19.04</v>
      </c>
      <c r="K80" s="16">
        <f ca="1">IFERROR(ALL!O59,0)</f>
        <v>-19.07</v>
      </c>
      <c r="L80" s="16">
        <f ca="1">IFERROR(ALL!P59,0)</f>
        <v>-19.11</v>
      </c>
      <c r="M80" s="16">
        <f ca="1">IFERROR(ALL!Q59,0)</f>
        <v>-19.25</v>
      </c>
      <c r="N80" s="16">
        <f ca="1">IFERROR(ALL!R59,0)</f>
        <v>-19.38</v>
      </c>
      <c r="O80" s="16">
        <f ca="1">IFERROR(ALL!S59,0)</f>
        <v>-19.420000000000002</v>
      </c>
      <c r="P80" s="16">
        <f ca="1">IFERROR(ALL!T59,0)</f>
        <v>-19.45</v>
      </c>
      <c r="Q80" s="16">
        <f ca="1">IFERROR(ALL!U59,0)</f>
        <v>-19.48</v>
      </c>
      <c r="R80" s="16">
        <f ca="1">IFERROR(ALL!V59,0)</f>
        <v>-19.510000000000002</v>
      </c>
      <c r="S80" s="16">
        <f ca="1">IFERROR(ALL!W59,0)</f>
        <v>-19.649999999999999</v>
      </c>
      <c r="T80" s="16">
        <f ca="1">IFERROR(ALL!X59,0)</f>
        <v>-19.68</v>
      </c>
      <c r="U80" s="16">
        <f ca="1">IFERROR(ALL!Y59,0)</f>
        <v>-19.71</v>
      </c>
      <c r="V80" s="16">
        <f ca="1">IFERROR(ALL!Z59,0)</f>
        <v>-19.75</v>
      </c>
      <c r="W80" s="16">
        <f ca="1">IFERROR(ALL!AA59,0)</f>
        <v>-19.78</v>
      </c>
      <c r="X80" s="16">
        <f ca="1">IFERROR(ALL!AB59,0)</f>
        <v>-19.82</v>
      </c>
      <c r="Y80" s="16">
        <f ca="1">IFERROR(ALL!AC59,0)</f>
        <v>-19.86</v>
      </c>
      <c r="Z80" s="16">
        <f ca="1">IFERROR(ALL!AD59,0)</f>
        <v>-19.89</v>
      </c>
      <c r="AA80" s="16">
        <f ca="1">IFERROR(ALL!AE59,0)</f>
        <v>-19.93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H (Ga)</v>
      </c>
      <c r="B81" s="16">
        <f ca="1">IFERROR(ALL!F60,0)</f>
        <v>-62.42</v>
      </c>
      <c r="C81" s="16">
        <f ca="1">IFERROR(ALL!G60,0)</f>
        <v>-59.34</v>
      </c>
      <c r="D81" s="16">
        <f ca="1">IFERROR(ALL!H60,0)</f>
        <v>-56.57</v>
      </c>
      <c r="E81" s="16">
        <f ca="1">IFERROR(ALL!I60,0)</f>
        <v>-54.09</v>
      </c>
      <c r="F81" s="16">
        <f ca="1">IFERROR(ALL!J60,0)</f>
        <v>-43.47</v>
      </c>
      <c r="G81" s="16">
        <f ca="1">IFERROR(ALL!K60,0)</f>
        <v>-44.7</v>
      </c>
      <c r="H81" s="16">
        <f ca="1">IFERROR(ALL!L60,0)</f>
        <v>-41</v>
      </c>
      <c r="I81" s="16">
        <f ca="1">IFERROR(ALL!M60,0)</f>
        <v>-40.229999999999997</v>
      </c>
      <c r="J81" s="16">
        <f ca="1">IFERROR(ALL!N60,0)</f>
        <v>-39.96</v>
      </c>
      <c r="K81" s="16">
        <f ca="1">IFERROR(ALL!O60,0)</f>
        <v>-39.71</v>
      </c>
      <c r="L81" s="16">
        <f ca="1">IFERROR(ALL!P60,0)</f>
        <v>-39.46</v>
      </c>
      <c r="M81" s="16">
        <f ca="1">IFERROR(ALL!Q60,0)</f>
        <v>-38.53</v>
      </c>
      <c r="N81" s="16">
        <f ca="1">IFERROR(ALL!R60,0)</f>
        <v>-37.58</v>
      </c>
      <c r="O81" s="16">
        <f ca="1">IFERROR(ALL!S60,0)</f>
        <v>-37.33</v>
      </c>
      <c r="P81" s="16">
        <f ca="1">IFERROR(ALL!T60,0)</f>
        <v>-37.08</v>
      </c>
      <c r="Q81" s="16">
        <f ca="1">IFERROR(ALL!U60,0)</f>
        <v>-36.82</v>
      </c>
      <c r="R81" s="16">
        <f ca="1">IFERROR(ALL!V60,0)</f>
        <v>-36.56</v>
      </c>
      <c r="S81" s="16">
        <f ca="1">IFERROR(ALL!W60,0)</f>
        <v>-35.53</v>
      </c>
      <c r="T81" s="16">
        <f ca="1">IFERROR(ALL!X60,0)</f>
        <v>-35.299999999999997</v>
      </c>
      <c r="U81" s="16">
        <f ca="1">IFERROR(ALL!Y60,0)</f>
        <v>-35.090000000000003</v>
      </c>
      <c r="V81" s="16">
        <f ca="1">IFERROR(ALL!Z60,0)</f>
        <v>-34.909999999999997</v>
      </c>
      <c r="W81" s="16">
        <f ca="1">IFERROR(ALL!AA60,0)</f>
        <v>-34.74</v>
      </c>
      <c r="X81" s="16">
        <f ca="1">IFERROR(ALL!AB60,0)</f>
        <v>-34.380000000000003</v>
      </c>
      <c r="Y81" s="16">
        <f ca="1">IFERROR(ALL!AC60,0)</f>
        <v>-34</v>
      </c>
      <c r="Z81" s="16">
        <f ca="1">IFERROR(ALL!AD60,0)</f>
        <v>-33.619999999999997</v>
      </c>
      <c r="AA81" s="16">
        <f ca="1">IFERROR(ALL!AE60,0)</f>
        <v>-33.25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H (Ge)</v>
      </c>
      <c r="B82" s="16">
        <f ca="1">IFERROR(ALL!F61,0)</f>
        <v>-16.079999999999998</v>
      </c>
      <c r="C82" s="16">
        <f ca="1">IFERROR(ALL!G61,0)</f>
        <v>-15.53</v>
      </c>
      <c r="D82" s="16">
        <f ca="1">IFERROR(ALL!H61,0)</f>
        <v>-15.04</v>
      </c>
      <c r="E82" s="16">
        <f ca="1">IFERROR(ALL!I61,0)</f>
        <v>-14.61</v>
      </c>
      <c r="F82" s="16">
        <f ca="1">IFERROR(ALL!J61,0)</f>
        <v>-11.47</v>
      </c>
      <c r="G82" s="16">
        <f ca="1">IFERROR(ALL!K61,0)</f>
        <v>-15.15</v>
      </c>
      <c r="H82" s="16">
        <f ca="1">IFERROR(ALL!L61,0)</f>
        <v>-14.87</v>
      </c>
      <c r="I82" s="16">
        <f ca="1">IFERROR(ALL!M61,0)</f>
        <v>-14.82</v>
      </c>
      <c r="J82" s="16">
        <f ca="1">IFERROR(ALL!N61,0)</f>
        <v>-14.71</v>
      </c>
      <c r="K82" s="16">
        <f ca="1">IFERROR(ALL!O61,0)</f>
        <v>-14.66</v>
      </c>
      <c r="L82" s="16">
        <f ca="1">IFERROR(ALL!P61,0)</f>
        <v>-14.62</v>
      </c>
      <c r="M82" s="16">
        <f ca="1">IFERROR(ALL!Q61,0)</f>
        <v>-14.5</v>
      </c>
      <c r="N82" s="16">
        <f ca="1">IFERROR(ALL!R61,0)</f>
        <v>-14.27</v>
      </c>
      <c r="O82" s="16">
        <f ca="1">IFERROR(ALL!S61,0)</f>
        <v>-14.19</v>
      </c>
      <c r="P82" s="16">
        <f ca="1">IFERROR(ALL!T61,0)</f>
        <v>-14.1</v>
      </c>
      <c r="Q82" s="16">
        <f ca="1">IFERROR(ALL!U61,0)</f>
        <v>-14</v>
      </c>
      <c r="R82" s="16">
        <f ca="1">IFERROR(ALL!V61,0)</f>
        <v>-13.89</v>
      </c>
      <c r="S82" s="16">
        <f ca="1">IFERROR(ALL!W61,0)</f>
        <v>-13.43</v>
      </c>
      <c r="T82" s="16">
        <f ca="1">IFERROR(ALL!X61,0)</f>
        <v>-13.31</v>
      </c>
      <c r="U82" s="16">
        <f ca="1">IFERROR(ALL!Y61,0)</f>
        <v>-13.19</v>
      </c>
      <c r="V82" s="16">
        <f ca="1">IFERROR(ALL!Z61,0)</f>
        <v>-13.08</v>
      </c>
      <c r="W82" s="16">
        <f ca="1">IFERROR(ALL!AA61,0)</f>
        <v>-12.99</v>
      </c>
      <c r="X82" s="16">
        <f ca="1">IFERROR(ALL!AB61,0)</f>
        <v>-12.89</v>
      </c>
      <c r="Y82" s="16">
        <f ca="1">IFERROR(ALL!AC61,0)</f>
        <v>-12.79</v>
      </c>
      <c r="Z82" s="16">
        <f ca="1">IFERROR(ALL!AD61,0)</f>
        <v>-12.68</v>
      </c>
      <c r="AA82" s="16">
        <f ca="1">IFERROR(ALL!AE61,0)</f>
        <v>-12.58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H (Se)</v>
      </c>
      <c r="B83" s="16">
        <f ca="1">IFERROR(ALL!F62,0)</f>
        <v>-22.83</v>
      </c>
      <c r="C83" s="16">
        <f ca="1">IFERROR(ALL!G62,0)</f>
        <v>-21.83</v>
      </c>
      <c r="D83" s="16">
        <f ca="1">IFERROR(ALL!H62,0)</f>
        <v>-20.95</v>
      </c>
      <c r="E83" s="16">
        <f ca="1">IFERROR(ALL!I62,0)</f>
        <v>-20.149999999999999</v>
      </c>
      <c r="F83" s="16">
        <f ca="1">IFERROR(ALL!J62,0)</f>
        <v>-19.52</v>
      </c>
      <c r="G83" s="16">
        <f ca="1">IFERROR(ALL!K62,0)</f>
        <v>-13.26</v>
      </c>
      <c r="H83" s="16">
        <f ca="1">IFERROR(ALL!L62,0)</f>
        <v>-11.71</v>
      </c>
      <c r="I83" s="16">
        <f ca="1">IFERROR(ALL!M62,0)</f>
        <v>-11.38</v>
      </c>
      <c r="J83" s="16">
        <f ca="1">IFERROR(ALL!N62,0)</f>
        <v>-11.05</v>
      </c>
      <c r="K83" s="16">
        <f ca="1">IFERROR(ALL!O62,0)</f>
        <v>-10.75</v>
      </c>
      <c r="L83" s="16">
        <f ca="1">IFERROR(ALL!P62,0)</f>
        <v>-10.47</v>
      </c>
      <c r="M83" s="16">
        <f ca="1">IFERROR(ALL!Q62,0)</f>
        <v>-9.5519999999999996</v>
      </c>
      <c r="N83" s="16">
        <f ca="1">IFERROR(ALL!R62,0)</f>
        <v>-8.9540000000000006</v>
      </c>
      <c r="O83" s="16">
        <f ca="1">IFERROR(ALL!S62,0)</f>
        <v>-8.8550000000000004</v>
      </c>
      <c r="P83" s="16">
        <f ca="1">IFERROR(ALL!T62,0)</f>
        <v>-8.7739999999999991</v>
      </c>
      <c r="Q83" s="16">
        <f ca="1">IFERROR(ALL!U62,0)</f>
        <v>-8.7110000000000003</v>
      </c>
      <c r="R83" s="16">
        <f ca="1">IFERROR(ALL!V62,0)</f>
        <v>-8.6639999999999997</v>
      </c>
      <c r="S83" s="16">
        <f ca="1">IFERROR(ALL!W62,0)</f>
        <v>-8.61</v>
      </c>
      <c r="T83" s="16">
        <f ca="1">IFERROR(ALL!X62,0)</f>
        <v>-8.6210000000000004</v>
      </c>
      <c r="U83" s="16">
        <f ca="1">IFERROR(ALL!Y62,0)</f>
        <v>-8.6379999999999999</v>
      </c>
      <c r="V83" s="16">
        <f ca="1">IFERROR(ALL!Z62,0)</f>
        <v>-8.6579999999999995</v>
      </c>
      <c r="W83" s="16">
        <f ca="1">IFERROR(ALL!AA62,0)</f>
        <v>-8.6850000000000005</v>
      </c>
      <c r="X83" s="16">
        <f ca="1">IFERROR(ALL!AB62,0)</f>
        <v>-8.7560000000000002</v>
      </c>
      <c r="Y83" s="16">
        <f ca="1">IFERROR(ALL!AC62,0)</f>
        <v>-8.8330000000000002</v>
      </c>
      <c r="Z83" s="16">
        <f ca="1">IFERROR(ALL!AD62,0)</f>
        <v>-8.9130000000000003</v>
      </c>
      <c r="AA83" s="16">
        <f ca="1">IFERROR(ALL!AE62,0)</f>
        <v>-8.9949999999999992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53</v>
      </c>
      <c r="B101" s="35">
        <v>-31.740632677760967</v>
      </c>
      <c r="C101" s="35">
        <v>-31.099603933434189</v>
      </c>
      <c r="D101" s="47">
        <v>-30.45857518910741</v>
      </c>
      <c r="E101" s="47">
        <v>-29.817546444780632</v>
      </c>
      <c r="F101" s="47">
        <v>-29.196239334341904</v>
      </c>
      <c r="G101" s="47">
        <v>-28.801731013615733</v>
      </c>
      <c r="H101" s="47">
        <v>-28.407222692889562</v>
      </c>
      <c r="I101" s="47">
        <v>-28.012714372163387</v>
      </c>
      <c r="J101" s="47">
        <v>-27.618206051437216</v>
      </c>
      <c r="K101" s="47">
        <v>-27.223697730711045</v>
      </c>
      <c r="L101" s="47">
        <v>-26.829189409984874</v>
      </c>
      <c r="M101" s="47">
        <v>-26.498902571860818</v>
      </c>
      <c r="N101" s="47">
        <v>-26.241035703479575</v>
      </c>
      <c r="O101" s="47">
        <v>-25.983168835098336</v>
      </c>
      <c r="P101" s="47">
        <v>-25.725301966717094</v>
      </c>
      <c r="Q101" s="47">
        <v>-25.467435098335852</v>
      </c>
      <c r="R101" s="47">
        <v>-25.209568229954613</v>
      </c>
      <c r="S101" s="47">
        <v>-24.95170136157337</v>
      </c>
      <c r="T101" s="47">
        <v>-24.766342511346444</v>
      </c>
      <c r="U101" s="47">
        <v>-24.592787291981843</v>
      </c>
      <c r="V101" s="47">
        <v>-24.419232072617245</v>
      </c>
      <c r="W101" s="47">
        <v>-24.245676853252647</v>
      </c>
      <c r="X101" s="47">
        <v>-24.072121633888049</v>
      </c>
      <c r="Y101" s="47">
        <v>-23.898566414523447</v>
      </c>
      <c r="Z101" s="47">
        <v>-23.73309696969697</v>
      </c>
      <c r="AA101" s="47">
        <v>-23.591884848484849</v>
      </c>
      <c r="AB101" s="47">
        <v>-23.461618181818181</v>
      </c>
      <c r="AC101" s="47">
        <v>-23.338648484848484</v>
      </c>
      <c r="AD101" s="47">
        <v>-23.221436363636361</v>
      </c>
      <c r="AE101" s="47">
        <v>-23.108090909090908</v>
      </c>
      <c r="AF101" s="47">
        <v>-23.003060606060608</v>
      </c>
      <c r="AG101" s="47">
        <v>-22.912480786686839</v>
      </c>
      <c r="AH101" s="47">
        <v>-22.829681996974283</v>
      </c>
      <c r="AI101" s="47">
        <v>-22.746883207261725</v>
      </c>
      <c r="AJ101" s="47">
        <v>-22.664084417549169</v>
      </c>
      <c r="AK101" s="47">
        <v>-22.581285627836611</v>
      </c>
      <c r="AL101" s="47">
        <v>-22.498486838124055</v>
      </c>
      <c r="AM101" s="47">
        <v>-22.416645990922845</v>
      </c>
      <c r="AN101" s="47">
        <v>-22.357795763993948</v>
      </c>
      <c r="AO101" s="47">
        <v>-22.298945537065052</v>
      </c>
      <c r="AP101" s="47">
        <v>-22.240095310136155</v>
      </c>
      <c r="AQ101" s="47">
        <v>-22.181245083207262</v>
      </c>
      <c r="AR101" s="47">
        <v>-22.122394856278365</v>
      </c>
      <c r="AS101" s="47">
        <v>-22.063544629349469</v>
      </c>
      <c r="AT101" s="47">
        <v>-22.012305597579424</v>
      </c>
      <c r="AU101" s="47">
        <v>-21.971155824508319</v>
      </c>
      <c r="AV101" s="47">
        <v>-21.930006051437214</v>
      </c>
      <c r="AW101" s="47">
        <v>-21.888856278366109</v>
      </c>
      <c r="AX101" s="47">
        <v>-21.847706505295005</v>
      </c>
      <c r="AY101" s="47">
        <v>-21.806556732223903</v>
      </c>
      <c r="AZ101" s="47">
        <v>-21.765406959152799</v>
      </c>
      <c r="BA101" s="47">
        <v>-21.736009090909089</v>
      </c>
      <c r="BB101" s="47">
        <v>-21.709190909090911</v>
      </c>
      <c r="BC101" s="47">
        <v>-21.682372727272728</v>
      </c>
      <c r="BD101" s="47">
        <v>-21.655554545454546</v>
      </c>
      <c r="BE101" s="47">
        <v>-21.628736363636367</v>
      </c>
      <c r="BF101" s="47">
        <v>-21.601918181818185</v>
      </c>
      <c r="BG101" s="47">
        <v>-21.577272314674737</v>
      </c>
      <c r="BH101" s="47">
        <v>-21.560328290468988</v>
      </c>
      <c r="BI101" s="47">
        <v>-21.543384266263239</v>
      </c>
      <c r="BJ101" s="47">
        <v>-21.52644024205749</v>
      </c>
      <c r="BK101" s="47">
        <v>-21.509496217851741</v>
      </c>
      <c r="BL101" s="47">
        <v>-21.492552193645992</v>
      </c>
      <c r="BM101" s="47">
        <v>-21.475608169440243</v>
      </c>
      <c r="BN101" s="47">
        <v>-21.462909228441756</v>
      </c>
      <c r="BO101" s="47">
        <v>-21.452924357034796</v>
      </c>
      <c r="BP101" s="47">
        <v>-21.442939485627836</v>
      </c>
      <c r="BQ101" s="47">
        <v>-21.432954614220876</v>
      </c>
      <c r="BR101" s="47">
        <v>-21.422969742813919</v>
      </c>
      <c r="BS101" s="47">
        <v>-21.412984871406959</v>
      </c>
      <c r="BT101" s="47">
        <v>-21.402999999999999</v>
      </c>
    </row>
    <row r="102" spans="1:72" ht="9.9499999999999993" customHeight="1" thickBot="1" x14ac:dyDescent="0.4">
      <c r="A102" s="45" t="s">
        <v>153</v>
      </c>
      <c r="B102" s="35">
        <v>-98.119062027231465</v>
      </c>
      <c r="C102" s="35">
        <v>-96.185627836611189</v>
      </c>
      <c r="D102" s="47">
        <v>-94.252193645990914</v>
      </c>
      <c r="E102" s="47">
        <v>-92.318759455370639</v>
      </c>
      <c r="F102" s="47">
        <v>-90.433615733736758</v>
      </c>
      <c r="G102" s="47">
        <v>-89.103812405446291</v>
      </c>
      <c r="H102" s="47">
        <v>-87.774009077155824</v>
      </c>
      <c r="I102" s="47">
        <v>-86.444205748865357</v>
      </c>
      <c r="J102" s="47">
        <v>-85.114402420574891</v>
      </c>
      <c r="K102" s="47">
        <v>-83.784599092284424</v>
      </c>
      <c r="L102" s="47">
        <v>-82.454795763993957</v>
      </c>
      <c r="M102" s="47">
        <v>-81.302042360060511</v>
      </c>
      <c r="N102" s="47">
        <v>-80.348940998487137</v>
      </c>
      <c r="O102" s="47">
        <v>-79.395839636913763</v>
      </c>
      <c r="P102" s="47">
        <v>-78.442738275340389</v>
      </c>
      <c r="Q102" s="47">
        <v>-77.489636913767015</v>
      </c>
      <c r="R102" s="47">
        <v>-76.536535552193641</v>
      </c>
      <c r="S102" s="47">
        <v>-75.583434190620252</v>
      </c>
      <c r="T102" s="47">
        <v>-74.837201210287432</v>
      </c>
      <c r="U102" s="47">
        <v>-74.12464447806353</v>
      </c>
      <c r="V102" s="47">
        <v>-73.412087745839628</v>
      </c>
      <c r="W102" s="47">
        <v>-72.699531013615726</v>
      </c>
      <c r="X102" s="47">
        <v>-71.986974281391824</v>
      </c>
      <c r="Y102" s="47">
        <v>-71.274417549167921</v>
      </c>
      <c r="Z102" s="47">
        <v>-70.585454545454539</v>
      </c>
      <c r="AA102" s="47">
        <v>-69.967272727272729</v>
      </c>
      <c r="AB102" s="47">
        <v>-69.381818181818176</v>
      </c>
      <c r="AC102" s="47">
        <v>-68.818181818181813</v>
      </c>
      <c r="AD102" s="47">
        <v>-68.271818181818176</v>
      </c>
      <c r="AE102" s="47">
        <v>-67.737272727272725</v>
      </c>
      <c r="AF102" s="47">
        <v>-67.228181818181824</v>
      </c>
      <c r="AG102" s="47">
        <v>-66.763842662632385</v>
      </c>
      <c r="AH102" s="47">
        <v>-66.323600605143724</v>
      </c>
      <c r="AI102" s="47">
        <v>-65.883358547655078</v>
      </c>
      <c r="AJ102" s="47">
        <v>-65.443116490166418</v>
      </c>
      <c r="AK102" s="47">
        <v>-65.002874432677771</v>
      </c>
      <c r="AL102" s="47">
        <v>-64.562632375189111</v>
      </c>
      <c r="AM102" s="47">
        <v>-64.125476550680787</v>
      </c>
      <c r="AN102" s="47">
        <v>-63.762390317700458</v>
      </c>
      <c r="AO102" s="47">
        <v>-63.399304084720121</v>
      </c>
      <c r="AP102" s="47">
        <v>-63.036217851739785</v>
      </c>
      <c r="AQ102" s="47">
        <v>-62.673131618759456</v>
      </c>
      <c r="AR102" s="47">
        <v>-62.310045385779119</v>
      </c>
      <c r="AS102" s="47">
        <v>-61.94695915279879</v>
      </c>
      <c r="AT102" s="47">
        <v>-61.609243570347957</v>
      </c>
      <c r="AU102" s="47">
        <v>-61.305158850226924</v>
      </c>
      <c r="AV102" s="47">
        <v>-61.001074130105899</v>
      </c>
      <c r="AW102" s="47">
        <v>-60.696989409984873</v>
      </c>
      <c r="AX102" s="47">
        <v>-60.39290468986384</v>
      </c>
      <c r="AY102" s="47">
        <v>-60.088819969742815</v>
      </c>
      <c r="AZ102" s="47">
        <v>-59.784735249621789</v>
      </c>
      <c r="BA102" s="47">
        <v>-59.521272727272731</v>
      </c>
      <c r="BB102" s="47">
        <v>-59.266727272727273</v>
      </c>
      <c r="BC102" s="47">
        <v>-59.012181818181823</v>
      </c>
      <c r="BD102" s="47">
        <v>-58.757636363636365</v>
      </c>
      <c r="BE102" s="47">
        <v>-58.503090909090915</v>
      </c>
      <c r="BF102" s="47">
        <v>-58.248545454545457</v>
      </c>
      <c r="BG102" s="47">
        <v>-58.002072617246597</v>
      </c>
      <c r="BH102" s="47">
        <v>-57.784220877458402</v>
      </c>
      <c r="BI102" s="47">
        <v>-57.5663691376702</v>
      </c>
      <c r="BJ102" s="47">
        <v>-57.348517397881999</v>
      </c>
      <c r="BK102" s="47">
        <v>-57.130665658093797</v>
      </c>
      <c r="BL102" s="47">
        <v>-56.912813918305595</v>
      </c>
      <c r="BM102" s="47">
        <v>-56.6949621785174</v>
      </c>
      <c r="BN102" s="47">
        <v>-56.49372163388805</v>
      </c>
      <c r="BO102" s="47">
        <v>-56.303101361573368</v>
      </c>
      <c r="BP102" s="47">
        <v>-56.112481089258694</v>
      </c>
      <c r="BQ102" s="47">
        <v>-55.921860816944019</v>
      </c>
      <c r="BR102" s="47">
        <v>-55.731240544629344</v>
      </c>
      <c r="BS102" s="47">
        <v>-55.540620272314669</v>
      </c>
      <c r="BT102" s="47">
        <v>-55.349999999999994</v>
      </c>
    </row>
    <row r="103" spans="1:72" ht="9.9499999999999993" customHeight="1" thickBot="1" x14ac:dyDescent="0.4">
      <c r="A103" s="45" t="s">
        <v>3</v>
      </c>
      <c r="B103" s="35">
        <v>0.96572133131618765</v>
      </c>
      <c r="C103" s="35">
        <v>0.9622720121028745</v>
      </c>
      <c r="D103" s="47">
        <v>0.95882269288956135</v>
      </c>
      <c r="E103" s="47">
        <v>0.95537337367624819</v>
      </c>
      <c r="F103" s="47">
        <v>0.94829924357034789</v>
      </c>
      <c r="G103" s="47">
        <v>0.89953978819969738</v>
      </c>
      <c r="H103" s="47">
        <v>0.85078033282904686</v>
      </c>
      <c r="I103" s="47">
        <v>0.80202087745839634</v>
      </c>
      <c r="J103" s="47">
        <v>0.75326142208774582</v>
      </c>
      <c r="K103" s="47">
        <v>0.70450196671709531</v>
      </c>
      <c r="L103" s="47">
        <v>0.65574251134644479</v>
      </c>
      <c r="M103" s="47">
        <v>0.60177821482602123</v>
      </c>
      <c r="N103" s="47">
        <v>0.54194462934947052</v>
      </c>
      <c r="O103" s="47">
        <v>0.48211104387291981</v>
      </c>
      <c r="P103" s="47">
        <v>0.4222774583963691</v>
      </c>
      <c r="Q103" s="47">
        <v>0.36244387291981839</v>
      </c>
      <c r="R103" s="47">
        <v>0.30261028744326768</v>
      </c>
      <c r="S103" s="47">
        <v>0.24277670196671697</v>
      </c>
      <c r="T103" s="47">
        <v>0.17939122541603619</v>
      </c>
      <c r="U103" s="47">
        <v>0.11542753403933423</v>
      </c>
      <c r="V103" s="47">
        <v>5.1463842662632292E-2</v>
      </c>
      <c r="W103" s="47">
        <v>-1.2499848714069645E-2</v>
      </c>
      <c r="X103" s="47">
        <v>-7.6463540090771609E-2</v>
      </c>
      <c r="Y103" s="47">
        <v>-0.14042723146747355</v>
      </c>
      <c r="Z103" s="47">
        <v>-0.20461212121212122</v>
      </c>
      <c r="AA103" s="47">
        <v>-0.26946060606060607</v>
      </c>
      <c r="AB103" s="47">
        <v>-0.33434545454545456</v>
      </c>
      <c r="AC103" s="47">
        <v>-0.39925454545454547</v>
      </c>
      <c r="AD103" s="47">
        <v>-0.46416363636363639</v>
      </c>
      <c r="AE103" s="47">
        <v>-0.52900000000000003</v>
      </c>
      <c r="AF103" s="47">
        <v>-0.59366666666666668</v>
      </c>
      <c r="AG103" s="47">
        <v>-0.65786656580937963</v>
      </c>
      <c r="AH103" s="47">
        <v>-0.72181512859304076</v>
      </c>
      <c r="AI103" s="47">
        <v>-0.78576369137670188</v>
      </c>
      <c r="AJ103" s="47">
        <v>-0.84971225416036289</v>
      </c>
      <c r="AK103" s="47">
        <v>-0.91366081694402401</v>
      </c>
      <c r="AL103" s="47">
        <v>-0.97760937972768502</v>
      </c>
      <c r="AM103" s="47">
        <v>-1.041487140695915</v>
      </c>
      <c r="AN103" s="47">
        <v>-1.1036656580937971</v>
      </c>
      <c r="AO103" s="47">
        <v>-1.1658441754916791</v>
      </c>
      <c r="AP103" s="47">
        <v>-1.228022692889561</v>
      </c>
      <c r="AQ103" s="47">
        <v>-1.2902012102874429</v>
      </c>
      <c r="AR103" s="47">
        <v>-1.3523797276853249</v>
      </c>
      <c r="AS103" s="47">
        <v>-1.414558245083207</v>
      </c>
      <c r="AT103" s="47">
        <v>-1.4758910741301057</v>
      </c>
      <c r="AU103" s="47">
        <v>-1.5361028744326777</v>
      </c>
      <c r="AV103" s="47">
        <v>-1.5963146747352495</v>
      </c>
      <c r="AW103" s="47">
        <v>-1.6565264750378215</v>
      </c>
      <c r="AX103" s="47">
        <v>-1.7167382753403935</v>
      </c>
      <c r="AY103" s="47">
        <v>-1.7769500756429655</v>
      </c>
      <c r="AZ103" s="47">
        <v>-1.8371618759455375</v>
      </c>
      <c r="BA103" s="47">
        <v>-1.8955848484848488</v>
      </c>
      <c r="BB103" s="47">
        <v>-1.9536151515151519</v>
      </c>
      <c r="BC103" s="47">
        <v>-2.0116454545454547</v>
      </c>
      <c r="BD103" s="47">
        <v>-2.0696757575757578</v>
      </c>
      <c r="BE103" s="47">
        <v>-2.1277060606060609</v>
      </c>
      <c r="BF103" s="47">
        <v>-2.1857363636363636</v>
      </c>
      <c r="BG103" s="47">
        <v>-2.24324810892587</v>
      </c>
      <c r="BH103" s="47">
        <v>-2.2989213313161878</v>
      </c>
      <c r="BI103" s="47">
        <v>-2.3545945537065056</v>
      </c>
      <c r="BJ103" s="47">
        <v>-2.4102677760968234</v>
      </c>
      <c r="BK103" s="47">
        <v>-2.4659409984871408</v>
      </c>
      <c r="BL103" s="47">
        <v>-2.5216142208774586</v>
      </c>
      <c r="BM103" s="47">
        <v>-2.5772874432677764</v>
      </c>
      <c r="BN103" s="47">
        <v>-2.6316686838124057</v>
      </c>
      <c r="BO103" s="47">
        <v>-2.6852239031770049</v>
      </c>
      <c r="BP103" s="47">
        <v>-2.7387791225416036</v>
      </c>
      <c r="BQ103" s="47">
        <v>-2.7923343419062028</v>
      </c>
      <c r="BR103" s="47">
        <v>-2.8458895612708019</v>
      </c>
      <c r="BS103" s="47">
        <v>-2.8994447806354007</v>
      </c>
      <c r="BT103" s="47">
        <v>-2.9529999999999998</v>
      </c>
    </row>
    <row r="104" spans="1:72" ht="9.9499999999999993" customHeight="1" thickBot="1" x14ac:dyDescent="0.4">
      <c r="A104" s="45" t="s">
        <v>169</v>
      </c>
      <c r="B104" s="35">
        <v>1.9314426626323753</v>
      </c>
      <c r="C104" s="35">
        <v>1.924544024205749</v>
      </c>
      <c r="D104" s="47">
        <v>1.9176453857791227</v>
      </c>
      <c r="E104" s="47">
        <v>1.9107467473524964</v>
      </c>
      <c r="F104" s="47">
        <v>1.8965984871406958</v>
      </c>
      <c r="G104" s="47">
        <v>1.7990795763993948</v>
      </c>
      <c r="H104" s="47">
        <v>1.7015606656580937</v>
      </c>
      <c r="I104" s="47">
        <v>1.6040417549167927</v>
      </c>
      <c r="J104" s="47">
        <v>1.5065228441754916</v>
      </c>
      <c r="K104" s="47">
        <v>1.4090039334341906</v>
      </c>
      <c r="L104" s="47">
        <v>1.3114850226928896</v>
      </c>
      <c r="M104" s="47">
        <v>1.2035564296520425</v>
      </c>
      <c r="N104" s="47">
        <v>1.083889258698941</v>
      </c>
      <c r="O104" s="47">
        <v>0.96422208774583962</v>
      </c>
      <c r="P104" s="47">
        <v>0.8445549167927382</v>
      </c>
      <c r="Q104" s="47">
        <v>0.72488774583963678</v>
      </c>
      <c r="R104" s="47">
        <v>0.60522057488653536</v>
      </c>
      <c r="S104" s="47">
        <v>0.48555340393343394</v>
      </c>
      <c r="T104" s="47">
        <v>0.35878245083207239</v>
      </c>
      <c r="U104" s="47">
        <v>0.23085506807866846</v>
      </c>
      <c r="V104" s="47">
        <v>0.10292768532526458</v>
      </c>
      <c r="W104" s="47">
        <v>-2.4999697428139289E-2</v>
      </c>
      <c r="X104" s="47">
        <v>-0.15292708018154322</v>
      </c>
      <c r="Y104" s="47">
        <v>-0.28085446293494709</v>
      </c>
      <c r="Z104" s="47">
        <v>-0.40922424242424243</v>
      </c>
      <c r="AA104" s="47">
        <v>-0.53892121212121213</v>
      </c>
      <c r="AB104" s="47">
        <v>-0.66869090909090911</v>
      </c>
      <c r="AC104" s="47">
        <v>-0.79850909090909095</v>
      </c>
      <c r="AD104" s="47">
        <v>-0.92832727272727278</v>
      </c>
      <c r="AE104" s="47">
        <v>-1.0580000000000001</v>
      </c>
      <c r="AF104" s="47">
        <v>-1.1873333333333334</v>
      </c>
      <c r="AG104" s="47">
        <v>-1.3157331316187593</v>
      </c>
      <c r="AH104" s="47">
        <v>-1.4436302571860815</v>
      </c>
      <c r="AI104" s="47">
        <v>-1.5715273827534038</v>
      </c>
      <c r="AJ104" s="47">
        <v>-1.6994245083207258</v>
      </c>
      <c r="AK104" s="47">
        <v>-1.827321633888048</v>
      </c>
      <c r="AL104" s="47">
        <v>-1.95521875945537</v>
      </c>
      <c r="AM104" s="47">
        <v>-2.0829742813918299</v>
      </c>
      <c r="AN104" s="47">
        <v>-2.2073313161875943</v>
      </c>
      <c r="AO104" s="47">
        <v>-2.3316883509833581</v>
      </c>
      <c r="AP104" s="47">
        <v>-2.456045385779122</v>
      </c>
      <c r="AQ104" s="47">
        <v>-2.5804024205748859</v>
      </c>
      <c r="AR104" s="47">
        <v>-2.7047594553706498</v>
      </c>
      <c r="AS104" s="47">
        <v>-2.8291164901664141</v>
      </c>
      <c r="AT104" s="47">
        <v>-2.9517821482602113</v>
      </c>
      <c r="AU104" s="47">
        <v>-3.0722057488653554</v>
      </c>
      <c r="AV104" s="47">
        <v>-3.1926293494704989</v>
      </c>
      <c r="AW104" s="47">
        <v>-3.3130529500756429</v>
      </c>
      <c r="AX104" s="47">
        <v>-3.4334765506807869</v>
      </c>
      <c r="AY104" s="47">
        <v>-3.553900151285931</v>
      </c>
      <c r="AZ104" s="47">
        <v>-3.674323751891075</v>
      </c>
      <c r="BA104" s="47">
        <v>-3.7911696969696975</v>
      </c>
      <c r="BB104" s="47">
        <v>-3.9072303030303037</v>
      </c>
      <c r="BC104" s="47">
        <v>-4.0232909090909095</v>
      </c>
      <c r="BD104" s="47">
        <v>-4.1393515151515157</v>
      </c>
      <c r="BE104" s="47">
        <v>-4.2554121212121219</v>
      </c>
      <c r="BF104" s="47">
        <v>-4.3714727272727272</v>
      </c>
      <c r="BG104" s="47">
        <v>-4.48649621785174</v>
      </c>
      <c r="BH104" s="47">
        <v>-4.5978426626323756</v>
      </c>
      <c r="BI104" s="47">
        <v>-4.7091891074130112</v>
      </c>
      <c r="BJ104" s="47">
        <v>-4.8205355521936468</v>
      </c>
      <c r="BK104" s="47">
        <v>-4.9318819969742815</v>
      </c>
      <c r="BL104" s="47">
        <v>-5.0432284417549171</v>
      </c>
      <c r="BM104" s="47">
        <v>-5.1545748865355527</v>
      </c>
      <c r="BN104" s="47">
        <v>-5.2633373676248114</v>
      </c>
      <c r="BO104" s="47">
        <v>-5.3704478063540098</v>
      </c>
      <c r="BP104" s="47">
        <v>-5.4775582450832072</v>
      </c>
      <c r="BQ104" s="47">
        <v>-5.5846686838124056</v>
      </c>
      <c r="BR104" s="47">
        <v>-5.6917791225416039</v>
      </c>
      <c r="BS104" s="47">
        <v>-5.7988895612708014</v>
      </c>
      <c r="BT104" s="47">
        <v>-5.9059999999999997</v>
      </c>
    </row>
    <row r="105" spans="1:72" ht="9.9499999999999993" customHeight="1" thickBot="1" x14ac:dyDescent="0.4">
      <c r="A105" s="45" t="s">
        <v>4</v>
      </c>
      <c r="B105" s="35">
        <v>-31.530650529500758</v>
      </c>
      <c r="C105" s="35">
        <v>-30.936096822995463</v>
      </c>
      <c r="D105" s="47">
        <v>-30.341543116490165</v>
      </c>
      <c r="E105" s="47">
        <v>-29.74698940998487</v>
      </c>
      <c r="F105" s="47">
        <v>-29.169137670196669</v>
      </c>
      <c r="G105" s="47">
        <v>-28.783358547655066</v>
      </c>
      <c r="H105" s="47">
        <v>-28.397579425113463</v>
      </c>
      <c r="I105" s="47">
        <v>-28.01180030257186</v>
      </c>
      <c r="J105" s="47">
        <v>-27.626021180030257</v>
      </c>
      <c r="K105" s="47">
        <v>-27.240242057488654</v>
      </c>
      <c r="L105" s="47">
        <v>-26.854462934947048</v>
      </c>
      <c r="M105" s="47">
        <v>-26.518456883509831</v>
      </c>
      <c r="N105" s="47">
        <v>-26.238577912254158</v>
      </c>
      <c r="O105" s="47">
        <v>-25.958698940998488</v>
      </c>
      <c r="P105" s="47">
        <v>-25.678819969742815</v>
      </c>
      <c r="Q105" s="47">
        <v>-25.398940998487141</v>
      </c>
      <c r="R105" s="47">
        <v>-25.119062027231468</v>
      </c>
      <c r="S105" s="47">
        <v>-24.839183055975795</v>
      </c>
      <c r="T105" s="47">
        <v>-24.616550680786688</v>
      </c>
      <c r="U105" s="47">
        <v>-24.403237518910743</v>
      </c>
      <c r="V105" s="47">
        <v>-24.189924357034798</v>
      </c>
      <c r="W105" s="47">
        <v>-23.976611195158849</v>
      </c>
      <c r="X105" s="47">
        <v>-23.763298033282904</v>
      </c>
      <c r="Y105" s="47">
        <v>-23.549984871406959</v>
      </c>
      <c r="Z105" s="47">
        <v>-23.344545454545454</v>
      </c>
      <c r="AA105" s="47">
        <v>-23.162727272727274</v>
      </c>
      <c r="AB105" s="47">
        <v>-22.984545454545454</v>
      </c>
      <c r="AC105" s="47">
        <v>-22.808787878787879</v>
      </c>
      <c r="AD105" s="47">
        <v>-22.644545454545455</v>
      </c>
      <c r="AE105" s="47">
        <v>-22.484545454545454</v>
      </c>
      <c r="AF105" s="47">
        <v>-22.333030303030306</v>
      </c>
      <c r="AG105" s="47">
        <v>-22.191497730711045</v>
      </c>
      <c r="AH105" s="47">
        <v>-22.055340393343421</v>
      </c>
      <c r="AI105" s="47">
        <v>-21.919183055975793</v>
      </c>
      <c r="AJ105" s="47">
        <v>-21.783025718608169</v>
      </c>
      <c r="AK105" s="47">
        <v>-21.646868381240544</v>
      </c>
      <c r="AL105" s="47">
        <v>-21.51071104387292</v>
      </c>
      <c r="AM105" s="47">
        <v>-21.375521936459908</v>
      </c>
      <c r="AN105" s="47">
        <v>-21.263570347957639</v>
      </c>
      <c r="AO105" s="47">
        <v>-21.151618759455371</v>
      </c>
      <c r="AP105" s="47">
        <v>-21.039667170953102</v>
      </c>
      <c r="AQ105" s="47">
        <v>-20.927715582450833</v>
      </c>
      <c r="AR105" s="47">
        <v>-20.815763993948565</v>
      </c>
      <c r="AS105" s="47">
        <v>-20.703812405446293</v>
      </c>
      <c r="AT105" s="47">
        <v>-20.599667170953101</v>
      </c>
      <c r="AU105" s="47">
        <v>-20.505869894099849</v>
      </c>
      <c r="AV105" s="47">
        <v>-20.412072617246597</v>
      </c>
      <c r="AW105" s="47">
        <v>-20.318275340393342</v>
      </c>
      <c r="AX105" s="47">
        <v>-20.22447806354009</v>
      </c>
      <c r="AY105" s="47">
        <v>-20.130680786686838</v>
      </c>
      <c r="AZ105" s="47">
        <v>-20.036883509833586</v>
      </c>
      <c r="BA105" s="47">
        <v>-19.954151515151516</v>
      </c>
      <c r="BB105" s="47">
        <v>-19.873848484848484</v>
      </c>
      <c r="BC105" s="47">
        <v>-19.793545454545452</v>
      </c>
      <c r="BD105" s="47">
        <v>-19.713242424242424</v>
      </c>
      <c r="BE105" s="47">
        <v>-19.632939393939392</v>
      </c>
      <c r="BF105" s="47">
        <v>-19.552636363636363</v>
      </c>
      <c r="BG105" s="47">
        <v>-19.474689863842659</v>
      </c>
      <c r="BH105" s="47">
        <v>-19.405098335854763</v>
      </c>
      <c r="BI105" s="47">
        <v>-19.335506807866867</v>
      </c>
      <c r="BJ105" s="47">
        <v>-19.265915279878971</v>
      </c>
      <c r="BK105" s="47">
        <v>-19.196323751891075</v>
      </c>
      <c r="BL105" s="47">
        <v>-19.126732223903176</v>
      </c>
      <c r="BM105" s="47">
        <v>-19.05714069591528</v>
      </c>
      <c r="BN105" s="47">
        <v>-18.993086232980335</v>
      </c>
      <c r="BO105" s="47">
        <v>-18.932571860816946</v>
      </c>
      <c r="BP105" s="47">
        <v>-18.872057488653557</v>
      </c>
      <c r="BQ105" s="47">
        <v>-18.811543116490167</v>
      </c>
      <c r="BR105" s="47">
        <v>-18.751028744326778</v>
      </c>
      <c r="BS105" s="47">
        <v>-18.690514372163388</v>
      </c>
      <c r="BT105" s="47">
        <v>-18.63</v>
      </c>
    </row>
    <row r="106" spans="1:72" ht="9.9499999999999993" customHeight="1" thickBot="1" x14ac:dyDescent="0.4">
      <c r="A106" s="45" t="s">
        <v>154</v>
      </c>
      <c r="B106" s="35">
        <v>-65.412708018154305</v>
      </c>
      <c r="C106" s="35">
        <v>-64.123751891074122</v>
      </c>
      <c r="D106" s="47">
        <v>-62.834795763993945</v>
      </c>
      <c r="E106" s="47">
        <v>-61.545839636913769</v>
      </c>
      <c r="F106" s="47">
        <v>-60.289077155824508</v>
      </c>
      <c r="G106" s="47">
        <v>-59.402541603630858</v>
      </c>
      <c r="H106" s="47">
        <v>-58.516006051437216</v>
      </c>
      <c r="I106" s="47">
        <v>-57.629470499243567</v>
      </c>
      <c r="J106" s="47">
        <v>-56.742934947049925</v>
      </c>
      <c r="K106" s="47">
        <v>-55.856399394856282</v>
      </c>
      <c r="L106" s="47">
        <v>-54.969863842662633</v>
      </c>
      <c r="M106" s="47">
        <v>-54.201361573373674</v>
      </c>
      <c r="N106" s="47">
        <v>-53.565960665658096</v>
      </c>
      <c r="O106" s="47">
        <v>-52.930559757942511</v>
      </c>
      <c r="P106" s="47">
        <v>-52.295158850226926</v>
      </c>
      <c r="Q106" s="47">
        <v>-51.659757942511341</v>
      </c>
      <c r="R106" s="47">
        <v>-51.024357034795763</v>
      </c>
      <c r="S106" s="47">
        <v>-50.388956127080178</v>
      </c>
      <c r="T106" s="47">
        <v>-49.891467473524955</v>
      </c>
      <c r="U106" s="47">
        <v>-49.416429652042353</v>
      </c>
      <c r="V106" s="47">
        <v>-48.941391830559752</v>
      </c>
      <c r="W106" s="47">
        <v>-48.466354009077151</v>
      </c>
      <c r="X106" s="47">
        <v>-47.991316187594549</v>
      </c>
      <c r="Y106" s="47">
        <v>-47.516278366111948</v>
      </c>
      <c r="Z106" s="47">
        <v>-47.056969696969695</v>
      </c>
      <c r="AA106" s="47">
        <v>-46.644848484848481</v>
      </c>
      <c r="AB106" s="47">
        <v>-46.25454545454545</v>
      </c>
      <c r="AC106" s="47">
        <v>-45.878787878787875</v>
      </c>
      <c r="AD106" s="47">
        <v>-45.514545454545456</v>
      </c>
      <c r="AE106" s="47">
        <v>-45.158181818181816</v>
      </c>
      <c r="AF106" s="47">
        <v>-44.81878787878788</v>
      </c>
      <c r="AG106" s="47">
        <v>-44.509228441754921</v>
      </c>
      <c r="AH106" s="47">
        <v>-44.215733736762481</v>
      </c>
      <c r="AI106" s="47">
        <v>-43.922239031770047</v>
      </c>
      <c r="AJ106" s="47">
        <v>-43.628744326777607</v>
      </c>
      <c r="AK106" s="47">
        <v>-43.335249621785174</v>
      </c>
      <c r="AL106" s="47">
        <v>-43.04175491679274</v>
      </c>
      <c r="AM106" s="47">
        <v>-42.750317700453856</v>
      </c>
      <c r="AN106" s="47">
        <v>-42.508260211800298</v>
      </c>
      <c r="AO106" s="47">
        <v>-42.266202723146748</v>
      </c>
      <c r="AP106" s="47">
        <v>-42.02414523449319</v>
      </c>
      <c r="AQ106" s="47">
        <v>-41.782087745839632</v>
      </c>
      <c r="AR106" s="47">
        <v>-41.540030257186082</v>
      </c>
      <c r="AS106" s="47">
        <v>-41.297972768532524</v>
      </c>
      <c r="AT106" s="47">
        <v>-41.072829046898633</v>
      </c>
      <c r="AU106" s="47">
        <v>-40.870105900151287</v>
      </c>
      <c r="AV106" s="47">
        <v>-40.667382753403935</v>
      </c>
      <c r="AW106" s="47">
        <v>-40.464659606656582</v>
      </c>
      <c r="AX106" s="47">
        <v>-40.261936459909229</v>
      </c>
      <c r="AY106" s="47">
        <v>-40.059213313161877</v>
      </c>
      <c r="AZ106" s="47">
        <v>-39.856490166414524</v>
      </c>
      <c r="BA106" s="47">
        <v>-39.680848484848482</v>
      </c>
      <c r="BB106" s="47">
        <v>-39.511151515151518</v>
      </c>
      <c r="BC106" s="47">
        <v>-39.341454545454546</v>
      </c>
      <c r="BD106" s="47">
        <v>-39.171757575757574</v>
      </c>
      <c r="BE106" s="47">
        <v>-39.00206060606061</v>
      </c>
      <c r="BF106" s="47">
        <v>-38.832363636363638</v>
      </c>
      <c r="BG106" s="47">
        <v>-38.668048411497736</v>
      </c>
      <c r="BH106" s="47">
        <v>-38.522813918305602</v>
      </c>
      <c r="BI106" s="47">
        <v>-38.377579425113467</v>
      </c>
      <c r="BJ106" s="47">
        <v>-38.232344931921332</v>
      </c>
      <c r="BK106" s="47">
        <v>-38.087110438729198</v>
      </c>
      <c r="BL106" s="47">
        <v>-37.941875945537063</v>
      </c>
      <c r="BM106" s="47">
        <v>-37.796641452344936</v>
      </c>
      <c r="BN106" s="47">
        <v>-37.662481089258698</v>
      </c>
      <c r="BO106" s="47">
        <v>-37.535400907715584</v>
      </c>
      <c r="BP106" s="47">
        <v>-37.40832072617247</v>
      </c>
      <c r="BQ106" s="47">
        <v>-37.281240544629348</v>
      </c>
      <c r="BR106" s="47">
        <v>-37.154160363086234</v>
      </c>
      <c r="BS106" s="47">
        <v>-37.027080181543113</v>
      </c>
      <c r="BT106" s="47">
        <v>-36.9</v>
      </c>
    </row>
    <row r="107" spans="1:72" ht="9.9499999999999993" customHeight="1" thickBot="1" x14ac:dyDescent="0.4">
      <c r="A107" s="45" t="s">
        <v>158</v>
      </c>
      <c r="B107" s="35">
        <v>-31.740632677760967</v>
      </c>
      <c r="C107" s="35">
        <v>-31.099603933434189</v>
      </c>
      <c r="D107" s="47">
        <v>-30.45857518910741</v>
      </c>
      <c r="E107" s="47">
        <v>-29.817546444780632</v>
      </c>
      <c r="F107" s="47">
        <v>-29.196239334341904</v>
      </c>
      <c r="G107" s="47">
        <v>-28.801731013615733</v>
      </c>
      <c r="H107" s="47">
        <v>-28.407222692889562</v>
      </c>
      <c r="I107" s="47">
        <v>-28.012714372163387</v>
      </c>
      <c r="J107" s="47">
        <v>-27.618206051437216</v>
      </c>
      <c r="K107" s="47">
        <v>-27.223697730711045</v>
      </c>
      <c r="L107" s="47">
        <v>-26.829189409984874</v>
      </c>
      <c r="M107" s="47">
        <v>-26.498902571860818</v>
      </c>
      <c r="N107" s="47">
        <v>-26.241035703479575</v>
      </c>
      <c r="O107" s="47">
        <v>-25.983168835098336</v>
      </c>
      <c r="P107" s="47">
        <v>-25.725301966717094</v>
      </c>
      <c r="Q107" s="47">
        <v>-25.467435098335852</v>
      </c>
      <c r="R107" s="47">
        <v>-25.209568229954613</v>
      </c>
      <c r="S107" s="47">
        <v>-24.95170136157337</v>
      </c>
      <c r="T107" s="47">
        <v>-24.766342511346444</v>
      </c>
      <c r="U107" s="47">
        <v>-24.592787291981843</v>
      </c>
      <c r="V107" s="47">
        <v>-24.419232072617245</v>
      </c>
      <c r="W107" s="47">
        <v>-24.245676853252647</v>
      </c>
      <c r="X107" s="47">
        <v>-24.072121633888049</v>
      </c>
      <c r="Y107" s="47">
        <v>-23.898566414523447</v>
      </c>
      <c r="Z107" s="47">
        <v>-23.73309696969697</v>
      </c>
      <c r="AA107" s="47">
        <v>-23.591884848484849</v>
      </c>
      <c r="AB107" s="47">
        <v>-23.461618181818181</v>
      </c>
      <c r="AC107" s="47">
        <v>-23.338648484848484</v>
      </c>
      <c r="AD107" s="47">
        <v>-23.221436363636361</v>
      </c>
      <c r="AE107" s="47">
        <v>-23.108090909090908</v>
      </c>
      <c r="AF107" s="47">
        <v>-23.003060606060608</v>
      </c>
      <c r="AG107" s="47">
        <v>-22.912480786686839</v>
      </c>
      <c r="AH107" s="47">
        <v>-22.829681996974283</v>
      </c>
      <c r="AI107" s="47">
        <v>-22.746883207261725</v>
      </c>
      <c r="AJ107" s="47">
        <v>-22.664084417549169</v>
      </c>
      <c r="AK107" s="47">
        <v>-22.581285627836611</v>
      </c>
      <c r="AL107" s="47">
        <v>-22.498486838124055</v>
      </c>
      <c r="AM107" s="47">
        <v>-22.416645990922845</v>
      </c>
      <c r="AN107" s="47">
        <v>-22.357795763993948</v>
      </c>
      <c r="AO107" s="47">
        <v>-22.298945537065052</v>
      </c>
      <c r="AP107" s="47">
        <v>-22.240095310136155</v>
      </c>
      <c r="AQ107" s="47">
        <v>-22.181245083207262</v>
      </c>
      <c r="AR107" s="47">
        <v>-22.122394856278365</v>
      </c>
      <c r="AS107" s="47">
        <v>-22.063544629349469</v>
      </c>
      <c r="AT107" s="47">
        <v>-22.012305597579424</v>
      </c>
      <c r="AU107" s="47">
        <v>-21.971155824508319</v>
      </c>
      <c r="AV107" s="47">
        <v>-21.930006051437214</v>
      </c>
      <c r="AW107" s="47">
        <v>-21.888856278366109</v>
      </c>
      <c r="AX107" s="47">
        <v>-21.847706505295005</v>
      </c>
      <c r="AY107" s="47">
        <v>-21.806556732223903</v>
      </c>
      <c r="AZ107" s="47">
        <v>-21.765406959152799</v>
      </c>
      <c r="BA107" s="47">
        <v>-21.736009090909089</v>
      </c>
      <c r="BB107" s="47">
        <v>-21.709190909090911</v>
      </c>
      <c r="BC107" s="47">
        <v>-21.682372727272728</v>
      </c>
      <c r="BD107" s="47">
        <v>-21.655554545454546</v>
      </c>
      <c r="BE107" s="47">
        <v>-21.628736363636367</v>
      </c>
      <c r="BF107" s="47">
        <v>-21.601918181818185</v>
      </c>
      <c r="BG107" s="47">
        <v>-21.577272314674737</v>
      </c>
      <c r="BH107" s="47">
        <v>-21.560328290468988</v>
      </c>
      <c r="BI107" s="47">
        <v>-21.543384266263239</v>
      </c>
      <c r="BJ107" s="47">
        <v>-21.52644024205749</v>
      </c>
      <c r="BK107" s="47">
        <v>-21.509496217851741</v>
      </c>
      <c r="BL107" s="47">
        <v>-21.492552193645992</v>
      </c>
      <c r="BM107" s="47">
        <v>-21.475608169440243</v>
      </c>
      <c r="BN107" s="47">
        <v>-21.462909228441756</v>
      </c>
      <c r="BO107" s="47">
        <v>-21.452924357034796</v>
      </c>
      <c r="BP107" s="47">
        <v>-21.442939485627836</v>
      </c>
      <c r="BQ107" s="47">
        <v>-21.432954614220876</v>
      </c>
      <c r="BR107" s="47">
        <v>-21.422969742813919</v>
      </c>
      <c r="BS107" s="47">
        <v>-21.412984871406959</v>
      </c>
      <c r="BT107" s="47">
        <v>-21.402999999999999</v>
      </c>
    </row>
    <row r="108" spans="1:72" ht="9.9499999999999993" customHeight="1" thickBot="1" x14ac:dyDescent="0.4">
      <c r="A108" s="45" t="s">
        <v>2</v>
      </c>
      <c r="B108" s="35">
        <v>-32.706354009077153</v>
      </c>
      <c r="C108" s="35">
        <v>-32.061875945537061</v>
      </c>
      <c r="D108" s="47">
        <v>-31.417397881996973</v>
      </c>
      <c r="E108" s="47">
        <v>-30.772919818456884</v>
      </c>
      <c r="F108" s="47">
        <v>-30.144538577912254</v>
      </c>
      <c r="G108" s="47">
        <v>-29.701270801815429</v>
      </c>
      <c r="H108" s="47">
        <v>-29.258003025718608</v>
      </c>
      <c r="I108" s="47">
        <v>-28.814735249621783</v>
      </c>
      <c r="J108" s="47">
        <v>-28.371467473524962</v>
      </c>
      <c r="K108" s="47">
        <v>-27.928199697428141</v>
      </c>
      <c r="L108" s="47">
        <v>-27.484931921331317</v>
      </c>
      <c r="M108" s="47">
        <v>-27.100680786686837</v>
      </c>
      <c r="N108" s="47">
        <v>-26.782980332829048</v>
      </c>
      <c r="O108" s="47">
        <v>-26.465279878971256</v>
      </c>
      <c r="P108" s="47">
        <v>-26.147579425113463</v>
      </c>
      <c r="Q108" s="47">
        <v>-25.82987897125567</v>
      </c>
      <c r="R108" s="47">
        <v>-25.512178517397881</v>
      </c>
      <c r="S108" s="47">
        <v>-25.194478063540089</v>
      </c>
      <c r="T108" s="47">
        <v>-24.945733736762477</v>
      </c>
      <c r="U108" s="47">
        <v>-24.708214826021177</v>
      </c>
      <c r="V108" s="47">
        <v>-24.470695915279876</v>
      </c>
      <c r="W108" s="47">
        <v>-24.233177004538575</v>
      </c>
      <c r="X108" s="47">
        <v>-23.995658093797275</v>
      </c>
      <c r="Y108" s="47">
        <v>-23.758139183055974</v>
      </c>
      <c r="Z108" s="47">
        <v>-23.528484848484847</v>
      </c>
      <c r="AA108" s="47">
        <v>-23.322424242424241</v>
      </c>
      <c r="AB108" s="47">
        <v>-23.127272727272725</v>
      </c>
      <c r="AC108" s="47">
        <v>-22.939393939393938</v>
      </c>
      <c r="AD108" s="47">
        <v>-22.757272727272728</v>
      </c>
      <c r="AE108" s="47">
        <v>-22.579090909090908</v>
      </c>
      <c r="AF108" s="47">
        <v>-22.40939393939394</v>
      </c>
      <c r="AG108" s="47">
        <v>-22.25461422087746</v>
      </c>
      <c r="AH108" s="47">
        <v>-22.10786686838124</v>
      </c>
      <c r="AI108" s="47">
        <v>-21.961119515885024</v>
      </c>
      <c r="AJ108" s="47">
        <v>-21.814372163388803</v>
      </c>
      <c r="AK108" s="47">
        <v>-21.667624810892587</v>
      </c>
      <c r="AL108" s="47">
        <v>-21.52087745839637</v>
      </c>
      <c r="AM108" s="47">
        <v>-21.375158850226928</v>
      </c>
      <c r="AN108" s="47">
        <v>-21.254130105900149</v>
      </c>
      <c r="AO108" s="47">
        <v>-21.133101361573374</v>
      </c>
      <c r="AP108" s="47">
        <v>-21.012072617246595</v>
      </c>
      <c r="AQ108" s="47">
        <v>-20.891043872919816</v>
      </c>
      <c r="AR108" s="47">
        <v>-20.770015128593041</v>
      </c>
      <c r="AS108" s="47">
        <v>-20.648986384266262</v>
      </c>
      <c r="AT108" s="47">
        <v>-20.536414523449317</v>
      </c>
      <c r="AU108" s="47">
        <v>-20.435052950075644</v>
      </c>
      <c r="AV108" s="47">
        <v>-20.333691376701967</v>
      </c>
      <c r="AW108" s="47">
        <v>-20.232329803328291</v>
      </c>
      <c r="AX108" s="47">
        <v>-20.130968229954615</v>
      </c>
      <c r="AY108" s="47">
        <v>-20.029606656580938</v>
      </c>
      <c r="AZ108" s="47">
        <v>-19.928245083207262</v>
      </c>
      <c r="BA108" s="47">
        <v>-19.840424242424241</v>
      </c>
      <c r="BB108" s="47">
        <v>-19.755575757575759</v>
      </c>
      <c r="BC108" s="47">
        <v>-19.670727272727273</v>
      </c>
      <c r="BD108" s="47">
        <v>-19.585878787878787</v>
      </c>
      <c r="BE108" s="47">
        <v>-19.501030303030305</v>
      </c>
      <c r="BF108" s="47">
        <v>-19.416181818181819</v>
      </c>
      <c r="BG108" s="47">
        <v>-19.334024205748868</v>
      </c>
      <c r="BH108" s="47">
        <v>-19.261406959152801</v>
      </c>
      <c r="BI108" s="47">
        <v>-19.188789712556733</v>
      </c>
      <c r="BJ108" s="47">
        <v>-19.116172465960666</v>
      </c>
      <c r="BK108" s="47">
        <v>-19.043555219364599</v>
      </c>
      <c r="BL108" s="47">
        <v>-18.970937972768532</v>
      </c>
      <c r="BM108" s="47">
        <v>-18.898320726172468</v>
      </c>
      <c r="BN108" s="47">
        <v>-18.831240544629349</v>
      </c>
      <c r="BO108" s="47">
        <v>-18.767700453857792</v>
      </c>
      <c r="BP108" s="47">
        <v>-18.704160363086235</v>
      </c>
      <c r="BQ108" s="47">
        <v>-18.640620272314674</v>
      </c>
      <c r="BR108" s="47">
        <v>-18.577080181543117</v>
      </c>
      <c r="BS108" s="47">
        <v>-18.513540090771556</v>
      </c>
      <c r="BT108" s="47">
        <v>-18.45</v>
      </c>
    </row>
    <row r="109" spans="1:72" ht="9.9499999999999993" customHeight="1" thickBot="1" x14ac:dyDescent="0.4">
      <c r="A109" s="45" t="s">
        <v>1</v>
      </c>
      <c r="B109" s="35">
        <v>-18.624069591527988</v>
      </c>
      <c r="C109" s="35">
        <v>-18.625582450832074</v>
      </c>
      <c r="D109" s="47">
        <v>-18.627095310136156</v>
      </c>
      <c r="E109" s="47">
        <v>-18.628608169440241</v>
      </c>
      <c r="F109" s="47">
        <v>-18.631089258698939</v>
      </c>
      <c r="G109" s="47">
        <v>-18.644704992435702</v>
      </c>
      <c r="H109" s="47">
        <v>-18.658320726172466</v>
      </c>
      <c r="I109" s="47">
        <v>-18.671936459909226</v>
      </c>
      <c r="J109" s="47">
        <v>-18.685552193645989</v>
      </c>
      <c r="K109" s="47">
        <v>-18.699167927382753</v>
      </c>
      <c r="L109" s="47">
        <v>-18.712783661119516</v>
      </c>
      <c r="M109" s="47">
        <v>-18.728532526475036</v>
      </c>
      <c r="N109" s="47">
        <v>-18.746686838124052</v>
      </c>
      <c r="O109" s="47">
        <v>-18.764841149773069</v>
      </c>
      <c r="P109" s="47">
        <v>-18.782995461422086</v>
      </c>
      <c r="Q109" s="47">
        <v>-18.801149773071103</v>
      </c>
      <c r="R109" s="47">
        <v>-18.81930408472012</v>
      </c>
      <c r="S109" s="47">
        <v>-18.837458396369136</v>
      </c>
      <c r="T109" s="47">
        <v>-18.856913767019666</v>
      </c>
      <c r="U109" s="47">
        <v>-18.876580937972768</v>
      </c>
      <c r="V109" s="47">
        <v>-18.896248108925871</v>
      </c>
      <c r="W109" s="47">
        <v>-18.91591527987897</v>
      </c>
      <c r="X109" s="47">
        <v>-18.935582450832072</v>
      </c>
      <c r="Y109" s="47">
        <v>-18.955249621785175</v>
      </c>
      <c r="Z109" s="47">
        <v>-18.976060606060607</v>
      </c>
      <c r="AA109" s="47">
        <v>-19.00030303030303</v>
      </c>
      <c r="AB109" s="47">
        <v>-19.020909090909093</v>
      </c>
      <c r="AC109" s="47">
        <v>-19.039090909090909</v>
      </c>
      <c r="AD109" s="47">
        <v>-19.057272727272728</v>
      </c>
      <c r="AE109" s="47">
        <v>-19.077272727272728</v>
      </c>
      <c r="AF109" s="47">
        <v>-19.101515151515152</v>
      </c>
      <c r="AG109" s="47">
        <v>-19.12376701966717</v>
      </c>
      <c r="AH109" s="47">
        <v>-19.144947049924358</v>
      </c>
      <c r="AI109" s="47">
        <v>-19.166127080181543</v>
      </c>
      <c r="AJ109" s="47">
        <v>-19.187307110438727</v>
      </c>
      <c r="AK109" s="47">
        <v>-19.208487140695915</v>
      </c>
      <c r="AL109" s="47">
        <v>-19.2296671709531</v>
      </c>
      <c r="AM109" s="47">
        <v>-19.250786686838126</v>
      </c>
      <c r="AN109" s="47">
        <v>-19.270453857791225</v>
      </c>
      <c r="AO109" s="47">
        <v>-19.290121028744327</v>
      </c>
      <c r="AP109" s="47">
        <v>-19.309788199697426</v>
      </c>
      <c r="AQ109" s="47">
        <v>-19.329455370650528</v>
      </c>
      <c r="AR109" s="47">
        <v>-19.349122541603631</v>
      </c>
      <c r="AS109" s="47">
        <v>-19.36878971255673</v>
      </c>
      <c r="AT109" s="47">
        <v>-19.388456883509832</v>
      </c>
      <c r="AU109" s="47">
        <v>-19.408124054462935</v>
      </c>
      <c r="AV109" s="47">
        <v>-19.427791225416037</v>
      </c>
      <c r="AW109" s="47">
        <v>-19.447458396369139</v>
      </c>
      <c r="AX109" s="47">
        <v>-19.467125567322238</v>
      </c>
      <c r="AY109" s="47">
        <v>-19.486792738275341</v>
      </c>
      <c r="AZ109" s="47">
        <v>-19.506459909228443</v>
      </c>
      <c r="BA109" s="47">
        <v>-19.526151515151518</v>
      </c>
      <c r="BB109" s="47">
        <v>-19.545848484848488</v>
      </c>
      <c r="BC109" s="47">
        <v>-19.565545454545457</v>
      </c>
      <c r="BD109" s="47">
        <v>-19.585242424242427</v>
      </c>
      <c r="BE109" s="47">
        <v>-19.604939393939397</v>
      </c>
      <c r="BF109" s="47">
        <v>-19.624636363636366</v>
      </c>
      <c r="BG109" s="47">
        <v>-19.643993948562784</v>
      </c>
      <c r="BH109" s="47">
        <v>-19.662148260211801</v>
      </c>
      <c r="BI109" s="47">
        <v>-19.680302571860818</v>
      </c>
      <c r="BJ109" s="47">
        <v>-19.698456883509834</v>
      </c>
      <c r="BK109" s="47">
        <v>-19.716611195158851</v>
      </c>
      <c r="BL109" s="47">
        <v>-19.734765506807868</v>
      </c>
      <c r="BM109" s="47">
        <v>-19.752919818456885</v>
      </c>
      <c r="BN109" s="47">
        <v>-19.771074130105902</v>
      </c>
      <c r="BO109" s="47">
        <v>-19.789228441754918</v>
      </c>
      <c r="BP109" s="47">
        <v>-19.807382753403935</v>
      </c>
      <c r="BQ109" s="47">
        <v>-19.825537065052949</v>
      </c>
      <c r="BR109" s="47">
        <v>-19.843691376701965</v>
      </c>
      <c r="BS109" s="47">
        <v>-19.861845688350982</v>
      </c>
      <c r="BT109" s="47">
        <v>-19.88</v>
      </c>
    </row>
    <row r="110" spans="1:72" ht="9.9499999999999993" customHeight="1" thickBot="1" x14ac:dyDescent="0.4">
      <c r="A110" s="45" t="s">
        <v>170</v>
      </c>
      <c r="B110" s="35">
        <v>-95.767655068078668</v>
      </c>
      <c r="C110" s="35">
        <v>-93.934069591527987</v>
      </c>
      <c r="D110" s="47">
        <v>-92.100484114977306</v>
      </c>
      <c r="E110" s="47">
        <v>-90.266898638426625</v>
      </c>
      <c r="F110" s="47">
        <v>-88.482813918305595</v>
      </c>
      <c r="G110" s="47">
        <v>-87.267987897125565</v>
      </c>
      <c r="H110" s="47">
        <v>-86.053161875945534</v>
      </c>
      <c r="I110" s="47">
        <v>-84.838335854765504</v>
      </c>
      <c r="J110" s="47">
        <v>-83.623509833585473</v>
      </c>
      <c r="K110" s="47">
        <v>-82.408683812405442</v>
      </c>
      <c r="L110" s="47">
        <v>-81.193857791225412</v>
      </c>
      <c r="M110" s="47">
        <v>-80.137594553706506</v>
      </c>
      <c r="N110" s="47">
        <v>-79.260136157337371</v>
      </c>
      <c r="O110" s="47">
        <v>-78.382677760968221</v>
      </c>
      <c r="P110" s="47">
        <v>-77.505219364599085</v>
      </c>
      <c r="Q110" s="47">
        <v>-76.62776096822995</v>
      </c>
      <c r="R110" s="47">
        <v>-75.750302571860814</v>
      </c>
      <c r="S110" s="47">
        <v>-74.872844175491679</v>
      </c>
      <c r="T110" s="47">
        <v>-74.178835098335853</v>
      </c>
      <c r="U110" s="47">
        <v>-73.514689863842662</v>
      </c>
      <c r="V110" s="47">
        <v>-72.850544629349471</v>
      </c>
      <c r="W110" s="47">
        <v>-72.186399394856281</v>
      </c>
      <c r="X110" s="47">
        <v>-71.52225416036309</v>
      </c>
      <c r="Y110" s="47">
        <v>-70.8581089258699</v>
      </c>
      <c r="Z110" s="47">
        <v>-70.217575757575759</v>
      </c>
      <c r="AA110" s="47">
        <v>-69.647878787878795</v>
      </c>
      <c r="AB110" s="47">
        <v>-69.096363636363634</v>
      </c>
      <c r="AC110" s="47">
        <v>-68.556969696969702</v>
      </c>
      <c r="AD110" s="47">
        <v>-68.046363636363637</v>
      </c>
      <c r="AE110" s="47">
        <v>-67.548181818181817</v>
      </c>
      <c r="AF110" s="47">
        <v>-67.075454545454548</v>
      </c>
      <c r="AG110" s="47">
        <v>-66.637609682299541</v>
      </c>
      <c r="AH110" s="47">
        <v>-66.218547655068079</v>
      </c>
      <c r="AI110" s="47">
        <v>-65.799485627836603</v>
      </c>
      <c r="AJ110" s="47">
        <v>-65.380423600605141</v>
      </c>
      <c r="AK110" s="47">
        <v>-64.961361573373679</v>
      </c>
      <c r="AL110" s="47">
        <v>-64.542299546142203</v>
      </c>
      <c r="AM110" s="47">
        <v>-64.126202723146747</v>
      </c>
      <c r="AN110" s="47">
        <v>-63.781270801815431</v>
      </c>
      <c r="AO110" s="47">
        <v>-63.436338880484115</v>
      </c>
      <c r="AP110" s="47">
        <v>-63.091406959152799</v>
      </c>
      <c r="AQ110" s="47">
        <v>-62.746475037821483</v>
      </c>
      <c r="AR110" s="47">
        <v>-62.401543116490167</v>
      </c>
      <c r="AS110" s="47">
        <v>-62.056611195158851</v>
      </c>
      <c r="AT110" s="47">
        <v>-61.735748865355525</v>
      </c>
      <c r="AU110" s="47">
        <v>-61.446792738275342</v>
      </c>
      <c r="AV110" s="47">
        <v>-61.157836611195158</v>
      </c>
      <c r="AW110" s="47">
        <v>-60.868880484114982</v>
      </c>
      <c r="AX110" s="47">
        <v>-60.579924357034798</v>
      </c>
      <c r="AY110" s="47">
        <v>-60.290968229954615</v>
      </c>
      <c r="AZ110" s="47">
        <v>-60.002012102874431</v>
      </c>
      <c r="BA110" s="47">
        <v>-59.748727272727272</v>
      </c>
      <c r="BB110" s="47">
        <v>-59.50327272727273</v>
      </c>
      <c r="BC110" s="47">
        <v>-59.25781818181818</v>
      </c>
      <c r="BD110" s="47">
        <v>-59.012363636363638</v>
      </c>
      <c r="BE110" s="47">
        <v>-58.766909090909088</v>
      </c>
      <c r="BF110" s="47">
        <v>-58.521454545454546</v>
      </c>
      <c r="BG110" s="47">
        <v>-58.283403933434187</v>
      </c>
      <c r="BH110" s="47">
        <v>-58.071603630862327</v>
      </c>
      <c r="BI110" s="47">
        <v>-57.859803328290468</v>
      </c>
      <c r="BJ110" s="47">
        <v>-57.648003025718609</v>
      </c>
      <c r="BK110" s="47">
        <v>-57.436202723146749</v>
      </c>
      <c r="BL110" s="47">
        <v>-57.22440242057489</v>
      </c>
      <c r="BM110" s="47">
        <v>-57.012602118003031</v>
      </c>
      <c r="BN110" s="47">
        <v>-56.817413010590023</v>
      </c>
      <c r="BO110" s="47">
        <v>-56.632844175491684</v>
      </c>
      <c r="BP110" s="47">
        <v>-56.448275340393344</v>
      </c>
      <c r="BQ110" s="47">
        <v>-56.263706505295005</v>
      </c>
      <c r="BR110" s="47">
        <v>-56.079137670196673</v>
      </c>
      <c r="BS110" s="47">
        <v>-55.894568835098333</v>
      </c>
      <c r="BT110" s="47">
        <v>-55.709999999999994</v>
      </c>
    </row>
    <row r="111" spans="1:72" ht="9.9499999999999993" customHeight="1" thickBot="1" x14ac:dyDescent="0.4">
      <c r="A111" s="45" t="s">
        <v>159</v>
      </c>
      <c r="B111" s="35">
        <v>-31.530650529500758</v>
      </c>
      <c r="C111" s="35">
        <v>-30.936096822995463</v>
      </c>
      <c r="D111" s="47">
        <v>-30.341543116490165</v>
      </c>
      <c r="E111" s="47">
        <v>-29.74698940998487</v>
      </c>
      <c r="F111" s="47">
        <v>-29.169137670196669</v>
      </c>
      <c r="G111" s="47">
        <v>-28.783358547655066</v>
      </c>
      <c r="H111" s="47">
        <v>-28.397579425113463</v>
      </c>
      <c r="I111" s="47">
        <v>-28.01180030257186</v>
      </c>
      <c r="J111" s="47">
        <v>-27.626021180030257</v>
      </c>
      <c r="K111" s="47">
        <v>-27.240242057488654</v>
      </c>
      <c r="L111" s="47">
        <v>-26.854462934947048</v>
      </c>
      <c r="M111" s="47">
        <v>-26.518456883509831</v>
      </c>
      <c r="N111" s="47">
        <v>-26.238577912254158</v>
      </c>
      <c r="O111" s="47">
        <v>-25.958698940998488</v>
      </c>
      <c r="P111" s="47">
        <v>-25.678819969742815</v>
      </c>
      <c r="Q111" s="47">
        <v>-25.398940998487141</v>
      </c>
      <c r="R111" s="47">
        <v>-25.119062027231468</v>
      </c>
      <c r="S111" s="47">
        <v>-24.839183055975795</v>
      </c>
      <c r="T111" s="47">
        <v>-24.616550680786688</v>
      </c>
      <c r="U111" s="47">
        <v>-24.403237518910743</v>
      </c>
      <c r="V111" s="47">
        <v>-24.189924357034798</v>
      </c>
      <c r="W111" s="47">
        <v>-23.976611195158849</v>
      </c>
      <c r="X111" s="47">
        <v>-23.763298033282904</v>
      </c>
      <c r="Y111" s="47">
        <v>-23.549984871406959</v>
      </c>
      <c r="Z111" s="47">
        <v>-23.344545454545454</v>
      </c>
      <c r="AA111" s="47">
        <v>-23.162727272727274</v>
      </c>
      <c r="AB111" s="47">
        <v>-22.984545454545454</v>
      </c>
      <c r="AC111" s="47">
        <v>-22.808787878787879</v>
      </c>
      <c r="AD111" s="47">
        <v>-22.644545454545455</v>
      </c>
      <c r="AE111" s="47">
        <v>-22.484545454545454</v>
      </c>
      <c r="AF111" s="47">
        <v>-22.333030303030306</v>
      </c>
      <c r="AG111" s="47">
        <v>-22.191497730711045</v>
      </c>
      <c r="AH111" s="47">
        <v>-22.055340393343421</v>
      </c>
      <c r="AI111" s="47">
        <v>-21.919183055975793</v>
      </c>
      <c r="AJ111" s="47">
        <v>-21.783025718608169</v>
      </c>
      <c r="AK111" s="47">
        <v>-21.646868381240544</v>
      </c>
      <c r="AL111" s="47">
        <v>-21.51071104387292</v>
      </c>
      <c r="AM111" s="47">
        <v>-21.375521936459908</v>
      </c>
      <c r="AN111" s="47">
        <v>-21.263570347957639</v>
      </c>
      <c r="AO111" s="47">
        <v>-21.151618759455371</v>
      </c>
      <c r="AP111" s="47">
        <v>-21.039667170953102</v>
      </c>
      <c r="AQ111" s="47">
        <v>-20.927715582450833</v>
      </c>
      <c r="AR111" s="47">
        <v>-20.815763993948565</v>
      </c>
      <c r="AS111" s="47">
        <v>-20.703812405446293</v>
      </c>
      <c r="AT111" s="47">
        <v>-20.599667170953101</v>
      </c>
      <c r="AU111" s="47">
        <v>-20.505869894099849</v>
      </c>
      <c r="AV111" s="47">
        <v>-20.412072617246597</v>
      </c>
      <c r="AW111" s="47">
        <v>-20.318275340393342</v>
      </c>
      <c r="AX111" s="47">
        <v>-20.22447806354009</v>
      </c>
      <c r="AY111" s="47">
        <v>-20.130680786686838</v>
      </c>
      <c r="AZ111" s="47">
        <v>-20.036883509833586</v>
      </c>
      <c r="BA111" s="47">
        <v>-19.954151515151516</v>
      </c>
      <c r="BB111" s="47">
        <v>-19.873848484848484</v>
      </c>
      <c r="BC111" s="47">
        <v>-19.793545454545452</v>
      </c>
      <c r="BD111" s="47">
        <v>-19.713242424242424</v>
      </c>
      <c r="BE111" s="47">
        <v>-19.632939393939392</v>
      </c>
      <c r="BF111" s="47">
        <v>-19.552636363636363</v>
      </c>
      <c r="BG111" s="47">
        <v>-19.474689863842659</v>
      </c>
      <c r="BH111" s="47">
        <v>-19.405098335854763</v>
      </c>
      <c r="BI111" s="47">
        <v>-19.335506807866867</v>
      </c>
      <c r="BJ111" s="47">
        <v>-19.265915279878971</v>
      </c>
      <c r="BK111" s="47">
        <v>-19.196323751891075</v>
      </c>
      <c r="BL111" s="47">
        <v>-19.126732223903176</v>
      </c>
      <c r="BM111" s="47">
        <v>-19.05714069591528</v>
      </c>
      <c r="BN111" s="47">
        <v>-18.993086232980335</v>
      </c>
      <c r="BO111" s="47">
        <v>-18.932571860816946</v>
      </c>
      <c r="BP111" s="47">
        <v>-18.872057488653557</v>
      </c>
      <c r="BQ111" s="47">
        <v>-18.811543116490167</v>
      </c>
      <c r="BR111" s="47">
        <v>-18.751028744326778</v>
      </c>
      <c r="BS111" s="47">
        <v>-18.690514372163388</v>
      </c>
      <c r="BT111" s="47">
        <v>-18.63</v>
      </c>
    </row>
    <row r="112" spans="1:72" ht="9.9499999999999993" customHeight="1" thickBot="1" x14ac:dyDescent="0.4">
      <c r="A112" s="45" t="s">
        <v>160</v>
      </c>
      <c r="B112" s="35">
        <v>0.96572133131618765</v>
      </c>
      <c r="C112" s="35">
        <v>0.9622720121028745</v>
      </c>
      <c r="D112" s="47">
        <v>0.95882269288956135</v>
      </c>
      <c r="E112" s="47">
        <v>0.95537337367624819</v>
      </c>
      <c r="F112" s="47">
        <v>0.94829924357034789</v>
      </c>
      <c r="G112" s="47">
        <v>0.89953978819969738</v>
      </c>
      <c r="H112" s="47">
        <v>0.85078033282904686</v>
      </c>
      <c r="I112" s="47">
        <v>0.80202087745839634</v>
      </c>
      <c r="J112" s="47">
        <v>0.75326142208774582</v>
      </c>
      <c r="K112" s="47">
        <v>0.70450196671709531</v>
      </c>
      <c r="L112" s="47">
        <v>0.65574251134644479</v>
      </c>
      <c r="M112" s="47">
        <v>0.60177821482602123</v>
      </c>
      <c r="N112" s="47">
        <v>0.54194462934947052</v>
      </c>
      <c r="O112" s="47">
        <v>0.48211104387291981</v>
      </c>
      <c r="P112" s="47">
        <v>0.4222774583963691</v>
      </c>
      <c r="Q112" s="47">
        <v>0.36244387291981839</v>
      </c>
      <c r="R112" s="47">
        <v>0.30261028744326768</v>
      </c>
      <c r="S112" s="47">
        <v>0.24277670196671697</v>
      </c>
      <c r="T112" s="47">
        <v>0.17939122541603619</v>
      </c>
      <c r="U112" s="47">
        <v>0.11542753403933423</v>
      </c>
      <c r="V112" s="47">
        <v>5.1463842662632292E-2</v>
      </c>
      <c r="W112" s="47">
        <v>-1.2499848714069645E-2</v>
      </c>
      <c r="X112" s="47">
        <v>-7.6463540090771609E-2</v>
      </c>
      <c r="Y112" s="47">
        <v>-0.14042723146747355</v>
      </c>
      <c r="Z112" s="47">
        <v>-0.20461212121212122</v>
      </c>
      <c r="AA112" s="47">
        <v>-0.26946060606060607</v>
      </c>
      <c r="AB112" s="47">
        <v>-0.33434545454545456</v>
      </c>
      <c r="AC112" s="47">
        <v>-0.39925454545454547</v>
      </c>
      <c r="AD112" s="47">
        <v>-0.46416363636363639</v>
      </c>
      <c r="AE112" s="47">
        <v>-0.52900000000000003</v>
      </c>
      <c r="AF112" s="47">
        <v>-0.59366666666666668</v>
      </c>
      <c r="AG112" s="47">
        <v>-0.65786656580937963</v>
      </c>
      <c r="AH112" s="47">
        <v>-0.72181512859304076</v>
      </c>
      <c r="AI112" s="47">
        <v>-0.78576369137670188</v>
      </c>
      <c r="AJ112" s="47">
        <v>-0.84971225416036289</v>
      </c>
      <c r="AK112" s="47">
        <v>-0.91366081694402401</v>
      </c>
      <c r="AL112" s="47">
        <v>-0.97760937972768502</v>
      </c>
      <c r="AM112" s="47">
        <v>-1.041487140695915</v>
      </c>
      <c r="AN112" s="47">
        <v>-1.1036656580937971</v>
      </c>
      <c r="AO112" s="47">
        <v>-1.1658441754916791</v>
      </c>
      <c r="AP112" s="47">
        <v>-1.228022692889561</v>
      </c>
      <c r="AQ112" s="47">
        <v>-1.2902012102874429</v>
      </c>
      <c r="AR112" s="47">
        <v>-1.3523797276853249</v>
      </c>
      <c r="AS112" s="47">
        <v>-1.414558245083207</v>
      </c>
      <c r="AT112" s="47">
        <v>-1.4758910741301057</v>
      </c>
      <c r="AU112" s="47">
        <v>-1.5361028744326777</v>
      </c>
      <c r="AV112" s="47">
        <v>-1.5963146747352495</v>
      </c>
      <c r="AW112" s="47">
        <v>-1.6565264750378215</v>
      </c>
      <c r="AX112" s="47">
        <v>-1.7167382753403935</v>
      </c>
      <c r="AY112" s="47">
        <v>-1.7769500756429655</v>
      </c>
      <c r="AZ112" s="47">
        <v>-1.8371618759455375</v>
      </c>
      <c r="BA112" s="47">
        <v>-1.8955848484848488</v>
      </c>
      <c r="BB112" s="47">
        <v>-1.9536151515151519</v>
      </c>
      <c r="BC112" s="47">
        <v>-2.0116454545454547</v>
      </c>
      <c r="BD112" s="47">
        <v>-2.0696757575757578</v>
      </c>
      <c r="BE112" s="47">
        <v>-2.1277060606060609</v>
      </c>
      <c r="BF112" s="47">
        <v>-2.1857363636363636</v>
      </c>
      <c r="BG112" s="47">
        <v>-2.24324810892587</v>
      </c>
      <c r="BH112" s="47">
        <v>-2.2989213313161878</v>
      </c>
      <c r="BI112" s="47">
        <v>-2.3545945537065056</v>
      </c>
      <c r="BJ112" s="47">
        <v>-2.4102677760968234</v>
      </c>
      <c r="BK112" s="47">
        <v>-2.4659409984871408</v>
      </c>
      <c r="BL112" s="47">
        <v>-2.5216142208774586</v>
      </c>
      <c r="BM112" s="47">
        <v>-2.5772874432677764</v>
      </c>
      <c r="BN112" s="47">
        <v>-2.6316686838124057</v>
      </c>
      <c r="BO112" s="47">
        <v>-2.6852239031770049</v>
      </c>
      <c r="BP112" s="47">
        <v>-2.7387791225416036</v>
      </c>
      <c r="BQ112" s="47">
        <v>-2.7923343419062028</v>
      </c>
      <c r="BR112" s="47">
        <v>-2.8458895612708019</v>
      </c>
      <c r="BS112" s="47">
        <v>-2.8994447806354007</v>
      </c>
      <c r="BT112" s="47">
        <v>-2.9529999999999998</v>
      </c>
    </row>
    <row r="113" spans="1:72" ht="9.9499999999999993" customHeight="1" thickBot="1" x14ac:dyDescent="0.4">
      <c r="A113" s="45" t="s">
        <v>172</v>
      </c>
      <c r="B113" s="35">
        <v>-32.706354009077153</v>
      </c>
      <c r="C113" s="35">
        <v>-32.061875945537061</v>
      </c>
      <c r="D113" s="47">
        <v>-31.417397881996973</v>
      </c>
      <c r="E113" s="47">
        <v>-30.772919818456884</v>
      </c>
      <c r="F113" s="47">
        <v>-30.144538577912254</v>
      </c>
      <c r="G113" s="47">
        <v>-29.701270801815429</v>
      </c>
      <c r="H113" s="47">
        <v>-29.258003025718608</v>
      </c>
      <c r="I113" s="47">
        <v>-28.814735249621783</v>
      </c>
      <c r="J113" s="47">
        <v>-28.371467473524962</v>
      </c>
      <c r="K113" s="47">
        <v>-27.928199697428141</v>
      </c>
      <c r="L113" s="47">
        <v>-27.484931921331317</v>
      </c>
      <c r="M113" s="47">
        <v>-27.100680786686837</v>
      </c>
      <c r="N113" s="47">
        <v>-26.782980332829048</v>
      </c>
      <c r="O113" s="47">
        <v>-26.465279878971256</v>
      </c>
      <c r="P113" s="47">
        <v>-26.147579425113463</v>
      </c>
      <c r="Q113" s="47">
        <v>-25.82987897125567</v>
      </c>
      <c r="R113" s="47">
        <v>-25.512178517397881</v>
      </c>
      <c r="S113" s="47">
        <v>-25.194478063540089</v>
      </c>
      <c r="T113" s="47">
        <v>-24.945733736762477</v>
      </c>
      <c r="U113" s="47">
        <v>-24.708214826021177</v>
      </c>
      <c r="V113" s="47">
        <v>-24.470695915279876</v>
      </c>
      <c r="W113" s="47">
        <v>-24.233177004538575</v>
      </c>
      <c r="X113" s="47">
        <v>-23.995658093797275</v>
      </c>
      <c r="Y113" s="47">
        <v>-23.758139183055974</v>
      </c>
      <c r="Z113" s="47">
        <v>-23.528484848484847</v>
      </c>
      <c r="AA113" s="47">
        <v>-23.322424242424241</v>
      </c>
      <c r="AB113" s="47">
        <v>-23.127272727272725</v>
      </c>
      <c r="AC113" s="47">
        <v>-22.939393939393938</v>
      </c>
      <c r="AD113" s="47">
        <v>-22.757272727272728</v>
      </c>
      <c r="AE113" s="47">
        <v>-22.579090909090908</v>
      </c>
      <c r="AF113" s="47">
        <v>-22.40939393939394</v>
      </c>
      <c r="AG113" s="47">
        <v>-22.25461422087746</v>
      </c>
      <c r="AH113" s="47">
        <v>-22.10786686838124</v>
      </c>
      <c r="AI113" s="47">
        <v>-21.961119515885024</v>
      </c>
      <c r="AJ113" s="47">
        <v>-21.814372163388803</v>
      </c>
      <c r="AK113" s="47">
        <v>-21.667624810892587</v>
      </c>
      <c r="AL113" s="47">
        <v>-21.52087745839637</v>
      </c>
      <c r="AM113" s="47">
        <v>-21.375158850226928</v>
      </c>
      <c r="AN113" s="47">
        <v>-21.254130105900149</v>
      </c>
      <c r="AO113" s="47">
        <v>-21.133101361573374</v>
      </c>
      <c r="AP113" s="47">
        <v>-21.012072617246595</v>
      </c>
      <c r="AQ113" s="47">
        <v>-20.891043872919816</v>
      </c>
      <c r="AR113" s="47">
        <v>-20.770015128593041</v>
      </c>
      <c r="AS113" s="47">
        <v>-20.648986384266262</v>
      </c>
      <c r="AT113" s="47">
        <v>-20.536414523449317</v>
      </c>
      <c r="AU113" s="47">
        <v>-20.435052950075644</v>
      </c>
      <c r="AV113" s="47">
        <v>-20.333691376701967</v>
      </c>
      <c r="AW113" s="47">
        <v>-20.232329803328291</v>
      </c>
      <c r="AX113" s="47">
        <v>-20.130968229954615</v>
      </c>
      <c r="AY113" s="47">
        <v>-20.029606656580938</v>
      </c>
      <c r="AZ113" s="47">
        <v>-19.928245083207262</v>
      </c>
      <c r="BA113" s="47">
        <v>-19.840424242424241</v>
      </c>
      <c r="BB113" s="47">
        <v>-19.755575757575759</v>
      </c>
      <c r="BC113" s="47">
        <v>-19.670727272727273</v>
      </c>
      <c r="BD113" s="47">
        <v>-19.585878787878787</v>
      </c>
      <c r="BE113" s="47">
        <v>-19.501030303030305</v>
      </c>
      <c r="BF113" s="47">
        <v>-19.416181818181819</v>
      </c>
      <c r="BG113" s="47">
        <v>-19.334024205748868</v>
      </c>
      <c r="BH113" s="47">
        <v>-19.261406959152801</v>
      </c>
      <c r="BI113" s="47">
        <v>-19.188789712556733</v>
      </c>
      <c r="BJ113" s="47">
        <v>-19.116172465960666</v>
      </c>
      <c r="BK113" s="47">
        <v>-19.043555219364599</v>
      </c>
      <c r="BL113" s="47">
        <v>-18.970937972768532</v>
      </c>
      <c r="BM113" s="47">
        <v>-18.898320726172468</v>
      </c>
      <c r="BN113" s="47">
        <v>-18.831240544629349</v>
      </c>
      <c r="BO113" s="47">
        <v>-18.767700453857792</v>
      </c>
      <c r="BP113" s="47">
        <v>-18.704160363086235</v>
      </c>
      <c r="BQ113" s="47">
        <v>-18.640620272314674</v>
      </c>
      <c r="BR113" s="47">
        <v>-18.577080181543117</v>
      </c>
      <c r="BS113" s="47">
        <v>-18.513540090771556</v>
      </c>
      <c r="BT113" s="47">
        <v>-18.45</v>
      </c>
    </row>
    <row r="114" spans="1:72" ht="9.9499999999999993" customHeight="1" thickBot="1" x14ac:dyDescent="0.4">
      <c r="A114" s="45" t="s">
        <v>173</v>
      </c>
      <c r="B114" s="35">
        <v>-31.740632677760967</v>
      </c>
      <c r="C114" s="35">
        <v>-31.099603933434189</v>
      </c>
      <c r="D114" s="47">
        <v>-30.45857518910741</v>
      </c>
      <c r="E114" s="47">
        <v>-29.817546444780632</v>
      </c>
      <c r="F114" s="47">
        <v>-29.196239334341904</v>
      </c>
      <c r="G114" s="47">
        <v>-28.801731013615733</v>
      </c>
      <c r="H114" s="47">
        <v>-28.407222692889562</v>
      </c>
      <c r="I114" s="47">
        <v>-28.012714372163387</v>
      </c>
      <c r="J114" s="47">
        <v>-27.618206051437216</v>
      </c>
      <c r="K114" s="47">
        <v>-27.223697730711045</v>
      </c>
      <c r="L114" s="47">
        <v>-26.829189409984874</v>
      </c>
      <c r="M114" s="47">
        <v>-26.498902571860818</v>
      </c>
      <c r="N114" s="47">
        <v>-26.241035703479575</v>
      </c>
      <c r="O114" s="47">
        <v>-25.983168835098336</v>
      </c>
      <c r="P114" s="47">
        <v>-25.725301966717094</v>
      </c>
      <c r="Q114" s="47">
        <v>-25.467435098335852</v>
      </c>
      <c r="R114" s="47">
        <v>-25.209568229954613</v>
      </c>
      <c r="S114" s="47">
        <v>-24.95170136157337</v>
      </c>
      <c r="T114" s="47">
        <v>-24.766342511346444</v>
      </c>
      <c r="U114" s="47">
        <v>-24.592787291981843</v>
      </c>
      <c r="V114" s="47">
        <v>-24.419232072617245</v>
      </c>
      <c r="W114" s="47">
        <v>-24.245676853252647</v>
      </c>
      <c r="X114" s="47">
        <v>-24.072121633888049</v>
      </c>
      <c r="Y114" s="47">
        <v>-23.898566414523447</v>
      </c>
      <c r="Z114" s="47">
        <v>-23.73309696969697</v>
      </c>
      <c r="AA114" s="47">
        <v>-23.591884848484849</v>
      </c>
      <c r="AB114" s="47">
        <v>-23.461618181818181</v>
      </c>
      <c r="AC114" s="47">
        <v>-23.338648484848484</v>
      </c>
      <c r="AD114" s="47">
        <v>-23.221436363636361</v>
      </c>
      <c r="AE114" s="47">
        <v>-23.108090909090908</v>
      </c>
      <c r="AF114" s="47">
        <v>-23.003060606060608</v>
      </c>
      <c r="AG114" s="47">
        <v>-22.912480786686839</v>
      </c>
      <c r="AH114" s="47">
        <v>-22.829681996974283</v>
      </c>
      <c r="AI114" s="47">
        <v>-22.746883207261725</v>
      </c>
      <c r="AJ114" s="47">
        <v>-22.664084417549169</v>
      </c>
      <c r="AK114" s="47">
        <v>-22.581285627836611</v>
      </c>
      <c r="AL114" s="47">
        <v>-22.498486838124055</v>
      </c>
      <c r="AM114" s="47">
        <v>-22.416645990922845</v>
      </c>
      <c r="AN114" s="47">
        <v>-22.357795763993948</v>
      </c>
      <c r="AO114" s="47">
        <v>-22.298945537065052</v>
      </c>
      <c r="AP114" s="47">
        <v>-22.240095310136155</v>
      </c>
      <c r="AQ114" s="47">
        <v>-22.181245083207262</v>
      </c>
      <c r="AR114" s="47">
        <v>-22.122394856278365</v>
      </c>
      <c r="AS114" s="47">
        <v>-22.063544629349469</v>
      </c>
      <c r="AT114" s="47">
        <v>-22.012305597579424</v>
      </c>
      <c r="AU114" s="47">
        <v>-21.971155824508319</v>
      </c>
      <c r="AV114" s="47">
        <v>-21.930006051437214</v>
      </c>
      <c r="AW114" s="47">
        <v>-21.888856278366109</v>
      </c>
      <c r="AX114" s="47">
        <v>-21.847706505295005</v>
      </c>
      <c r="AY114" s="47">
        <v>-21.806556732223903</v>
      </c>
      <c r="AZ114" s="47">
        <v>-21.765406959152799</v>
      </c>
      <c r="BA114" s="47">
        <v>-21.736009090909089</v>
      </c>
      <c r="BB114" s="47">
        <v>-21.709190909090911</v>
      </c>
      <c r="BC114" s="47">
        <v>-21.682372727272728</v>
      </c>
      <c r="BD114" s="47">
        <v>-21.655554545454546</v>
      </c>
      <c r="BE114" s="47">
        <v>-21.628736363636367</v>
      </c>
      <c r="BF114" s="47">
        <v>-21.601918181818185</v>
      </c>
      <c r="BG114" s="47">
        <v>-21.577272314674737</v>
      </c>
      <c r="BH114" s="47">
        <v>-21.560328290468988</v>
      </c>
      <c r="BI114" s="47">
        <v>-21.543384266263239</v>
      </c>
      <c r="BJ114" s="47">
        <v>-21.52644024205749</v>
      </c>
      <c r="BK114" s="47">
        <v>-21.509496217851741</v>
      </c>
      <c r="BL114" s="47">
        <v>-21.492552193645992</v>
      </c>
      <c r="BM114" s="47">
        <v>-21.475608169440243</v>
      </c>
      <c r="BN114" s="47">
        <v>-21.462909228441756</v>
      </c>
      <c r="BO114" s="47">
        <v>-21.452924357034796</v>
      </c>
      <c r="BP114" s="47">
        <v>-21.442939485627836</v>
      </c>
      <c r="BQ114" s="47">
        <v>-21.432954614220876</v>
      </c>
      <c r="BR114" s="47">
        <v>-21.422969742813919</v>
      </c>
      <c r="BS114" s="47">
        <v>-21.412984871406959</v>
      </c>
      <c r="BT114" s="47">
        <v>-21.402999999999999</v>
      </c>
    </row>
    <row r="115" spans="1:72" ht="9.9499999999999993" customHeight="1" thickBot="1" x14ac:dyDescent="0.4">
      <c r="A115" s="45" t="s">
        <v>171</v>
      </c>
      <c r="B115" s="35">
        <v>-161.18036308623297</v>
      </c>
      <c r="C115" s="35">
        <v>-158.05782148260212</v>
      </c>
      <c r="D115" s="47">
        <v>-154.93527987897124</v>
      </c>
      <c r="E115" s="47">
        <v>-151.81273827534039</v>
      </c>
      <c r="F115" s="47">
        <v>-148.77189107413011</v>
      </c>
      <c r="G115" s="47">
        <v>-146.67052950075643</v>
      </c>
      <c r="H115" s="47">
        <v>-144.56916792738275</v>
      </c>
      <c r="I115" s="47">
        <v>-142.46780635400907</v>
      </c>
      <c r="J115" s="47">
        <v>-140.36644478063542</v>
      </c>
      <c r="K115" s="47">
        <v>-138.26508320726174</v>
      </c>
      <c r="L115" s="47">
        <v>-136.16372163388806</v>
      </c>
      <c r="M115" s="47">
        <v>-134.33895612708019</v>
      </c>
      <c r="N115" s="47">
        <v>-132.82609682299545</v>
      </c>
      <c r="O115" s="47">
        <v>-131.31323751891074</v>
      </c>
      <c r="P115" s="47">
        <v>-129.80037821482603</v>
      </c>
      <c r="Q115" s="47">
        <v>-128.28751891074128</v>
      </c>
      <c r="R115" s="47">
        <v>-126.77465960665657</v>
      </c>
      <c r="S115" s="47">
        <v>-125.26180030257184</v>
      </c>
      <c r="T115" s="47">
        <v>-124.07030257186079</v>
      </c>
      <c r="U115" s="47">
        <v>-122.931119515885</v>
      </c>
      <c r="V115" s="47">
        <v>-121.79193645990921</v>
      </c>
      <c r="W115" s="47">
        <v>-120.65275340393342</v>
      </c>
      <c r="X115" s="47">
        <v>-119.51357034795763</v>
      </c>
      <c r="Y115" s="47">
        <v>-118.37438729198183</v>
      </c>
      <c r="Z115" s="47">
        <v>-117.27454545454545</v>
      </c>
      <c r="AA115" s="47">
        <v>-116.29272727272728</v>
      </c>
      <c r="AB115" s="47">
        <v>-115.35090909090908</v>
      </c>
      <c r="AC115" s="47">
        <v>-114.43575757575756</v>
      </c>
      <c r="AD115" s="47">
        <v>-113.56090909090909</v>
      </c>
      <c r="AE115" s="47">
        <v>-112.70636363636365</v>
      </c>
      <c r="AF115" s="47">
        <v>-111.89424242424244</v>
      </c>
      <c r="AG115" s="47">
        <v>-111.14683812405448</v>
      </c>
      <c r="AH115" s="47">
        <v>-110.43428139183057</v>
      </c>
      <c r="AI115" s="47">
        <v>-109.72172465960666</v>
      </c>
      <c r="AJ115" s="47">
        <v>-109.00916792738276</v>
      </c>
      <c r="AK115" s="47">
        <v>-108.29661119515886</v>
      </c>
      <c r="AL115" s="47">
        <v>-107.58405446293496</v>
      </c>
      <c r="AM115" s="47">
        <v>-106.87652042360061</v>
      </c>
      <c r="AN115" s="47">
        <v>-106.28953101361574</v>
      </c>
      <c r="AO115" s="47">
        <v>-105.70254160363086</v>
      </c>
      <c r="AP115" s="47">
        <v>-105.115552193646</v>
      </c>
      <c r="AQ115" s="47">
        <v>-104.52856278366112</v>
      </c>
      <c r="AR115" s="47">
        <v>-103.94157337367625</v>
      </c>
      <c r="AS115" s="47">
        <v>-103.35458396369138</v>
      </c>
      <c r="AT115" s="47">
        <v>-102.80857791225417</v>
      </c>
      <c r="AU115" s="47">
        <v>-102.31689863842662</v>
      </c>
      <c r="AV115" s="47">
        <v>-101.82521936459909</v>
      </c>
      <c r="AW115" s="47">
        <v>-101.33354009077156</v>
      </c>
      <c r="AX115" s="47">
        <v>-100.84186081694403</v>
      </c>
      <c r="AY115" s="47">
        <v>-100.35018154311649</v>
      </c>
      <c r="AZ115" s="47">
        <v>-99.858502269288962</v>
      </c>
      <c r="BA115" s="47">
        <v>-99.429575757575762</v>
      </c>
      <c r="BB115" s="47">
        <v>-99.014424242424255</v>
      </c>
      <c r="BC115" s="47">
        <v>-98.599272727272734</v>
      </c>
      <c r="BD115" s="47">
        <v>-98.184121212121212</v>
      </c>
      <c r="BE115" s="47">
        <v>-97.768969696969705</v>
      </c>
      <c r="BF115" s="47">
        <v>-97.353818181818184</v>
      </c>
      <c r="BG115" s="47">
        <v>-96.951452344931923</v>
      </c>
      <c r="BH115" s="47">
        <v>-96.594417549167929</v>
      </c>
      <c r="BI115" s="47">
        <v>-96.237382753403935</v>
      </c>
      <c r="BJ115" s="47">
        <v>-95.880347957639941</v>
      </c>
      <c r="BK115" s="47">
        <v>-95.523313161875947</v>
      </c>
      <c r="BL115" s="47">
        <v>-95.166278366111953</v>
      </c>
      <c r="BM115" s="47">
        <v>-94.809243570347959</v>
      </c>
      <c r="BN115" s="47">
        <v>-94.479894099848707</v>
      </c>
      <c r="BO115" s="47">
        <v>-94.168245083207253</v>
      </c>
      <c r="BP115" s="47">
        <v>-93.8565960665658</v>
      </c>
      <c r="BQ115" s="47">
        <v>-93.544947049924346</v>
      </c>
      <c r="BR115" s="47">
        <v>-93.233298033282892</v>
      </c>
      <c r="BS115" s="47">
        <v>-92.921649016641439</v>
      </c>
      <c r="BT115" s="47">
        <v>-92.609999999999985</v>
      </c>
    </row>
    <row r="116" spans="1:72" ht="9.9499999999999993" customHeight="1" thickBot="1" x14ac:dyDescent="0.4">
      <c r="A116" s="45" t="s">
        <v>26</v>
      </c>
      <c r="B116" s="35">
        <v>-18.624069591527988</v>
      </c>
      <c r="C116" s="35">
        <v>-18.625582450832074</v>
      </c>
      <c r="D116" s="47">
        <v>-18.627095310136156</v>
      </c>
      <c r="E116" s="47">
        <v>-18.628608169440241</v>
      </c>
      <c r="F116" s="47">
        <v>-18.631089258698939</v>
      </c>
      <c r="G116" s="47">
        <v>-18.644704992435702</v>
      </c>
      <c r="H116" s="47">
        <v>-18.658320726172466</v>
      </c>
      <c r="I116" s="47">
        <v>-18.671936459909226</v>
      </c>
      <c r="J116" s="47">
        <v>-18.685552193645989</v>
      </c>
      <c r="K116" s="47">
        <v>-18.699167927382753</v>
      </c>
      <c r="L116" s="47">
        <v>-18.712783661119516</v>
      </c>
      <c r="M116" s="47">
        <v>-18.728532526475036</v>
      </c>
      <c r="N116" s="47">
        <v>-18.746686838124052</v>
      </c>
      <c r="O116" s="47">
        <v>-18.764841149773069</v>
      </c>
      <c r="P116" s="47">
        <v>-18.782995461422086</v>
      </c>
      <c r="Q116" s="47">
        <v>-18.801149773071103</v>
      </c>
      <c r="R116" s="47">
        <v>-18.81930408472012</v>
      </c>
      <c r="S116" s="47">
        <v>-18.837458396369136</v>
      </c>
      <c r="T116" s="47">
        <v>-18.856913767019666</v>
      </c>
      <c r="U116" s="47">
        <v>-18.876580937972768</v>
      </c>
      <c r="V116" s="47">
        <v>-18.896248108925871</v>
      </c>
      <c r="W116" s="47">
        <v>-18.91591527987897</v>
      </c>
      <c r="X116" s="47">
        <v>-18.935582450832072</v>
      </c>
      <c r="Y116" s="47">
        <v>-18.955249621785175</v>
      </c>
      <c r="Z116" s="47">
        <v>-18.976060606060607</v>
      </c>
      <c r="AA116" s="47">
        <v>-19.00030303030303</v>
      </c>
      <c r="AB116" s="47">
        <v>-19.020909090909093</v>
      </c>
      <c r="AC116" s="47">
        <v>-19.039090909090909</v>
      </c>
      <c r="AD116" s="47">
        <v>-19.057272727272728</v>
      </c>
      <c r="AE116" s="47">
        <v>-19.077272727272728</v>
      </c>
      <c r="AF116" s="47">
        <v>-19.101515151515152</v>
      </c>
      <c r="AG116" s="47">
        <v>-19.12376701966717</v>
      </c>
      <c r="AH116" s="47">
        <v>-19.144947049924358</v>
      </c>
      <c r="AI116" s="47">
        <v>-19.166127080181543</v>
      </c>
      <c r="AJ116" s="47">
        <v>-19.187307110438727</v>
      </c>
      <c r="AK116" s="47">
        <v>-19.208487140695915</v>
      </c>
      <c r="AL116" s="47">
        <v>-19.2296671709531</v>
      </c>
      <c r="AM116" s="47">
        <v>-19.250786686838126</v>
      </c>
      <c r="AN116" s="47">
        <v>-19.270453857791225</v>
      </c>
      <c r="AO116" s="47">
        <v>-19.290121028744327</v>
      </c>
      <c r="AP116" s="47">
        <v>-19.309788199697426</v>
      </c>
      <c r="AQ116" s="47">
        <v>-19.329455370650528</v>
      </c>
      <c r="AR116" s="47">
        <v>-19.349122541603631</v>
      </c>
      <c r="AS116" s="47">
        <v>-19.36878971255673</v>
      </c>
      <c r="AT116" s="47">
        <v>-19.388456883509832</v>
      </c>
      <c r="AU116" s="47">
        <v>-19.408124054462935</v>
      </c>
      <c r="AV116" s="47">
        <v>-19.427791225416037</v>
      </c>
      <c r="AW116" s="47">
        <v>-19.447458396369139</v>
      </c>
      <c r="AX116" s="47">
        <v>-19.467125567322238</v>
      </c>
      <c r="AY116" s="47">
        <v>-19.486792738275341</v>
      </c>
      <c r="AZ116" s="47">
        <v>-19.506459909228443</v>
      </c>
      <c r="BA116" s="47">
        <v>-19.526151515151518</v>
      </c>
      <c r="BB116" s="47">
        <v>-19.545848484848488</v>
      </c>
      <c r="BC116" s="47">
        <v>-19.565545454545457</v>
      </c>
      <c r="BD116" s="47">
        <v>-19.585242424242427</v>
      </c>
      <c r="BE116" s="47">
        <v>-19.604939393939397</v>
      </c>
      <c r="BF116" s="47">
        <v>-19.624636363636366</v>
      </c>
      <c r="BG116" s="47">
        <v>-19.643993948562784</v>
      </c>
      <c r="BH116" s="47">
        <v>-19.662148260211801</v>
      </c>
      <c r="BI116" s="47">
        <v>-19.680302571860818</v>
      </c>
      <c r="BJ116" s="47">
        <v>-19.698456883509834</v>
      </c>
      <c r="BK116" s="47">
        <v>-19.716611195158851</v>
      </c>
      <c r="BL116" s="47">
        <v>-19.734765506807868</v>
      </c>
      <c r="BM116" s="47">
        <v>-19.752919818456885</v>
      </c>
      <c r="BN116" s="47">
        <v>-19.771074130105902</v>
      </c>
      <c r="BO116" s="47">
        <v>-19.789228441754918</v>
      </c>
      <c r="BP116" s="47">
        <v>-19.807382753403935</v>
      </c>
      <c r="BQ116" s="47">
        <v>-19.825537065052949</v>
      </c>
      <c r="BR116" s="47">
        <v>-19.843691376701965</v>
      </c>
      <c r="BS116" s="47">
        <v>-19.861845688350982</v>
      </c>
      <c r="BT116" s="47">
        <v>-19.88</v>
      </c>
    </row>
    <row r="117" spans="1:72" ht="9.9499999999999993" customHeight="1" thickBot="1" x14ac:dyDescent="0.4">
      <c r="A117" s="45" t="s">
        <v>5</v>
      </c>
      <c r="B117" s="35">
        <v>-31.530650529500758</v>
      </c>
      <c r="C117" s="35">
        <v>-30.936096822995463</v>
      </c>
      <c r="D117" s="47">
        <v>-30.341543116490165</v>
      </c>
      <c r="E117" s="47">
        <v>-29.74698940998487</v>
      </c>
      <c r="F117" s="47">
        <v>-29.169137670196669</v>
      </c>
      <c r="G117" s="47">
        <v>-28.783358547655066</v>
      </c>
      <c r="H117" s="47">
        <v>-28.397579425113463</v>
      </c>
      <c r="I117" s="47">
        <v>-28.01180030257186</v>
      </c>
      <c r="J117" s="47">
        <v>-27.626021180030257</v>
      </c>
      <c r="K117" s="47">
        <v>-27.240242057488654</v>
      </c>
      <c r="L117" s="47">
        <v>-26.854462934947048</v>
      </c>
      <c r="M117" s="47">
        <v>-26.518456883509831</v>
      </c>
      <c r="N117" s="47">
        <v>-26.238577912254158</v>
      </c>
      <c r="O117" s="47">
        <v>-25.958698940998488</v>
      </c>
      <c r="P117" s="47">
        <v>-25.678819969742815</v>
      </c>
      <c r="Q117" s="47">
        <v>-25.398940998487141</v>
      </c>
      <c r="R117" s="47">
        <v>-25.119062027231468</v>
      </c>
      <c r="S117" s="47">
        <v>-24.839183055975795</v>
      </c>
      <c r="T117" s="47">
        <v>-24.616550680786688</v>
      </c>
      <c r="U117" s="47">
        <v>-24.403237518910743</v>
      </c>
      <c r="V117" s="47">
        <v>-24.189924357034798</v>
      </c>
      <c r="W117" s="47">
        <v>-23.976611195158849</v>
      </c>
      <c r="X117" s="47">
        <v>-23.763298033282904</v>
      </c>
      <c r="Y117" s="47">
        <v>-23.549984871406959</v>
      </c>
      <c r="Z117" s="47">
        <v>-23.344545454545454</v>
      </c>
      <c r="AA117" s="47">
        <v>-23.162727272727274</v>
      </c>
      <c r="AB117" s="47">
        <v>-22.984545454545454</v>
      </c>
      <c r="AC117" s="47">
        <v>-22.808787878787879</v>
      </c>
      <c r="AD117" s="47">
        <v>-22.644545454545455</v>
      </c>
      <c r="AE117" s="47">
        <v>-22.484545454545454</v>
      </c>
      <c r="AF117" s="47">
        <v>-22.333030303030306</v>
      </c>
      <c r="AG117" s="47">
        <v>-22.191497730711045</v>
      </c>
      <c r="AH117" s="47">
        <v>-22.055340393343421</v>
      </c>
      <c r="AI117" s="47">
        <v>-21.919183055975793</v>
      </c>
      <c r="AJ117" s="47">
        <v>-21.783025718608169</v>
      </c>
      <c r="AK117" s="47">
        <v>-21.646868381240544</v>
      </c>
      <c r="AL117" s="47">
        <v>-21.51071104387292</v>
      </c>
      <c r="AM117" s="47">
        <v>-21.375521936459908</v>
      </c>
      <c r="AN117" s="47">
        <v>-21.263570347957639</v>
      </c>
      <c r="AO117" s="47">
        <v>-21.151618759455371</v>
      </c>
      <c r="AP117" s="47">
        <v>-21.039667170953102</v>
      </c>
      <c r="AQ117" s="47">
        <v>-20.927715582450833</v>
      </c>
      <c r="AR117" s="47">
        <v>-20.815763993948565</v>
      </c>
      <c r="AS117" s="47">
        <v>-20.703812405446293</v>
      </c>
      <c r="AT117" s="47">
        <v>-20.599667170953101</v>
      </c>
      <c r="AU117" s="47">
        <v>-20.505869894099849</v>
      </c>
      <c r="AV117" s="47">
        <v>-20.412072617246597</v>
      </c>
      <c r="AW117" s="47">
        <v>-20.318275340393342</v>
      </c>
      <c r="AX117" s="47">
        <v>-20.22447806354009</v>
      </c>
      <c r="AY117" s="47">
        <v>-20.130680786686838</v>
      </c>
      <c r="AZ117" s="47">
        <v>-20.036883509833586</v>
      </c>
      <c r="BA117" s="47">
        <v>-19.954151515151516</v>
      </c>
      <c r="BB117" s="47">
        <v>-19.873848484848484</v>
      </c>
      <c r="BC117" s="47">
        <v>-19.793545454545452</v>
      </c>
      <c r="BD117" s="47">
        <v>-19.713242424242424</v>
      </c>
      <c r="BE117" s="47">
        <v>-19.632939393939392</v>
      </c>
      <c r="BF117" s="47">
        <v>-19.552636363636363</v>
      </c>
      <c r="BG117" s="47">
        <v>-19.474689863842659</v>
      </c>
      <c r="BH117" s="47">
        <v>-19.405098335854763</v>
      </c>
      <c r="BI117" s="47">
        <v>-19.335506807866867</v>
      </c>
      <c r="BJ117" s="47">
        <v>-19.265915279878971</v>
      </c>
      <c r="BK117" s="47">
        <v>-19.196323751891075</v>
      </c>
      <c r="BL117" s="47">
        <v>-19.126732223903176</v>
      </c>
      <c r="BM117" s="47">
        <v>-19.05714069591528</v>
      </c>
      <c r="BN117" s="47">
        <v>-18.993086232980335</v>
      </c>
      <c r="BO117" s="47">
        <v>-18.932571860816946</v>
      </c>
      <c r="BP117" s="47">
        <v>-18.872057488653557</v>
      </c>
      <c r="BQ117" s="47">
        <v>-18.811543116490167</v>
      </c>
      <c r="BR117" s="47">
        <v>-18.751028744326778</v>
      </c>
      <c r="BS117" s="47">
        <v>-18.690514372163388</v>
      </c>
      <c r="BT117" s="47">
        <v>-18.63</v>
      </c>
    </row>
    <row r="118" spans="1:72" ht="9.9499999999999993" customHeight="1" thickBot="1" x14ac:dyDescent="0.4">
      <c r="A118" s="45" t="s">
        <v>6</v>
      </c>
      <c r="B118" s="35">
        <v>0.96572133131618765</v>
      </c>
      <c r="C118" s="35">
        <v>0.9622720121028745</v>
      </c>
      <c r="D118" s="47">
        <v>0.95882269288956135</v>
      </c>
      <c r="E118" s="47">
        <v>0.95537337367624819</v>
      </c>
      <c r="F118" s="47">
        <v>0.94829924357034789</v>
      </c>
      <c r="G118" s="47">
        <v>0.89953978819969738</v>
      </c>
      <c r="H118" s="47">
        <v>0.85078033282904686</v>
      </c>
      <c r="I118" s="47">
        <v>0.80202087745839634</v>
      </c>
      <c r="J118" s="47">
        <v>0.75326142208774582</v>
      </c>
      <c r="K118" s="47">
        <v>0.70450196671709531</v>
      </c>
      <c r="L118" s="47">
        <v>0.65574251134644479</v>
      </c>
      <c r="M118" s="47">
        <v>0.60177821482602123</v>
      </c>
      <c r="N118" s="47">
        <v>0.54194462934947052</v>
      </c>
      <c r="O118" s="47">
        <v>0.48211104387291981</v>
      </c>
      <c r="P118" s="47">
        <v>0.4222774583963691</v>
      </c>
      <c r="Q118" s="47">
        <v>0.36244387291981839</v>
      </c>
      <c r="R118" s="47">
        <v>0.30261028744326768</v>
      </c>
      <c r="S118" s="47">
        <v>0.24277670196671697</v>
      </c>
      <c r="T118" s="47">
        <v>0.17939122541603619</v>
      </c>
      <c r="U118" s="47">
        <v>0.11542753403933423</v>
      </c>
      <c r="V118" s="47">
        <v>5.1463842662632292E-2</v>
      </c>
      <c r="W118" s="47">
        <v>-1.2499848714069645E-2</v>
      </c>
      <c r="X118" s="47">
        <v>-7.6463540090771609E-2</v>
      </c>
      <c r="Y118" s="47">
        <v>-0.14042723146747355</v>
      </c>
      <c r="Z118" s="47">
        <v>-0.20461212121212122</v>
      </c>
      <c r="AA118" s="47">
        <v>-0.26946060606060607</v>
      </c>
      <c r="AB118" s="47">
        <v>-0.33434545454545456</v>
      </c>
      <c r="AC118" s="47">
        <v>-0.39925454545454547</v>
      </c>
      <c r="AD118" s="47">
        <v>-0.46416363636363639</v>
      </c>
      <c r="AE118" s="47">
        <v>-0.52900000000000003</v>
      </c>
      <c r="AF118" s="47">
        <v>-0.59366666666666668</v>
      </c>
      <c r="AG118" s="47">
        <v>-0.65786656580937963</v>
      </c>
      <c r="AH118" s="47">
        <v>-0.72181512859304076</v>
      </c>
      <c r="AI118" s="47">
        <v>-0.78576369137670188</v>
      </c>
      <c r="AJ118" s="47">
        <v>-0.84971225416036289</v>
      </c>
      <c r="AK118" s="47">
        <v>-0.91366081694402401</v>
      </c>
      <c r="AL118" s="47">
        <v>-0.97760937972768502</v>
      </c>
      <c r="AM118" s="47">
        <v>-1.041487140695915</v>
      </c>
      <c r="AN118" s="47">
        <v>-1.1036656580937971</v>
      </c>
      <c r="AO118" s="47">
        <v>-1.1658441754916791</v>
      </c>
      <c r="AP118" s="47">
        <v>-1.228022692889561</v>
      </c>
      <c r="AQ118" s="47">
        <v>-1.2902012102874429</v>
      </c>
      <c r="AR118" s="47">
        <v>-1.3523797276853249</v>
      </c>
      <c r="AS118" s="47">
        <v>-1.414558245083207</v>
      </c>
      <c r="AT118" s="47">
        <v>-1.4758910741301057</v>
      </c>
      <c r="AU118" s="47">
        <v>-1.5361028744326777</v>
      </c>
      <c r="AV118" s="47">
        <v>-1.5963146747352495</v>
      </c>
      <c r="AW118" s="47">
        <v>-1.6565264750378215</v>
      </c>
      <c r="AX118" s="47">
        <v>-1.7167382753403935</v>
      </c>
      <c r="AY118" s="47">
        <v>-1.7769500756429655</v>
      </c>
      <c r="AZ118" s="47">
        <v>-1.8371618759455375</v>
      </c>
      <c r="BA118" s="47">
        <v>-1.8955848484848488</v>
      </c>
      <c r="BB118" s="47">
        <v>-1.9536151515151519</v>
      </c>
      <c r="BC118" s="47">
        <v>-2.0116454545454547</v>
      </c>
      <c r="BD118" s="47">
        <v>-2.0696757575757578</v>
      </c>
      <c r="BE118" s="47">
        <v>-2.1277060606060609</v>
      </c>
      <c r="BF118" s="47">
        <v>-2.1857363636363636</v>
      </c>
      <c r="BG118" s="47">
        <v>-2.24324810892587</v>
      </c>
      <c r="BH118" s="47">
        <v>-2.2989213313161878</v>
      </c>
      <c r="BI118" s="47">
        <v>-2.3545945537065056</v>
      </c>
      <c r="BJ118" s="47">
        <v>-2.4102677760968234</v>
      </c>
      <c r="BK118" s="47">
        <v>-2.4659409984871408</v>
      </c>
      <c r="BL118" s="47">
        <v>-2.5216142208774586</v>
      </c>
      <c r="BM118" s="47">
        <v>-2.5772874432677764</v>
      </c>
      <c r="BN118" s="47">
        <v>-2.6316686838124057</v>
      </c>
      <c r="BO118" s="47">
        <v>-2.6852239031770049</v>
      </c>
      <c r="BP118" s="47">
        <v>-2.7387791225416036</v>
      </c>
      <c r="BQ118" s="47">
        <v>-2.7923343419062028</v>
      </c>
      <c r="BR118" s="47">
        <v>-2.8458895612708019</v>
      </c>
      <c r="BS118" s="47">
        <v>-2.8994447806354007</v>
      </c>
      <c r="BT118" s="47">
        <v>-2.9529999999999998</v>
      </c>
    </row>
    <row r="119" spans="1:72" ht="9.9499999999999993" customHeight="1" thickBot="1" x14ac:dyDescent="0.4">
      <c r="A119" s="45" t="s">
        <v>7</v>
      </c>
      <c r="B119" s="35">
        <v>-32.706354009077153</v>
      </c>
      <c r="C119" s="35">
        <v>-32.061875945537061</v>
      </c>
      <c r="D119" s="47">
        <v>-31.417397881996973</v>
      </c>
      <c r="E119" s="47">
        <v>-30.772919818456884</v>
      </c>
      <c r="F119" s="47">
        <v>-30.144538577912254</v>
      </c>
      <c r="G119" s="47">
        <v>-29.701270801815429</v>
      </c>
      <c r="H119" s="47">
        <v>-29.258003025718608</v>
      </c>
      <c r="I119" s="47">
        <v>-28.814735249621783</v>
      </c>
      <c r="J119" s="47">
        <v>-28.371467473524962</v>
      </c>
      <c r="K119" s="47">
        <v>-27.928199697428141</v>
      </c>
      <c r="L119" s="47">
        <v>-27.484931921331317</v>
      </c>
      <c r="M119" s="47">
        <v>-27.100680786686837</v>
      </c>
      <c r="N119" s="47">
        <v>-26.782980332829048</v>
      </c>
      <c r="O119" s="47">
        <v>-26.465279878971256</v>
      </c>
      <c r="P119" s="47">
        <v>-26.147579425113463</v>
      </c>
      <c r="Q119" s="47">
        <v>-25.82987897125567</v>
      </c>
      <c r="R119" s="47">
        <v>-25.512178517397881</v>
      </c>
      <c r="S119" s="47">
        <v>-25.194478063540089</v>
      </c>
      <c r="T119" s="47">
        <v>-24.945733736762477</v>
      </c>
      <c r="U119" s="47">
        <v>-24.708214826021177</v>
      </c>
      <c r="V119" s="47">
        <v>-24.470695915279876</v>
      </c>
      <c r="W119" s="47">
        <v>-24.233177004538575</v>
      </c>
      <c r="X119" s="47">
        <v>-23.995658093797275</v>
      </c>
      <c r="Y119" s="47">
        <v>-23.758139183055974</v>
      </c>
      <c r="Z119" s="47">
        <v>-23.528484848484847</v>
      </c>
      <c r="AA119" s="47">
        <v>-23.322424242424241</v>
      </c>
      <c r="AB119" s="47">
        <v>-23.127272727272725</v>
      </c>
      <c r="AC119" s="47">
        <v>-22.939393939393938</v>
      </c>
      <c r="AD119" s="47">
        <v>-22.757272727272728</v>
      </c>
      <c r="AE119" s="47">
        <v>-22.579090909090908</v>
      </c>
      <c r="AF119" s="47">
        <v>-22.40939393939394</v>
      </c>
      <c r="AG119" s="47">
        <v>-22.25461422087746</v>
      </c>
      <c r="AH119" s="47">
        <v>-22.10786686838124</v>
      </c>
      <c r="AI119" s="47">
        <v>-21.961119515885024</v>
      </c>
      <c r="AJ119" s="47">
        <v>-21.814372163388803</v>
      </c>
      <c r="AK119" s="47">
        <v>-21.667624810892587</v>
      </c>
      <c r="AL119" s="47">
        <v>-21.52087745839637</v>
      </c>
      <c r="AM119" s="47">
        <v>-21.375158850226928</v>
      </c>
      <c r="AN119" s="47">
        <v>-21.254130105900149</v>
      </c>
      <c r="AO119" s="47">
        <v>-21.133101361573374</v>
      </c>
      <c r="AP119" s="47">
        <v>-21.012072617246595</v>
      </c>
      <c r="AQ119" s="47">
        <v>-20.891043872919816</v>
      </c>
      <c r="AR119" s="47">
        <v>-20.770015128593041</v>
      </c>
      <c r="AS119" s="47">
        <v>-20.648986384266262</v>
      </c>
      <c r="AT119" s="47">
        <v>-20.536414523449317</v>
      </c>
      <c r="AU119" s="47">
        <v>-20.435052950075644</v>
      </c>
      <c r="AV119" s="47">
        <v>-20.333691376701967</v>
      </c>
      <c r="AW119" s="47">
        <v>-20.232329803328291</v>
      </c>
      <c r="AX119" s="47">
        <v>-20.130968229954615</v>
      </c>
      <c r="AY119" s="47">
        <v>-20.029606656580938</v>
      </c>
      <c r="AZ119" s="47">
        <v>-19.928245083207262</v>
      </c>
      <c r="BA119" s="47">
        <v>-19.840424242424241</v>
      </c>
      <c r="BB119" s="47">
        <v>-19.755575757575759</v>
      </c>
      <c r="BC119" s="47">
        <v>-19.670727272727273</v>
      </c>
      <c r="BD119" s="47">
        <v>-19.585878787878787</v>
      </c>
      <c r="BE119" s="47">
        <v>-19.501030303030305</v>
      </c>
      <c r="BF119" s="47">
        <v>-19.416181818181819</v>
      </c>
      <c r="BG119" s="47">
        <v>-19.334024205748868</v>
      </c>
      <c r="BH119" s="47">
        <v>-19.261406959152801</v>
      </c>
      <c r="BI119" s="47">
        <v>-19.188789712556733</v>
      </c>
      <c r="BJ119" s="47">
        <v>-19.116172465960666</v>
      </c>
      <c r="BK119" s="47">
        <v>-19.043555219364599</v>
      </c>
      <c r="BL119" s="47">
        <v>-18.970937972768532</v>
      </c>
      <c r="BM119" s="47">
        <v>-18.898320726172468</v>
      </c>
      <c r="BN119" s="47">
        <v>-18.831240544629349</v>
      </c>
      <c r="BO119" s="47">
        <v>-18.767700453857792</v>
      </c>
      <c r="BP119" s="47">
        <v>-18.704160363086235</v>
      </c>
      <c r="BQ119" s="47">
        <v>-18.640620272314674</v>
      </c>
      <c r="BR119" s="47">
        <v>-18.577080181543117</v>
      </c>
      <c r="BS119" s="47">
        <v>-18.513540090771556</v>
      </c>
      <c r="BT119" s="47">
        <v>-18.45</v>
      </c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552</v>
      </c>
      <c r="B133" s="35">
        <v>-59.812496217851738</v>
      </c>
      <c r="C133" s="35">
        <v>-58.345022692889557</v>
      </c>
      <c r="D133" s="107">
        <v>-56.877549167927377</v>
      </c>
      <c r="E133" s="107">
        <v>-55.410075642965197</v>
      </c>
      <c r="F133" s="107">
        <v>-54.006868381240537</v>
      </c>
      <c r="G133" s="107">
        <v>-53.342723146747346</v>
      </c>
      <c r="H133" s="107">
        <v>-52.678577912254156</v>
      </c>
      <c r="I133" s="107">
        <v>-52.014432677760965</v>
      </c>
      <c r="J133" s="107">
        <v>-51.350287443267774</v>
      </c>
      <c r="K133" s="107">
        <v>-50.686142208774584</v>
      </c>
      <c r="L133" s="107">
        <v>-50.021996974281393</v>
      </c>
      <c r="M133" s="107">
        <v>-49.041437216338885</v>
      </c>
      <c r="N133" s="107">
        <v>-47.70406959152799</v>
      </c>
      <c r="O133" s="107">
        <v>-46.366701966717095</v>
      </c>
      <c r="P133" s="107">
        <v>-45.0293343419062</v>
      </c>
      <c r="Q133" s="107">
        <v>-43.691966717095312</v>
      </c>
      <c r="R133" s="107">
        <v>-42.354599092284417</v>
      </c>
      <c r="S133" s="107">
        <v>-41.017231467473522</v>
      </c>
      <c r="T133" s="107">
        <v>-40.334848484848486</v>
      </c>
      <c r="U133" s="107">
        <v>-39.768000000000001</v>
      </c>
      <c r="V133" s="107">
        <v>-39.234666666666669</v>
      </c>
      <c r="W133" s="107">
        <v>-38.728484848484847</v>
      </c>
      <c r="X133" s="107">
        <v>-38.243636363636362</v>
      </c>
      <c r="Y133" s="107">
        <v>-37.777891566265062</v>
      </c>
      <c r="Z133" s="107">
        <v>-37.32090909090909</v>
      </c>
      <c r="AA133" s="107">
        <v>-36.884545454545453</v>
      </c>
      <c r="AB133" s="107">
        <v>-36.47</v>
      </c>
      <c r="AC133" s="107">
        <v>-36.07</v>
      </c>
      <c r="AD133" s="107">
        <v>-35.693030303030305</v>
      </c>
      <c r="AE133" s="107">
        <v>-35.322727272727271</v>
      </c>
      <c r="AF133" s="107">
        <v>-34.965151515151511</v>
      </c>
      <c r="AG133" s="107">
        <v>-34.620722891566267</v>
      </c>
      <c r="AH133" s="107">
        <v>-34.283373493975908</v>
      </c>
      <c r="AI133" s="107">
        <v>-33.968000000000004</v>
      </c>
      <c r="AJ133" s="107">
        <v>-33.657381818181818</v>
      </c>
      <c r="AK133" s="107">
        <v>-33.355563636363634</v>
      </c>
      <c r="AL133" s="107">
        <v>-33.067963636363636</v>
      </c>
      <c r="AM133" s="107">
        <v>-32.787139393939398</v>
      </c>
      <c r="AN133" s="107">
        <v>-32.515624242424245</v>
      </c>
      <c r="AO133" s="107">
        <v>-32.251795180722894</v>
      </c>
      <c r="AP133" s="107">
        <v>-31.999987951807228</v>
      </c>
      <c r="AQ133" s="107">
        <v>-31.754145454545455</v>
      </c>
      <c r="AR133" s="107">
        <v>-31.511284848484852</v>
      </c>
      <c r="AS133" s="107">
        <v>-31.277345454545454</v>
      </c>
      <c r="AT133" s="107">
        <v>-31.049660606060606</v>
      </c>
      <c r="AU133" s="107">
        <v>-30.830266666666663</v>
      </c>
      <c r="AV133" s="107">
        <v>-30.617490909090908</v>
      </c>
      <c r="AW133" s="107">
        <v>-30.408472727272731</v>
      </c>
      <c r="AX133" s="107">
        <v>-30.212109090909092</v>
      </c>
      <c r="AY133" s="107">
        <v>-30.102481927710844</v>
      </c>
      <c r="AZ133" s="107">
        <v>-30.086819277108436</v>
      </c>
      <c r="BA133" s="107">
        <v>-30.09816363636364</v>
      </c>
      <c r="BB133" s="107">
        <v>-30.115436363636366</v>
      </c>
      <c r="BC133" s="107">
        <v>-30.132709090909092</v>
      </c>
      <c r="BD133" s="107">
        <v>-30.149981818181821</v>
      </c>
      <c r="BE133" s="107">
        <v>-30.167254545454547</v>
      </c>
      <c r="BF133" s="107">
        <v>-30.184527272727273</v>
      </c>
      <c r="BG133" s="107">
        <v>-30.203192133131619</v>
      </c>
      <c r="BH133" s="107">
        <v>-30.226792738275339</v>
      </c>
      <c r="BI133" s="107">
        <v>-30.250393343419063</v>
      </c>
      <c r="BJ133" s="107">
        <v>-30.273993948562783</v>
      </c>
      <c r="BK133" s="107">
        <v>-30.297594553706507</v>
      </c>
      <c r="BL133" s="107">
        <v>-30.321195158850227</v>
      </c>
      <c r="BM133" s="107">
        <v>-30.344795763993947</v>
      </c>
      <c r="BN133" s="107">
        <v>-30.371745454545454</v>
      </c>
      <c r="BO133" s="107">
        <v>-30.400836363636365</v>
      </c>
      <c r="BP133" s="107">
        <v>-30.433228915662649</v>
      </c>
      <c r="BQ133" s="107">
        <v>-30.465090909090907</v>
      </c>
      <c r="BR133" s="107">
        <v>-30.495393939393939</v>
      </c>
      <c r="BS133" s="107">
        <v>-30.531212121212121</v>
      </c>
      <c r="BT133" s="107">
        <v>-30.57</v>
      </c>
    </row>
    <row r="134" spans="1:72" ht="9.9499999999999993" customHeight="1" thickBot="1" x14ac:dyDescent="0.4">
      <c r="A134" s="45" t="s">
        <v>553</v>
      </c>
      <c r="B134" s="35">
        <v>-187.43829046898639</v>
      </c>
      <c r="C134" s="35">
        <v>-182.1402571860817</v>
      </c>
      <c r="D134" s="107">
        <v>-176.842223903177</v>
      </c>
      <c r="E134" s="107">
        <v>-171.5441906202723</v>
      </c>
      <c r="F134" s="107">
        <v>-166.39042360060512</v>
      </c>
      <c r="G134" s="107">
        <v>-162.89571860816943</v>
      </c>
      <c r="H134" s="107">
        <v>-159.40101361573372</v>
      </c>
      <c r="I134" s="107">
        <v>-155.90630862329803</v>
      </c>
      <c r="J134" s="107">
        <v>-152.41160363086232</v>
      </c>
      <c r="K134" s="107">
        <v>-148.91689863842663</v>
      </c>
      <c r="L134" s="107">
        <v>-145.42219364599092</v>
      </c>
      <c r="M134" s="107">
        <v>-142.40886535552193</v>
      </c>
      <c r="N134" s="107">
        <v>-139.93836611195158</v>
      </c>
      <c r="O134" s="107">
        <v>-137.46786686838124</v>
      </c>
      <c r="P134" s="107">
        <v>-134.99736762481089</v>
      </c>
      <c r="Q134" s="107">
        <v>-132.52686838124055</v>
      </c>
      <c r="R134" s="107">
        <v>-130.05636913767017</v>
      </c>
      <c r="S134" s="107">
        <v>-127.58586989409984</v>
      </c>
      <c r="T134" s="107">
        <v>-125.48351515151515</v>
      </c>
      <c r="U134" s="107">
        <v>-123.47545454545454</v>
      </c>
      <c r="V134" s="107">
        <v>-121.59666666666666</v>
      </c>
      <c r="W134" s="107">
        <v>-119.80951515151516</v>
      </c>
      <c r="X134" s="107">
        <v>-118.09436363636362</v>
      </c>
      <c r="Y134" s="107">
        <v>-117.00807228915662</v>
      </c>
      <c r="Z134" s="107">
        <v>-115.99757575757576</v>
      </c>
      <c r="AA134" s="107">
        <v>-115.02787878787879</v>
      </c>
      <c r="AB134" s="107">
        <v>-114.10181818181817</v>
      </c>
      <c r="AC134" s="107">
        <v>-113.20484848484848</v>
      </c>
      <c r="AD134" s="107">
        <v>-112.3539393939394</v>
      </c>
      <c r="AE134" s="107">
        <v>-111.52181818181819</v>
      </c>
      <c r="AF134" s="107">
        <v>-110.72787878787878</v>
      </c>
      <c r="AG134" s="107">
        <v>-109.95662650602409</v>
      </c>
      <c r="AH134" s="107">
        <v>-109.19759036144578</v>
      </c>
      <c r="AI134" s="107">
        <v>-108.506</v>
      </c>
      <c r="AJ134" s="107">
        <v>-107.82292121212122</v>
      </c>
      <c r="AK134" s="107">
        <v>-107.15504242424242</v>
      </c>
      <c r="AL134" s="107">
        <v>-106.51058181818182</v>
      </c>
      <c r="AM134" s="107">
        <v>-105.87867878787877</v>
      </c>
      <c r="AN134" s="107">
        <v>-105.29564848484848</v>
      </c>
      <c r="AO134" s="107">
        <v>-104.73043373493977</v>
      </c>
      <c r="AP134" s="107">
        <v>-104.1930843373494</v>
      </c>
      <c r="AQ134" s="107">
        <v>-103.68167272727273</v>
      </c>
      <c r="AR134" s="107">
        <v>-103.18295757575758</v>
      </c>
      <c r="AS134" s="107">
        <v>-102.71992727272728</v>
      </c>
      <c r="AT134" s="107">
        <v>-102.28843030303031</v>
      </c>
      <c r="AU134" s="107">
        <v>-101.89873333333333</v>
      </c>
      <c r="AV134" s="107">
        <v>-101.58514545454545</v>
      </c>
      <c r="AW134" s="107">
        <v>-101.3167393939394</v>
      </c>
      <c r="AX134" s="107">
        <v>-101.20704242424243</v>
      </c>
      <c r="AY134" s="107">
        <v>-100.99992771084338</v>
      </c>
      <c r="AZ134" s="107">
        <v>-100.68727710843373</v>
      </c>
      <c r="BA134" s="107">
        <v>-100.2962909090909</v>
      </c>
      <c r="BB134" s="107">
        <v>-99.888109090909083</v>
      </c>
      <c r="BC134" s="107">
        <v>-99.479927272727267</v>
      </c>
      <c r="BD134" s="107">
        <v>-99.07174545454545</v>
      </c>
      <c r="BE134" s="107">
        <v>-98.663563636363619</v>
      </c>
      <c r="BF134" s="107">
        <v>-98.255381818181803</v>
      </c>
      <c r="BG134" s="107">
        <v>-97.858086232980313</v>
      </c>
      <c r="BH134" s="107">
        <v>-97.499387291981833</v>
      </c>
      <c r="BI134" s="107">
        <v>-97.140688350983353</v>
      </c>
      <c r="BJ134" s="107">
        <v>-96.78198940998486</v>
      </c>
      <c r="BK134" s="107">
        <v>-96.42329046898638</v>
      </c>
      <c r="BL134" s="107">
        <v>-96.064591527987901</v>
      </c>
      <c r="BM134" s="107">
        <v>-95.705892586989407</v>
      </c>
      <c r="BN134" s="107">
        <v>-95.367103030303028</v>
      </c>
      <c r="BO134" s="107">
        <v>-95.041042424242434</v>
      </c>
      <c r="BP134" s="107">
        <v>-94.722072289156628</v>
      </c>
      <c r="BQ134" s="107">
        <v>-94.404454545454541</v>
      </c>
      <c r="BR134" s="107">
        <v>-94.089303030303029</v>
      </c>
      <c r="BS134" s="107">
        <v>-93.784393939393937</v>
      </c>
      <c r="BT134" s="107">
        <v>-93.484999999999999</v>
      </c>
    </row>
    <row r="135" spans="1:72" ht="9.9499999999999993" customHeight="1" thickBot="1" x14ac:dyDescent="0.4">
      <c r="A135" s="45" t="s">
        <v>554</v>
      </c>
      <c r="B135" s="35">
        <v>-187.43829046898639</v>
      </c>
      <c r="C135" s="35">
        <v>-182.1402571860817</v>
      </c>
      <c r="D135" s="107">
        <v>-176.842223903177</v>
      </c>
      <c r="E135" s="107">
        <v>-171.5441906202723</v>
      </c>
      <c r="F135" s="107">
        <v>-166.39042360060512</v>
      </c>
      <c r="G135" s="107">
        <v>-162.89571860816943</v>
      </c>
      <c r="H135" s="107">
        <v>-159.40101361573372</v>
      </c>
      <c r="I135" s="107">
        <v>-155.90630862329803</v>
      </c>
      <c r="J135" s="107">
        <v>-152.41160363086232</v>
      </c>
      <c r="K135" s="107">
        <v>-148.91689863842663</v>
      </c>
      <c r="L135" s="107">
        <v>-145.42219364599092</v>
      </c>
      <c r="M135" s="107">
        <v>-142.40886535552193</v>
      </c>
      <c r="N135" s="107">
        <v>-139.93836611195158</v>
      </c>
      <c r="O135" s="107">
        <v>-137.46786686838124</v>
      </c>
      <c r="P135" s="107">
        <v>-134.99736762481089</v>
      </c>
      <c r="Q135" s="107">
        <v>-132.52686838124055</v>
      </c>
      <c r="R135" s="107">
        <v>-130.05636913767017</v>
      </c>
      <c r="S135" s="107">
        <v>-127.58586989409984</v>
      </c>
      <c r="T135" s="107">
        <v>-125.48351515151515</v>
      </c>
      <c r="U135" s="107">
        <v>-123.47545454545454</v>
      </c>
      <c r="V135" s="107">
        <v>-121.59666666666666</v>
      </c>
      <c r="W135" s="107">
        <v>-119.80951515151516</v>
      </c>
      <c r="X135" s="107">
        <v>-118.09436363636362</v>
      </c>
      <c r="Y135" s="107">
        <v>-117.00807228915662</v>
      </c>
      <c r="Z135" s="107">
        <v>-115.99757575757576</v>
      </c>
      <c r="AA135" s="107">
        <v>-115.02787878787879</v>
      </c>
      <c r="AB135" s="107">
        <v>-114.10181818181817</v>
      </c>
      <c r="AC135" s="107">
        <v>-113.20484848484848</v>
      </c>
      <c r="AD135" s="107">
        <v>-112.3539393939394</v>
      </c>
      <c r="AE135" s="107">
        <v>-111.52181818181819</v>
      </c>
      <c r="AF135" s="107">
        <v>-110.72787878787878</v>
      </c>
      <c r="AG135" s="107">
        <v>-109.95662650602409</v>
      </c>
      <c r="AH135" s="107">
        <v>-109.19759036144578</v>
      </c>
      <c r="AI135" s="107">
        <v>-108.506</v>
      </c>
      <c r="AJ135" s="107">
        <v>-107.82292121212122</v>
      </c>
      <c r="AK135" s="107">
        <v>-107.15504242424242</v>
      </c>
      <c r="AL135" s="107">
        <v>-106.51058181818182</v>
      </c>
      <c r="AM135" s="107">
        <v>-105.87867878787877</v>
      </c>
      <c r="AN135" s="107">
        <v>-105.29564848484848</v>
      </c>
      <c r="AO135" s="107">
        <v>-104.73043373493977</v>
      </c>
      <c r="AP135" s="107">
        <v>-104.1930843373494</v>
      </c>
      <c r="AQ135" s="107">
        <v>-103.68167272727273</v>
      </c>
      <c r="AR135" s="107">
        <v>-103.18295757575758</v>
      </c>
      <c r="AS135" s="107">
        <v>-102.71992727272728</v>
      </c>
      <c r="AT135" s="107">
        <v>-102.28843030303031</v>
      </c>
      <c r="AU135" s="107">
        <v>-101.89873333333333</v>
      </c>
      <c r="AV135" s="107">
        <v>-101.58514545454545</v>
      </c>
      <c r="AW135" s="107">
        <v>-101.3167393939394</v>
      </c>
      <c r="AX135" s="107">
        <v>-101.20704242424243</v>
      </c>
      <c r="AY135" s="107">
        <v>-100.99992771084338</v>
      </c>
      <c r="AZ135" s="107">
        <v>-100.68727710843373</v>
      </c>
      <c r="BA135" s="107">
        <v>-100.2962909090909</v>
      </c>
      <c r="BB135" s="107">
        <v>-99.888109090909083</v>
      </c>
      <c r="BC135" s="107">
        <v>-99.479927272727267</v>
      </c>
      <c r="BD135" s="107">
        <v>-99.07174545454545</v>
      </c>
      <c r="BE135" s="107">
        <v>-98.663563636363619</v>
      </c>
      <c r="BF135" s="107">
        <v>-98.255381818181803</v>
      </c>
      <c r="BG135" s="107">
        <v>-97.858086232980313</v>
      </c>
      <c r="BH135" s="107">
        <v>-97.499387291981833</v>
      </c>
      <c r="BI135" s="107">
        <v>-97.140688350983353</v>
      </c>
      <c r="BJ135" s="107">
        <v>-96.78198940998486</v>
      </c>
      <c r="BK135" s="107">
        <v>-96.42329046898638</v>
      </c>
      <c r="BL135" s="107">
        <v>-96.064591527987901</v>
      </c>
      <c r="BM135" s="107">
        <v>-95.705892586989407</v>
      </c>
      <c r="BN135" s="107">
        <v>-95.367103030303028</v>
      </c>
      <c r="BO135" s="107">
        <v>-95.041042424242434</v>
      </c>
      <c r="BP135" s="107">
        <v>-94.722072289156628</v>
      </c>
      <c r="BQ135" s="107">
        <v>-94.404454545454541</v>
      </c>
      <c r="BR135" s="107">
        <v>-94.089303030303029</v>
      </c>
      <c r="BS135" s="107">
        <v>-93.784393939393937</v>
      </c>
      <c r="BT135" s="107">
        <v>-93.484999999999999</v>
      </c>
    </row>
    <row r="136" spans="1:72" ht="9.9499999999999993" customHeight="1" thickBot="1" x14ac:dyDescent="0.4">
      <c r="A136" s="45" t="s">
        <v>53</v>
      </c>
      <c r="B136" s="35">
        <v>-37.408940998487139</v>
      </c>
      <c r="C136" s="35">
        <v>-36.516354009077155</v>
      </c>
      <c r="D136" s="107">
        <v>-35.62376701966717</v>
      </c>
      <c r="E136" s="107">
        <v>-34.731180030257185</v>
      </c>
      <c r="F136" s="107">
        <v>-33.864372163388801</v>
      </c>
      <c r="G136" s="107">
        <v>-33.294024205748862</v>
      </c>
      <c r="H136" s="107">
        <v>-32.723676248108923</v>
      </c>
      <c r="I136" s="107">
        <v>-32.153328290468984</v>
      </c>
      <c r="J136" s="107">
        <v>-31.582980332829045</v>
      </c>
      <c r="K136" s="107">
        <v>-31.012632375189106</v>
      </c>
      <c r="L136" s="107">
        <v>-30.442284417549168</v>
      </c>
      <c r="M136" s="107">
        <v>-29.957261724659606</v>
      </c>
      <c r="N136" s="107">
        <v>-29.568456883509835</v>
      </c>
      <c r="O136" s="107">
        <v>-29.179652042360061</v>
      </c>
      <c r="P136" s="107">
        <v>-28.790847201210287</v>
      </c>
      <c r="Q136" s="107">
        <v>-28.402042360060513</v>
      </c>
      <c r="R136" s="107">
        <v>-28.013237518910742</v>
      </c>
      <c r="S136" s="107">
        <v>-27.624432677760968</v>
      </c>
      <c r="T136" s="107">
        <v>-27.298969696969696</v>
      </c>
      <c r="U136" s="107">
        <v>-26.98890909090909</v>
      </c>
      <c r="V136" s="107">
        <v>-26.698</v>
      </c>
      <c r="W136" s="107">
        <v>-26.424060606060607</v>
      </c>
      <c r="X136" s="107">
        <v>-26.163454545454545</v>
      </c>
      <c r="Y136" s="107">
        <v>-25.915240963855421</v>
      </c>
      <c r="Z136" s="107">
        <v>-25.672424242424238</v>
      </c>
      <c r="AA136" s="107">
        <v>-25.442121212121211</v>
      </c>
      <c r="AB136" s="107">
        <v>-25.226363636363637</v>
      </c>
      <c r="AC136" s="107">
        <v>-25.02030303030303</v>
      </c>
      <c r="AD136" s="107">
        <v>-24.825757575757574</v>
      </c>
      <c r="AE136" s="107">
        <v>-24.635454545454543</v>
      </c>
      <c r="AF136" s="107">
        <v>-24.453636363636363</v>
      </c>
      <c r="AG136" s="107">
        <v>-24.280361445783132</v>
      </c>
      <c r="AH136" s="107">
        <v>-24.111686746987953</v>
      </c>
      <c r="AI136" s="107">
        <v>-23.954000000000001</v>
      </c>
      <c r="AJ136" s="107">
        <v>-23.799721212121213</v>
      </c>
      <c r="AK136" s="107">
        <v>-23.651842424242425</v>
      </c>
      <c r="AL136" s="107">
        <v>-23.513163636363636</v>
      </c>
      <c r="AM136" s="107">
        <v>-23.378812121212121</v>
      </c>
      <c r="AN136" s="107">
        <v>-23.249115151515152</v>
      </c>
      <c r="AO136" s="107">
        <v>-23.124421686746988</v>
      </c>
      <c r="AP136" s="107">
        <v>-23.007554216867469</v>
      </c>
      <c r="AQ136" s="107">
        <v>-22.893709090909091</v>
      </c>
      <c r="AR136" s="107">
        <v>-22.781369696969698</v>
      </c>
      <c r="AS136" s="107">
        <v>-22.673490909090912</v>
      </c>
      <c r="AT136" s="107">
        <v>-22.570042424242427</v>
      </c>
      <c r="AU136" s="107">
        <v>-22.472466666666669</v>
      </c>
      <c r="AV136" s="107">
        <v>-22.3782</v>
      </c>
      <c r="AW136" s="107">
        <v>-22.286206060606062</v>
      </c>
      <c r="AX136" s="107">
        <v>-22.203175757575757</v>
      </c>
      <c r="AY136" s="107">
        <v>-22.121542168674701</v>
      </c>
      <c r="AZ136" s="107">
        <v>-22.04142168674699</v>
      </c>
      <c r="BA136" s="107">
        <v>-21.998672727272726</v>
      </c>
      <c r="BB136" s="107">
        <v>-21.964127272727275</v>
      </c>
      <c r="BC136" s="107">
        <v>-21.92958181818182</v>
      </c>
      <c r="BD136" s="107">
        <v>-21.895036363636365</v>
      </c>
      <c r="BE136" s="107">
        <v>-21.86049090909091</v>
      </c>
      <c r="BF136" s="107">
        <v>-21.825945454545455</v>
      </c>
      <c r="BG136" s="107">
        <v>-21.794773071104387</v>
      </c>
      <c r="BH136" s="107">
        <v>-21.77555975794251</v>
      </c>
      <c r="BI136" s="107">
        <v>-21.756346444780636</v>
      </c>
      <c r="BJ136" s="107">
        <v>-21.737133131618759</v>
      </c>
      <c r="BK136" s="107">
        <v>-21.717919818456885</v>
      </c>
      <c r="BL136" s="107">
        <v>-21.698706505295007</v>
      </c>
      <c r="BM136" s="107">
        <v>-21.679493192133133</v>
      </c>
      <c r="BN136" s="107">
        <v>-21.662387878787879</v>
      </c>
      <c r="BO136" s="107">
        <v>-21.646630303030303</v>
      </c>
      <c r="BP136" s="107">
        <v>-21.632698795180723</v>
      </c>
      <c r="BQ136" s="107">
        <v>-21.617545454545454</v>
      </c>
      <c r="BR136" s="107">
        <v>-21.599363636363634</v>
      </c>
      <c r="BS136" s="107">
        <v>-21.585909090909091</v>
      </c>
      <c r="BT136" s="107">
        <v>-21.574999999999999</v>
      </c>
    </row>
    <row r="137" spans="1:72" ht="9.9499999999999993" customHeight="1" thickBot="1" x14ac:dyDescent="0.4">
      <c r="A137" s="45" t="s">
        <v>63</v>
      </c>
      <c r="B137" s="35">
        <v>-37.408940998487139</v>
      </c>
      <c r="C137" s="35">
        <v>-36.516354009077155</v>
      </c>
      <c r="D137" s="107">
        <v>-35.62376701966717</v>
      </c>
      <c r="E137" s="107">
        <v>-34.731180030257185</v>
      </c>
      <c r="F137" s="107">
        <v>-33.864372163388801</v>
      </c>
      <c r="G137" s="107">
        <v>-33.294024205748862</v>
      </c>
      <c r="H137" s="107">
        <v>-32.723676248108923</v>
      </c>
      <c r="I137" s="107">
        <v>-32.153328290468984</v>
      </c>
      <c r="J137" s="107">
        <v>-31.582980332829045</v>
      </c>
      <c r="K137" s="107">
        <v>-31.012632375189106</v>
      </c>
      <c r="L137" s="107">
        <v>-30.442284417549168</v>
      </c>
      <c r="M137" s="107">
        <v>-29.957261724659606</v>
      </c>
      <c r="N137" s="107">
        <v>-29.568456883509835</v>
      </c>
      <c r="O137" s="107">
        <v>-29.179652042360061</v>
      </c>
      <c r="P137" s="107">
        <v>-28.790847201210287</v>
      </c>
      <c r="Q137" s="107">
        <v>-28.402042360060513</v>
      </c>
      <c r="R137" s="107">
        <v>-28.013237518910742</v>
      </c>
      <c r="S137" s="107">
        <v>-27.624432677760968</v>
      </c>
      <c r="T137" s="107">
        <v>-27.298969696969696</v>
      </c>
      <c r="U137" s="107">
        <v>-26.98890909090909</v>
      </c>
      <c r="V137" s="107">
        <v>-26.698</v>
      </c>
      <c r="W137" s="107">
        <v>-26.424060606060607</v>
      </c>
      <c r="X137" s="107">
        <v>-26.163454545454545</v>
      </c>
      <c r="Y137" s="107">
        <v>-25.915240963855421</v>
      </c>
      <c r="Z137" s="107">
        <v>-25.672424242424238</v>
      </c>
      <c r="AA137" s="107">
        <v>-25.442121212121211</v>
      </c>
      <c r="AB137" s="107">
        <v>-25.226363636363637</v>
      </c>
      <c r="AC137" s="107">
        <v>-25.02030303030303</v>
      </c>
      <c r="AD137" s="107">
        <v>-24.825757575757574</v>
      </c>
      <c r="AE137" s="107">
        <v>-24.635454545454543</v>
      </c>
      <c r="AF137" s="107">
        <v>-24.453636363636363</v>
      </c>
      <c r="AG137" s="107">
        <v>-24.280361445783132</v>
      </c>
      <c r="AH137" s="107">
        <v>-24.111686746987953</v>
      </c>
      <c r="AI137" s="107">
        <v>-23.954000000000001</v>
      </c>
      <c r="AJ137" s="107">
        <v>-23.799721212121213</v>
      </c>
      <c r="AK137" s="107">
        <v>-23.651842424242425</v>
      </c>
      <c r="AL137" s="107">
        <v>-23.513163636363636</v>
      </c>
      <c r="AM137" s="107">
        <v>-23.378812121212121</v>
      </c>
      <c r="AN137" s="107">
        <v>-23.249115151515152</v>
      </c>
      <c r="AO137" s="107">
        <v>-23.124421686746988</v>
      </c>
      <c r="AP137" s="107">
        <v>-23.007554216867469</v>
      </c>
      <c r="AQ137" s="107">
        <v>-22.893709090909091</v>
      </c>
      <c r="AR137" s="107">
        <v>-22.781369696969698</v>
      </c>
      <c r="AS137" s="107">
        <v>-22.673490909090912</v>
      </c>
      <c r="AT137" s="107">
        <v>-22.570042424242427</v>
      </c>
      <c r="AU137" s="107">
        <v>-22.472466666666669</v>
      </c>
      <c r="AV137" s="107">
        <v>-22.3782</v>
      </c>
      <c r="AW137" s="107">
        <v>-22.286206060606062</v>
      </c>
      <c r="AX137" s="107">
        <v>-22.203175757575757</v>
      </c>
      <c r="AY137" s="107">
        <v>-22.121542168674701</v>
      </c>
      <c r="AZ137" s="107">
        <v>-22.04142168674699</v>
      </c>
      <c r="BA137" s="107">
        <v>-21.998672727272726</v>
      </c>
      <c r="BB137" s="107">
        <v>-21.964127272727275</v>
      </c>
      <c r="BC137" s="107">
        <v>-21.92958181818182</v>
      </c>
      <c r="BD137" s="107">
        <v>-21.895036363636365</v>
      </c>
      <c r="BE137" s="107">
        <v>-21.86049090909091</v>
      </c>
      <c r="BF137" s="107">
        <v>-21.825945454545455</v>
      </c>
      <c r="BG137" s="107">
        <v>-21.794773071104387</v>
      </c>
      <c r="BH137" s="107">
        <v>-21.77555975794251</v>
      </c>
      <c r="BI137" s="107">
        <v>-21.756346444780636</v>
      </c>
      <c r="BJ137" s="107">
        <v>-21.737133131618759</v>
      </c>
      <c r="BK137" s="107">
        <v>-21.717919818456885</v>
      </c>
      <c r="BL137" s="107">
        <v>-21.698706505295007</v>
      </c>
      <c r="BM137" s="107">
        <v>-21.679493192133133</v>
      </c>
      <c r="BN137" s="107">
        <v>-21.662387878787879</v>
      </c>
      <c r="BO137" s="107">
        <v>-21.646630303030303</v>
      </c>
      <c r="BP137" s="107">
        <v>-21.632698795180723</v>
      </c>
      <c r="BQ137" s="107">
        <v>-21.617545454545454</v>
      </c>
      <c r="BR137" s="107">
        <v>-21.599363636363634</v>
      </c>
      <c r="BS137" s="107">
        <v>-21.585909090909091</v>
      </c>
      <c r="BT137" s="107">
        <v>-21.574999999999999</v>
      </c>
    </row>
    <row r="138" spans="1:72" ht="9.9499999999999993" customHeight="1" thickBot="1" x14ac:dyDescent="0.4">
      <c r="A138" s="45" t="s">
        <v>153</v>
      </c>
      <c r="B138" s="35">
        <v>-67.210665658093788</v>
      </c>
      <c r="C138" s="35">
        <v>-65.486006051437215</v>
      </c>
      <c r="D138" s="107">
        <v>-63.761346444780628</v>
      </c>
      <c r="E138" s="107">
        <v>-62.036686838124048</v>
      </c>
      <c r="F138" s="107">
        <v>-60.427488653555216</v>
      </c>
      <c r="G138" s="107">
        <v>-60.14609682299546</v>
      </c>
      <c r="H138" s="107">
        <v>-59.864704992435705</v>
      </c>
      <c r="I138" s="107">
        <v>-59.583313161875942</v>
      </c>
      <c r="J138" s="107">
        <v>-59.301921331316187</v>
      </c>
      <c r="K138" s="107">
        <v>-59.020529500756432</v>
      </c>
      <c r="L138" s="107">
        <v>-58.739137670196676</v>
      </c>
      <c r="M138" s="107">
        <v>-57.252526475037826</v>
      </c>
      <c r="N138" s="107">
        <v>-54.406838124054467</v>
      </c>
      <c r="O138" s="107">
        <v>-51.561149773071108</v>
      </c>
      <c r="P138" s="107">
        <v>-48.715461422087749</v>
      </c>
      <c r="Q138" s="107">
        <v>-45.86977307110439</v>
      </c>
      <c r="R138" s="107">
        <v>-43.024084720121024</v>
      </c>
      <c r="S138" s="107">
        <v>-40.178396369137666</v>
      </c>
      <c r="T138" s="107">
        <v>-39.107636363636367</v>
      </c>
      <c r="U138" s="107">
        <v>-38.337272727272726</v>
      </c>
      <c r="V138" s="107">
        <v>-37.61</v>
      </c>
      <c r="W138" s="107">
        <v>-36.913272727272727</v>
      </c>
      <c r="X138" s="107">
        <v>-36.240545454545455</v>
      </c>
      <c r="Y138" s="107">
        <v>-35.587951807228912</v>
      </c>
      <c r="Z138" s="107">
        <v>-34.945454545454538</v>
      </c>
      <c r="AA138" s="107">
        <v>-34.327272727272728</v>
      </c>
      <c r="AB138" s="107">
        <v>-33.730909090909087</v>
      </c>
      <c r="AC138" s="107">
        <v>-33.149090909090908</v>
      </c>
      <c r="AD138" s="107">
        <v>-32.601818181818182</v>
      </c>
      <c r="AE138" s="107">
        <v>-32.061818181818182</v>
      </c>
      <c r="AF138" s="107">
        <v>-31.534545454545452</v>
      </c>
      <c r="AG138" s="107">
        <v>-31.021084337349397</v>
      </c>
      <c r="AH138" s="107">
        <v>-30.515060240963855</v>
      </c>
      <c r="AI138" s="107">
        <v>-30.042000000000002</v>
      </c>
      <c r="AJ138" s="107">
        <v>-29.57298181818182</v>
      </c>
      <c r="AK138" s="107">
        <v>-29.111163636363642</v>
      </c>
      <c r="AL138" s="107">
        <v>-28.664400000000001</v>
      </c>
      <c r="AM138" s="107">
        <v>-28.224981818181817</v>
      </c>
      <c r="AN138" s="107">
        <v>-27.799527272727271</v>
      </c>
      <c r="AO138" s="107">
        <v>-27.382120481927711</v>
      </c>
      <c r="AP138" s="107">
        <v>-26.977301204819277</v>
      </c>
      <c r="AQ138" s="107">
        <v>-26.581309090909091</v>
      </c>
      <c r="AR138" s="107">
        <v>-26.189745454545456</v>
      </c>
      <c r="AS138" s="107">
        <v>-25.811563636363637</v>
      </c>
      <c r="AT138" s="107">
        <v>-25.438854545454546</v>
      </c>
      <c r="AU138" s="107">
        <v>-25.073399999999999</v>
      </c>
      <c r="AV138" s="107">
        <v>-24.717872727272727</v>
      </c>
      <c r="AW138" s="107">
        <v>-24.366800000000001</v>
      </c>
      <c r="AX138" s="107">
        <v>-24.026800000000001</v>
      </c>
      <c r="AY138" s="107">
        <v>-23.942819277108434</v>
      </c>
      <c r="AZ138" s="107">
        <v>-24.136192771084339</v>
      </c>
      <c r="BA138" s="107">
        <v>-24.298472727272728</v>
      </c>
      <c r="BB138" s="107">
        <v>-24.45392727272727</v>
      </c>
      <c r="BC138" s="107">
        <v>-24.609381818181816</v>
      </c>
      <c r="BD138" s="107">
        <v>-24.764836363636363</v>
      </c>
      <c r="BE138" s="107">
        <v>-24.920290909090905</v>
      </c>
      <c r="BF138" s="107">
        <v>-25.075745454545451</v>
      </c>
      <c r="BG138" s="107">
        <v>-25.225257186081691</v>
      </c>
      <c r="BH138" s="107">
        <v>-25.353698940998484</v>
      </c>
      <c r="BI138" s="107">
        <v>-25.482140695915277</v>
      </c>
      <c r="BJ138" s="107">
        <v>-25.610582450832069</v>
      </c>
      <c r="BK138" s="107">
        <v>-25.739024205748862</v>
      </c>
      <c r="BL138" s="107">
        <v>-25.867465960665658</v>
      </c>
      <c r="BM138" s="107">
        <v>-25.995907715582451</v>
      </c>
      <c r="BN138" s="107">
        <v>-26.128072727272727</v>
      </c>
      <c r="BO138" s="107">
        <v>-26.262618181818183</v>
      </c>
      <c r="BP138" s="107">
        <v>-26.401590361445784</v>
      </c>
      <c r="BQ138" s="107">
        <v>-26.542636363636365</v>
      </c>
      <c r="BR138" s="107">
        <v>-26.68809090909091</v>
      </c>
      <c r="BS138" s="107">
        <v>-26.835909090909091</v>
      </c>
      <c r="BT138" s="107">
        <v>-26.984999999999999</v>
      </c>
    </row>
    <row r="139" spans="1:72" ht="9.9499999999999993" customHeight="1" thickBot="1" x14ac:dyDescent="0.4">
      <c r="A139" s="45" t="s">
        <v>174</v>
      </c>
      <c r="B139" s="35">
        <v>-22.403555219364598</v>
      </c>
      <c r="C139" s="35">
        <v>-21.828668683812403</v>
      </c>
      <c r="D139" s="107">
        <v>-21.253782148260211</v>
      </c>
      <c r="E139" s="107">
        <v>-20.678895612708018</v>
      </c>
      <c r="F139" s="107">
        <v>-20.14249621785174</v>
      </c>
      <c r="G139" s="107">
        <v>-20.048698940998484</v>
      </c>
      <c r="H139" s="107">
        <v>-19.954901664145233</v>
      </c>
      <c r="I139" s="107">
        <v>-19.861104387291981</v>
      </c>
      <c r="J139" s="107">
        <v>-19.767307110438729</v>
      </c>
      <c r="K139" s="107">
        <v>-19.673509833585477</v>
      </c>
      <c r="L139" s="107">
        <v>-19.579712556732225</v>
      </c>
      <c r="M139" s="107">
        <v>-19.084175491679275</v>
      </c>
      <c r="N139" s="107">
        <v>-18.135612708018154</v>
      </c>
      <c r="O139" s="107">
        <v>-17.187049924357034</v>
      </c>
      <c r="P139" s="107">
        <v>-16.238487140695916</v>
      </c>
      <c r="Q139" s="107">
        <v>-15.289924357034796</v>
      </c>
      <c r="R139" s="107">
        <v>-14.341361573373675</v>
      </c>
      <c r="S139" s="107">
        <v>-13.392798789712554</v>
      </c>
      <c r="T139" s="107">
        <v>-13.035878787878787</v>
      </c>
      <c r="U139" s="107">
        <v>-12.779090909090909</v>
      </c>
      <c r="V139" s="107">
        <v>-12.536666666666665</v>
      </c>
      <c r="W139" s="107">
        <v>-12.304424242424242</v>
      </c>
      <c r="X139" s="107">
        <v>-12.080181818181819</v>
      </c>
      <c r="Y139" s="107">
        <v>-11.862650602409639</v>
      </c>
      <c r="Z139" s="107">
        <v>-11.648484848484848</v>
      </c>
      <c r="AA139" s="107">
        <v>-11.442424242424241</v>
      </c>
      <c r="AB139" s="107">
        <v>-11.243636363636362</v>
      </c>
      <c r="AC139" s="107">
        <v>-11.049696969696969</v>
      </c>
      <c r="AD139" s="107">
        <v>-10.867272727272727</v>
      </c>
      <c r="AE139" s="107">
        <v>-10.687272727272727</v>
      </c>
      <c r="AF139" s="107">
        <v>-10.511515151515152</v>
      </c>
      <c r="AG139" s="107">
        <v>-10.340361445783133</v>
      </c>
      <c r="AH139" s="107">
        <v>-10.171686746987952</v>
      </c>
      <c r="AI139" s="107">
        <v>-10.014000000000001</v>
      </c>
      <c r="AJ139" s="107">
        <v>-9.8576606060606071</v>
      </c>
      <c r="AK139" s="107">
        <v>-9.7037212121212129</v>
      </c>
      <c r="AL139" s="107">
        <v>-9.5548000000000002</v>
      </c>
      <c r="AM139" s="107">
        <v>-9.4083272727272735</v>
      </c>
      <c r="AN139" s="107">
        <v>-9.266509090909091</v>
      </c>
      <c r="AO139" s="107">
        <v>-9.1273734939759041</v>
      </c>
      <c r="AP139" s="107">
        <v>-8.9924337349397589</v>
      </c>
      <c r="AQ139" s="107">
        <v>-8.8604363636363637</v>
      </c>
      <c r="AR139" s="107">
        <v>-8.7299151515151525</v>
      </c>
      <c r="AS139" s="107">
        <v>-8.6038545454545456</v>
      </c>
      <c r="AT139" s="107">
        <v>-8.4796181818181822</v>
      </c>
      <c r="AU139" s="107">
        <v>-8.357800000000001</v>
      </c>
      <c r="AV139" s="107">
        <v>-8.2392909090909097</v>
      </c>
      <c r="AW139" s="107">
        <v>-8.1222666666666683</v>
      </c>
      <c r="AX139" s="107">
        <v>-8.008933333333335</v>
      </c>
      <c r="AY139" s="107">
        <v>-7.9809397590361444</v>
      </c>
      <c r="AZ139" s="107">
        <v>-8.0453975903614463</v>
      </c>
      <c r="BA139" s="107">
        <v>-8.0994909090909104</v>
      </c>
      <c r="BB139" s="107">
        <v>-8.1513090909090913</v>
      </c>
      <c r="BC139" s="107">
        <v>-8.2031272727272722</v>
      </c>
      <c r="BD139" s="107">
        <v>-8.2549454545454548</v>
      </c>
      <c r="BE139" s="107">
        <v>-8.3067636363636357</v>
      </c>
      <c r="BF139" s="107">
        <v>-8.3585818181818183</v>
      </c>
      <c r="BG139" s="107">
        <v>-8.4084190620272317</v>
      </c>
      <c r="BH139" s="107">
        <v>-8.4512329803328292</v>
      </c>
      <c r="BI139" s="107">
        <v>-8.4940468986384268</v>
      </c>
      <c r="BJ139" s="107">
        <v>-8.5368608169440243</v>
      </c>
      <c r="BK139" s="107">
        <v>-8.5796747352496219</v>
      </c>
      <c r="BL139" s="107">
        <v>-8.6224886535552194</v>
      </c>
      <c r="BM139" s="107">
        <v>-8.665302571860817</v>
      </c>
      <c r="BN139" s="107">
        <v>-8.7093575757575756</v>
      </c>
      <c r="BO139" s="107">
        <v>-8.7542060606060605</v>
      </c>
      <c r="BP139" s="107">
        <v>-8.8005301204819286</v>
      </c>
      <c r="BQ139" s="107">
        <v>-8.8475454545454539</v>
      </c>
      <c r="BR139" s="107">
        <v>-8.8960303030303027</v>
      </c>
      <c r="BS139" s="107">
        <v>-8.9453030303030303</v>
      </c>
      <c r="BT139" s="107">
        <v>-8.9949999999999992</v>
      </c>
    </row>
    <row r="140" spans="1:72" ht="9.9499999999999993" customHeight="1" thickBot="1" x14ac:dyDescent="0.4">
      <c r="A140" s="45" t="s">
        <v>606</v>
      </c>
      <c r="B140" s="35">
        <v>-134.42133131618758</v>
      </c>
      <c r="C140" s="35">
        <v>-130.97201210287443</v>
      </c>
      <c r="D140" s="107">
        <v>-127.52269288956126</v>
      </c>
      <c r="E140" s="107">
        <v>-124.0733736762481</v>
      </c>
      <c r="F140" s="107">
        <v>-120.85497730711043</v>
      </c>
      <c r="G140" s="107">
        <v>-120.29219364599092</v>
      </c>
      <c r="H140" s="107">
        <v>-119.72940998487141</v>
      </c>
      <c r="I140" s="107">
        <v>-119.16662632375188</v>
      </c>
      <c r="J140" s="107">
        <v>-118.60384266263237</v>
      </c>
      <c r="K140" s="107">
        <v>-118.04105900151286</v>
      </c>
      <c r="L140" s="107">
        <v>-117.47827534039335</v>
      </c>
      <c r="M140" s="107">
        <v>-114.50505295007565</v>
      </c>
      <c r="N140" s="107">
        <v>-108.81367624810893</v>
      </c>
      <c r="O140" s="107">
        <v>-103.12229954614222</v>
      </c>
      <c r="P140" s="107">
        <v>-97.430922844175498</v>
      </c>
      <c r="Q140" s="107">
        <v>-91.739546142208781</v>
      </c>
      <c r="R140" s="107">
        <v>-86.048169440242049</v>
      </c>
      <c r="S140" s="107">
        <v>-80.356792738275331</v>
      </c>
      <c r="T140" s="107">
        <v>-78.215272727272733</v>
      </c>
      <c r="U140" s="107">
        <v>-76.674545454545452</v>
      </c>
      <c r="V140" s="107">
        <v>-75.22</v>
      </c>
      <c r="W140" s="107">
        <v>-73.826545454545453</v>
      </c>
      <c r="X140" s="107">
        <v>-72.481090909090909</v>
      </c>
      <c r="Y140" s="107">
        <v>-71.175903614457823</v>
      </c>
      <c r="Z140" s="107">
        <v>-69.890909090909076</v>
      </c>
      <c r="AA140" s="107">
        <v>-68.654545454545456</v>
      </c>
      <c r="AB140" s="107">
        <v>-67.461818181818174</v>
      </c>
      <c r="AC140" s="107">
        <v>-66.298181818181817</v>
      </c>
      <c r="AD140" s="107">
        <v>-65.203636363636363</v>
      </c>
      <c r="AE140" s="107">
        <v>-64.123636363636365</v>
      </c>
      <c r="AF140" s="107">
        <v>-63.069090909090903</v>
      </c>
      <c r="AG140" s="107">
        <v>-62.042168674698793</v>
      </c>
      <c r="AH140" s="107">
        <v>-61.03012048192771</v>
      </c>
      <c r="AI140" s="107">
        <v>-60.084000000000003</v>
      </c>
      <c r="AJ140" s="107">
        <v>-59.145963636363639</v>
      </c>
      <c r="AK140" s="107">
        <v>-58.222327272727284</v>
      </c>
      <c r="AL140" s="107">
        <v>-57.328800000000001</v>
      </c>
      <c r="AM140" s="107">
        <v>-56.449963636363634</v>
      </c>
      <c r="AN140" s="107">
        <v>-55.599054545454543</v>
      </c>
      <c r="AO140" s="107">
        <v>-54.764240963855421</v>
      </c>
      <c r="AP140" s="107">
        <v>-53.954602409638554</v>
      </c>
      <c r="AQ140" s="107">
        <v>-53.162618181818182</v>
      </c>
      <c r="AR140" s="107">
        <v>-52.379490909090912</v>
      </c>
      <c r="AS140" s="107">
        <v>-51.623127272727274</v>
      </c>
      <c r="AT140" s="107">
        <v>-50.877709090909093</v>
      </c>
      <c r="AU140" s="107">
        <v>-50.146799999999999</v>
      </c>
      <c r="AV140" s="107">
        <v>-49.435745454545454</v>
      </c>
      <c r="AW140" s="107">
        <v>-48.733600000000003</v>
      </c>
      <c r="AX140" s="107">
        <v>-48.053600000000003</v>
      </c>
      <c r="AY140" s="107">
        <v>-47.885638554216868</v>
      </c>
      <c r="AZ140" s="107">
        <v>-48.272385542168678</v>
      </c>
      <c r="BA140" s="107">
        <v>-48.596945454545455</v>
      </c>
      <c r="BB140" s="107">
        <v>-48.907854545454541</v>
      </c>
      <c r="BC140" s="107">
        <v>-49.218763636363633</v>
      </c>
      <c r="BD140" s="107">
        <v>-49.529672727272725</v>
      </c>
      <c r="BE140" s="107">
        <v>-49.840581818181811</v>
      </c>
      <c r="BF140" s="107">
        <v>-50.151490909090903</v>
      </c>
      <c r="BG140" s="107">
        <v>-50.450514372163383</v>
      </c>
      <c r="BH140" s="107">
        <v>-50.707397881996968</v>
      </c>
      <c r="BI140" s="107">
        <v>-50.964281391830554</v>
      </c>
      <c r="BJ140" s="107">
        <v>-51.221164901664139</v>
      </c>
      <c r="BK140" s="107">
        <v>-51.478048411497724</v>
      </c>
      <c r="BL140" s="107">
        <v>-51.734931921331317</v>
      </c>
      <c r="BM140" s="107">
        <v>-51.991815431164902</v>
      </c>
      <c r="BN140" s="107">
        <v>-52.256145454545454</v>
      </c>
      <c r="BO140" s="107">
        <v>-52.525236363636367</v>
      </c>
      <c r="BP140" s="107">
        <v>-52.803180722891568</v>
      </c>
      <c r="BQ140" s="107">
        <v>-53.085272727272731</v>
      </c>
      <c r="BR140" s="107">
        <v>-53.37618181818182</v>
      </c>
      <c r="BS140" s="107">
        <v>-53.671818181818182</v>
      </c>
      <c r="BT140" s="107">
        <v>-53.97</v>
      </c>
    </row>
    <row r="141" spans="1:72" ht="9.9499999999999993" customHeight="1" thickBot="1" x14ac:dyDescent="0.4">
      <c r="A141" s="45" t="s">
        <v>556</v>
      </c>
      <c r="B141" s="35">
        <v>-112.017776096823</v>
      </c>
      <c r="C141" s="35">
        <v>-109.14334341906203</v>
      </c>
      <c r="D141" s="107">
        <v>-106.26891074130106</v>
      </c>
      <c r="E141" s="107">
        <v>-103.39447806354009</v>
      </c>
      <c r="F141" s="107">
        <v>-100.7124810892587</v>
      </c>
      <c r="G141" s="107">
        <v>-100.24349470499244</v>
      </c>
      <c r="H141" s="107">
        <v>-99.77450832072617</v>
      </c>
      <c r="I141" s="107">
        <v>-99.305521936459911</v>
      </c>
      <c r="J141" s="107">
        <v>-98.836535552193652</v>
      </c>
      <c r="K141" s="107">
        <v>-98.367549167927393</v>
      </c>
      <c r="L141" s="107">
        <v>-97.89856278366112</v>
      </c>
      <c r="M141" s="107">
        <v>-95.420877458396376</v>
      </c>
      <c r="N141" s="107">
        <v>-90.678063540090776</v>
      </c>
      <c r="O141" s="107">
        <v>-85.935249621785175</v>
      </c>
      <c r="P141" s="107">
        <v>-81.192435703479575</v>
      </c>
      <c r="Q141" s="107">
        <v>-76.449621785173974</v>
      </c>
      <c r="R141" s="107">
        <v>-71.706807866868374</v>
      </c>
      <c r="S141" s="107">
        <v>-66.963993948562774</v>
      </c>
      <c r="T141" s="107">
        <v>-65.179393939393933</v>
      </c>
      <c r="U141" s="107">
        <v>-63.895454545454548</v>
      </c>
      <c r="V141" s="107">
        <v>-62.68333333333333</v>
      </c>
      <c r="W141" s="107">
        <v>-61.522121212121213</v>
      </c>
      <c r="X141" s="107">
        <v>-60.400909090909096</v>
      </c>
      <c r="Y141" s="107">
        <v>-59.313253012048193</v>
      </c>
      <c r="Z141" s="107">
        <v>-58.242424242424242</v>
      </c>
      <c r="AA141" s="107">
        <v>-57.212121212121211</v>
      </c>
      <c r="AB141" s="107">
        <v>-56.218181818181812</v>
      </c>
      <c r="AC141" s="107">
        <v>-55.248484848484843</v>
      </c>
      <c r="AD141" s="107">
        <v>-54.336363636363636</v>
      </c>
      <c r="AE141" s="107">
        <v>-53.436363636363637</v>
      </c>
      <c r="AF141" s="107">
        <v>-52.557575757575755</v>
      </c>
      <c r="AG141" s="107">
        <v>-51.701807228915662</v>
      </c>
      <c r="AH141" s="107">
        <v>-50.858433734939766</v>
      </c>
      <c r="AI141" s="107">
        <v>-50.07</v>
      </c>
      <c r="AJ141" s="107">
        <v>-49.288303030303027</v>
      </c>
      <c r="AK141" s="107">
        <v>-48.518606060606061</v>
      </c>
      <c r="AL141" s="107">
        <v>-47.774000000000001</v>
      </c>
      <c r="AM141" s="107">
        <v>-47.041636363636364</v>
      </c>
      <c r="AN141" s="107">
        <v>-46.332545454545453</v>
      </c>
      <c r="AO141" s="107">
        <v>-45.636867469879519</v>
      </c>
      <c r="AP141" s="107">
        <v>-44.962168674698802</v>
      </c>
      <c r="AQ141" s="107">
        <v>-44.302181818181822</v>
      </c>
      <c r="AR141" s="107">
        <v>-43.649575757575761</v>
      </c>
      <c r="AS141" s="107">
        <v>-43.019272727272728</v>
      </c>
      <c r="AT141" s="107">
        <v>-42.398090909090911</v>
      </c>
      <c r="AU141" s="107">
        <v>-41.789000000000001</v>
      </c>
      <c r="AV141" s="107">
        <v>-41.19645454545455</v>
      </c>
      <c r="AW141" s="107">
        <v>-40.611333333333341</v>
      </c>
      <c r="AX141" s="107">
        <v>-40.044666666666672</v>
      </c>
      <c r="AY141" s="107">
        <v>-39.904698795180721</v>
      </c>
      <c r="AZ141" s="107">
        <v>-40.226987951807232</v>
      </c>
      <c r="BA141" s="107">
        <v>-40.497454545454552</v>
      </c>
      <c r="BB141" s="107">
        <v>-40.75654545454546</v>
      </c>
      <c r="BC141" s="107">
        <v>-41.015636363636368</v>
      </c>
      <c r="BD141" s="107">
        <v>-41.274727272727276</v>
      </c>
      <c r="BE141" s="107">
        <v>-41.533818181818184</v>
      </c>
      <c r="BF141" s="107">
        <v>-41.792909090909092</v>
      </c>
      <c r="BG141" s="107">
        <v>-42.042095310136155</v>
      </c>
      <c r="BH141" s="107">
        <v>-42.256164901664143</v>
      </c>
      <c r="BI141" s="107">
        <v>-42.47023449319213</v>
      </c>
      <c r="BJ141" s="107">
        <v>-42.684304084720125</v>
      </c>
      <c r="BK141" s="107">
        <v>-42.898373676248113</v>
      </c>
      <c r="BL141" s="107">
        <v>-43.112443267776101</v>
      </c>
      <c r="BM141" s="107">
        <v>-43.326512859304088</v>
      </c>
      <c r="BN141" s="107">
        <v>-43.546787878787882</v>
      </c>
      <c r="BO141" s="107">
        <v>-43.771030303030308</v>
      </c>
      <c r="BP141" s="107">
        <v>-44.002650602409638</v>
      </c>
      <c r="BQ141" s="107">
        <v>-44.23772727272727</v>
      </c>
      <c r="BR141" s="107">
        <v>-44.480151515151512</v>
      </c>
      <c r="BS141" s="107">
        <v>-44.726515151515144</v>
      </c>
      <c r="BT141" s="107">
        <v>-44.974999999999994</v>
      </c>
    </row>
    <row r="142" spans="1:72" ht="9.9499999999999993" customHeight="1" thickBot="1" x14ac:dyDescent="0.4">
      <c r="A142" s="45" t="s">
        <v>557</v>
      </c>
      <c r="B142" s="35">
        <v>-89.614220877458393</v>
      </c>
      <c r="C142" s="35">
        <v>-87.314674735249611</v>
      </c>
      <c r="D142" s="107">
        <v>-85.015128593040842</v>
      </c>
      <c r="E142" s="107">
        <v>-82.715582450832073</v>
      </c>
      <c r="F142" s="107">
        <v>-80.569984871406959</v>
      </c>
      <c r="G142" s="107">
        <v>-80.194795763993937</v>
      </c>
      <c r="H142" s="107">
        <v>-79.81960665658093</v>
      </c>
      <c r="I142" s="107">
        <v>-79.444417549167923</v>
      </c>
      <c r="J142" s="107">
        <v>-79.069228441754916</v>
      </c>
      <c r="K142" s="107">
        <v>-78.694039334341909</v>
      </c>
      <c r="L142" s="107">
        <v>-78.318850226928902</v>
      </c>
      <c r="M142" s="107">
        <v>-76.336701966717101</v>
      </c>
      <c r="N142" s="107">
        <v>-72.542450832072618</v>
      </c>
      <c r="O142" s="107">
        <v>-68.748199697428134</v>
      </c>
      <c r="P142" s="107">
        <v>-64.953948562783665</v>
      </c>
      <c r="Q142" s="107">
        <v>-61.159697428139182</v>
      </c>
      <c r="R142" s="107">
        <v>-57.365446293494699</v>
      </c>
      <c r="S142" s="107">
        <v>-53.571195158850216</v>
      </c>
      <c r="T142" s="107">
        <v>-52.143515151515146</v>
      </c>
      <c r="U142" s="107">
        <v>-51.116363636363637</v>
      </c>
      <c r="V142" s="107">
        <v>-50.146666666666661</v>
      </c>
      <c r="W142" s="107">
        <v>-49.217696969696966</v>
      </c>
      <c r="X142" s="107">
        <v>-48.320727272727275</v>
      </c>
      <c r="Y142" s="107">
        <v>-47.450602409638556</v>
      </c>
      <c r="Z142" s="107">
        <v>-46.593939393939394</v>
      </c>
      <c r="AA142" s="107">
        <v>-45.769696969696966</v>
      </c>
      <c r="AB142" s="107">
        <v>-44.974545454545449</v>
      </c>
      <c r="AC142" s="107">
        <v>-44.198787878787876</v>
      </c>
      <c r="AD142" s="107">
        <v>-43.469090909090909</v>
      </c>
      <c r="AE142" s="107">
        <v>-42.74909090909091</v>
      </c>
      <c r="AF142" s="107">
        <v>-42.046060606060607</v>
      </c>
      <c r="AG142" s="107">
        <v>-41.361445783132531</v>
      </c>
      <c r="AH142" s="107">
        <v>-40.686746987951807</v>
      </c>
      <c r="AI142" s="107">
        <v>-40.056000000000004</v>
      </c>
      <c r="AJ142" s="107">
        <v>-39.430642424242428</v>
      </c>
      <c r="AK142" s="107">
        <v>-38.814884848484851</v>
      </c>
      <c r="AL142" s="107">
        <v>-38.219200000000001</v>
      </c>
      <c r="AM142" s="107">
        <v>-37.633309090909094</v>
      </c>
      <c r="AN142" s="107">
        <v>-37.066036363636364</v>
      </c>
      <c r="AO142" s="107">
        <v>-36.509493975903617</v>
      </c>
      <c r="AP142" s="107">
        <v>-35.969734939759036</v>
      </c>
      <c r="AQ142" s="107">
        <v>-35.441745454545455</v>
      </c>
      <c r="AR142" s="107">
        <v>-34.91966060606061</v>
      </c>
      <c r="AS142" s="107">
        <v>-34.415418181818183</v>
      </c>
      <c r="AT142" s="107">
        <v>-33.918472727272729</v>
      </c>
      <c r="AU142" s="107">
        <v>-33.431200000000004</v>
      </c>
      <c r="AV142" s="107">
        <v>-32.957163636363639</v>
      </c>
      <c r="AW142" s="107">
        <v>-32.489066666666673</v>
      </c>
      <c r="AX142" s="107">
        <v>-32.03573333333334</v>
      </c>
      <c r="AY142" s="107">
        <v>-31.923759036144578</v>
      </c>
      <c r="AZ142" s="107">
        <v>-32.181590361445785</v>
      </c>
      <c r="BA142" s="107">
        <v>-32.397963636363642</v>
      </c>
      <c r="BB142" s="107">
        <v>-32.605236363636365</v>
      </c>
      <c r="BC142" s="107">
        <v>-32.812509090909089</v>
      </c>
      <c r="BD142" s="107">
        <v>-33.019781818181819</v>
      </c>
      <c r="BE142" s="107">
        <v>-33.227054545454543</v>
      </c>
      <c r="BF142" s="107">
        <v>-33.434327272727273</v>
      </c>
      <c r="BG142" s="107">
        <v>-33.633676248108927</v>
      </c>
      <c r="BH142" s="107">
        <v>-33.804931921331317</v>
      </c>
      <c r="BI142" s="107">
        <v>-33.976187594553707</v>
      </c>
      <c r="BJ142" s="107">
        <v>-34.147443267776097</v>
      </c>
      <c r="BK142" s="107">
        <v>-34.318698940998488</v>
      </c>
      <c r="BL142" s="107">
        <v>-34.489954614220878</v>
      </c>
      <c r="BM142" s="107">
        <v>-34.661210287443268</v>
      </c>
      <c r="BN142" s="107">
        <v>-34.837430303030303</v>
      </c>
      <c r="BO142" s="107">
        <v>-35.016824242424242</v>
      </c>
      <c r="BP142" s="107">
        <v>-35.202120481927714</v>
      </c>
      <c r="BQ142" s="107">
        <v>-35.390181818181816</v>
      </c>
      <c r="BR142" s="107">
        <v>-35.584121212121211</v>
      </c>
      <c r="BS142" s="107">
        <v>-35.781212121212121</v>
      </c>
      <c r="BT142" s="107">
        <v>-35.979999999999997</v>
      </c>
    </row>
    <row r="143" spans="1:72" ht="9.9499999999999993" customHeight="1" thickBot="1" x14ac:dyDescent="0.4">
      <c r="A143" s="45" t="s">
        <v>153</v>
      </c>
      <c r="B143" s="35">
        <v>-67.210665658093788</v>
      </c>
      <c r="C143" s="35">
        <v>-65.486006051437215</v>
      </c>
      <c r="D143" s="107">
        <v>-63.761346444780628</v>
      </c>
      <c r="E143" s="107">
        <v>-62.036686838124048</v>
      </c>
      <c r="F143" s="107">
        <v>-60.427488653555216</v>
      </c>
      <c r="G143" s="107">
        <v>-60.14609682299546</v>
      </c>
      <c r="H143" s="107">
        <v>-59.864704992435705</v>
      </c>
      <c r="I143" s="107">
        <v>-59.583313161875942</v>
      </c>
      <c r="J143" s="107">
        <v>-59.301921331316187</v>
      </c>
      <c r="K143" s="107">
        <v>-59.020529500756432</v>
      </c>
      <c r="L143" s="107">
        <v>-58.739137670196676</v>
      </c>
      <c r="M143" s="107">
        <v>-57.252526475037826</v>
      </c>
      <c r="N143" s="107">
        <v>-54.406838124054467</v>
      </c>
      <c r="O143" s="107">
        <v>-51.561149773071108</v>
      </c>
      <c r="P143" s="107">
        <v>-48.715461422087749</v>
      </c>
      <c r="Q143" s="107">
        <v>-45.86977307110439</v>
      </c>
      <c r="R143" s="107">
        <v>-43.024084720121024</v>
      </c>
      <c r="S143" s="107">
        <v>-40.178396369137666</v>
      </c>
      <c r="T143" s="107">
        <v>-39.107636363636367</v>
      </c>
      <c r="U143" s="107">
        <v>-38.337272727272726</v>
      </c>
      <c r="V143" s="107">
        <v>-37.61</v>
      </c>
      <c r="W143" s="107">
        <v>-36.913272727272727</v>
      </c>
      <c r="X143" s="107">
        <v>-36.240545454545455</v>
      </c>
      <c r="Y143" s="107">
        <v>-35.587951807228912</v>
      </c>
      <c r="Z143" s="107">
        <v>-34.945454545454538</v>
      </c>
      <c r="AA143" s="107">
        <v>-34.327272727272728</v>
      </c>
      <c r="AB143" s="107">
        <v>-33.730909090909087</v>
      </c>
      <c r="AC143" s="107">
        <v>-33.149090909090908</v>
      </c>
      <c r="AD143" s="107">
        <v>-32.601818181818182</v>
      </c>
      <c r="AE143" s="107">
        <v>-32.061818181818182</v>
      </c>
      <c r="AF143" s="107">
        <v>-31.534545454545452</v>
      </c>
      <c r="AG143" s="107">
        <v>-31.021084337349397</v>
      </c>
      <c r="AH143" s="107">
        <v>-30.515060240963855</v>
      </c>
      <c r="AI143" s="107">
        <v>-30.042000000000002</v>
      </c>
      <c r="AJ143" s="107">
        <v>-29.57298181818182</v>
      </c>
      <c r="AK143" s="107">
        <v>-29.111163636363642</v>
      </c>
      <c r="AL143" s="107">
        <v>-28.664400000000001</v>
      </c>
      <c r="AM143" s="107">
        <v>-28.224981818181817</v>
      </c>
      <c r="AN143" s="107">
        <v>-27.799527272727271</v>
      </c>
      <c r="AO143" s="107">
        <v>-27.382120481927711</v>
      </c>
      <c r="AP143" s="107">
        <v>-26.977301204819277</v>
      </c>
      <c r="AQ143" s="107">
        <v>-26.581309090909091</v>
      </c>
      <c r="AR143" s="107">
        <v>-26.189745454545456</v>
      </c>
      <c r="AS143" s="107">
        <v>-25.811563636363637</v>
      </c>
      <c r="AT143" s="107">
        <v>-25.438854545454546</v>
      </c>
      <c r="AU143" s="107">
        <v>-25.073399999999999</v>
      </c>
      <c r="AV143" s="107">
        <v>-24.717872727272727</v>
      </c>
      <c r="AW143" s="107">
        <v>-24.366800000000001</v>
      </c>
      <c r="AX143" s="107">
        <v>-24.026800000000001</v>
      </c>
      <c r="AY143" s="107">
        <v>-23.942819277108434</v>
      </c>
      <c r="AZ143" s="107">
        <v>-24.136192771084339</v>
      </c>
      <c r="BA143" s="107">
        <v>-24.298472727272728</v>
      </c>
      <c r="BB143" s="107">
        <v>-24.45392727272727</v>
      </c>
      <c r="BC143" s="107">
        <v>-24.609381818181816</v>
      </c>
      <c r="BD143" s="107">
        <v>-24.764836363636363</v>
      </c>
      <c r="BE143" s="107">
        <v>-24.920290909090905</v>
      </c>
      <c r="BF143" s="107">
        <v>-25.075745454545451</v>
      </c>
      <c r="BG143" s="107">
        <v>-25.225257186081691</v>
      </c>
      <c r="BH143" s="107">
        <v>-25.353698940998484</v>
      </c>
      <c r="BI143" s="107">
        <v>-25.482140695915277</v>
      </c>
      <c r="BJ143" s="107">
        <v>-25.610582450832069</v>
      </c>
      <c r="BK143" s="107">
        <v>-25.739024205748862</v>
      </c>
      <c r="BL143" s="107">
        <v>-25.867465960665658</v>
      </c>
      <c r="BM143" s="107">
        <v>-25.995907715582451</v>
      </c>
      <c r="BN143" s="107">
        <v>-26.128072727272727</v>
      </c>
      <c r="BO143" s="107">
        <v>-26.262618181818183</v>
      </c>
      <c r="BP143" s="107">
        <v>-26.401590361445784</v>
      </c>
      <c r="BQ143" s="107">
        <v>-26.542636363636365</v>
      </c>
      <c r="BR143" s="107">
        <v>-26.68809090909091</v>
      </c>
      <c r="BS143" s="107">
        <v>-26.835909090909091</v>
      </c>
      <c r="BT143" s="107">
        <v>-26.984999999999999</v>
      </c>
    </row>
    <row r="144" spans="1:72" ht="9.9499999999999993" customHeight="1" thickBot="1" x14ac:dyDescent="0.4">
      <c r="A144" s="45" t="s">
        <v>154</v>
      </c>
      <c r="B144" s="35">
        <v>-44.807110438729197</v>
      </c>
      <c r="C144" s="35">
        <v>-43.657337367624805</v>
      </c>
      <c r="D144" s="107">
        <v>-42.507564296520421</v>
      </c>
      <c r="E144" s="107">
        <v>-41.357791225416037</v>
      </c>
      <c r="F144" s="107">
        <v>-40.284992435703479</v>
      </c>
      <c r="G144" s="107">
        <v>-40.097397881996969</v>
      </c>
      <c r="H144" s="107">
        <v>-39.909803328290465</v>
      </c>
      <c r="I144" s="107">
        <v>-39.722208774583962</v>
      </c>
      <c r="J144" s="107">
        <v>-39.534614220877458</v>
      </c>
      <c r="K144" s="107">
        <v>-39.347019667170954</v>
      </c>
      <c r="L144" s="107">
        <v>-39.159425113464451</v>
      </c>
      <c r="M144" s="107">
        <v>-38.16835098335855</v>
      </c>
      <c r="N144" s="107">
        <v>-36.271225416036309</v>
      </c>
      <c r="O144" s="107">
        <v>-34.374099848714067</v>
      </c>
      <c r="P144" s="107">
        <v>-32.476974281391833</v>
      </c>
      <c r="Q144" s="107">
        <v>-30.579848714069591</v>
      </c>
      <c r="R144" s="107">
        <v>-28.68272314674735</v>
      </c>
      <c r="S144" s="107">
        <v>-26.785597579425108</v>
      </c>
      <c r="T144" s="107">
        <v>-26.071757575757573</v>
      </c>
      <c r="U144" s="107">
        <v>-25.558181818181819</v>
      </c>
      <c r="V144" s="107">
        <v>-25.073333333333331</v>
      </c>
      <c r="W144" s="107">
        <v>-24.608848484848483</v>
      </c>
      <c r="X144" s="107">
        <v>-24.160363636363638</v>
      </c>
      <c r="Y144" s="107">
        <v>-23.725301204819278</v>
      </c>
      <c r="Z144" s="107">
        <v>-23.296969696969697</v>
      </c>
      <c r="AA144" s="107">
        <v>-22.884848484848483</v>
      </c>
      <c r="AB144" s="107">
        <v>-22.487272727272725</v>
      </c>
      <c r="AC144" s="107">
        <v>-22.099393939393938</v>
      </c>
      <c r="AD144" s="107">
        <v>-21.734545454545454</v>
      </c>
      <c r="AE144" s="107">
        <v>-21.374545454545455</v>
      </c>
      <c r="AF144" s="107">
        <v>-21.023030303030303</v>
      </c>
      <c r="AG144" s="107">
        <v>-20.680722891566266</v>
      </c>
      <c r="AH144" s="107">
        <v>-20.343373493975903</v>
      </c>
      <c r="AI144" s="107">
        <v>-20.028000000000002</v>
      </c>
      <c r="AJ144" s="107">
        <v>-19.715321212121214</v>
      </c>
      <c r="AK144" s="107">
        <v>-19.407442424242426</v>
      </c>
      <c r="AL144" s="107">
        <v>-19.1096</v>
      </c>
      <c r="AM144" s="107">
        <v>-18.816654545454547</v>
      </c>
      <c r="AN144" s="107">
        <v>-18.533018181818182</v>
      </c>
      <c r="AO144" s="107">
        <v>-18.254746987951808</v>
      </c>
      <c r="AP144" s="107">
        <v>-17.984867469879518</v>
      </c>
      <c r="AQ144" s="107">
        <v>-17.720872727272727</v>
      </c>
      <c r="AR144" s="107">
        <v>-17.459830303030305</v>
      </c>
      <c r="AS144" s="107">
        <v>-17.207709090909091</v>
      </c>
      <c r="AT144" s="107">
        <v>-16.959236363636364</v>
      </c>
      <c r="AU144" s="107">
        <v>-16.715600000000002</v>
      </c>
      <c r="AV144" s="107">
        <v>-16.478581818181819</v>
      </c>
      <c r="AW144" s="107">
        <v>-16.244533333333337</v>
      </c>
      <c r="AX144" s="107">
        <v>-16.01786666666667</v>
      </c>
      <c r="AY144" s="107">
        <v>-15.961879518072289</v>
      </c>
      <c r="AZ144" s="107">
        <v>-16.090795180722893</v>
      </c>
      <c r="BA144" s="107">
        <v>-16.198981818181821</v>
      </c>
      <c r="BB144" s="107">
        <v>-16.302618181818183</v>
      </c>
      <c r="BC144" s="107">
        <v>-16.406254545454544</v>
      </c>
      <c r="BD144" s="107">
        <v>-16.50989090909091</v>
      </c>
      <c r="BE144" s="107">
        <v>-16.613527272727271</v>
      </c>
      <c r="BF144" s="107">
        <v>-16.717163636363637</v>
      </c>
      <c r="BG144" s="107">
        <v>-16.816838124054463</v>
      </c>
      <c r="BH144" s="107">
        <v>-16.902465960665658</v>
      </c>
      <c r="BI144" s="107">
        <v>-16.988093797276854</v>
      </c>
      <c r="BJ144" s="107">
        <v>-17.073721633888049</v>
      </c>
      <c r="BK144" s="107">
        <v>-17.159349470499244</v>
      </c>
      <c r="BL144" s="107">
        <v>-17.244977307110439</v>
      </c>
      <c r="BM144" s="107">
        <v>-17.330605143721634</v>
      </c>
      <c r="BN144" s="107">
        <v>-17.418715151515151</v>
      </c>
      <c r="BO144" s="107">
        <v>-17.508412121212121</v>
      </c>
      <c r="BP144" s="107">
        <v>-17.601060240963857</v>
      </c>
      <c r="BQ144" s="107">
        <v>-17.695090909090908</v>
      </c>
      <c r="BR144" s="107">
        <v>-17.792060606060605</v>
      </c>
      <c r="BS144" s="107">
        <v>-17.890606060606061</v>
      </c>
      <c r="BT144" s="107">
        <v>-17.989999999999998</v>
      </c>
    </row>
    <row r="145" spans="1:72" ht="9.9499999999999993" customHeight="1" thickBot="1" x14ac:dyDescent="0.4">
      <c r="A145" s="45" t="s">
        <v>2</v>
      </c>
      <c r="B145" s="35">
        <v>-22.403555219364598</v>
      </c>
      <c r="C145" s="35">
        <v>-21.828668683812403</v>
      </c>
      <c r="D145" s="107">
        <v>-21.253782148260211</v>
      </c>
      <c r="E145" s="107">
        <v>-20.678895612708018</v>
      </c>
      <c r="F145" s="107">
        <v>-20.14249621785174</v>
      </c>
      <c r="G145" s="107">
        <v>-20.048698940998484</v>
      </c>
      <c r="H145" s="107">
        <v>-19.954901664145233</v>
      </c>
      <c r="I145" s="107">
        <v>-19.861104387291981</v>
      </c>
      <c r="J145" s="107">
        <v>-19.767307110438729</v>
      </c>
      <c r="K145" s="107">
        <v>-19.673509833585477</v>
      </c>
      <c r="L145" s="107">
        <v>-19.579712556732225</v>
      </c>
      <c r="M145" s="107">
        <v>-19.084175491679275</v>
      </c>
      <c r="N145" s="107">
        <v>-18.135612708018154</v>
      </c>
      <c r="O145" s="107">
        <v>-17.187049924357034</v>
      </c>
      <c r="P145" s="107">
        <v>-16.238487140695916</v>
      </c>
      <c r="Q145" s="107">
        <v>-15.289924357034796</v>
      </c>
      <c r="R145" s="107">
        <v>-14.341361573373675</v>
      </c>
      <c r="S145" s="107">
        <v>-13.392798789712554</v>
      </c>
      <c r="T145" s="107">
        <v>-13.035878787878787</v>
      </c>
      <c r="U145" s="107">
        <v>-12.779090909090909</v>
      </c>
      <c r="V145" s="107">
        <v>-12.536666666666665</v>
      </c>
      <c r="W145" s="107">
        <v>-12.304424242424242</v>
      </c>
      <c r="X145" s="107">
        <v>-12.080181818181819</v>
      </c>
      <c r="Y145" s="107">
        <v>-11.862650602409639</v>
      </c>
      <c r="Z145" s="107">
        <v>-11.648484848484848</v>
      </c>
      <c r="AA145" s="107">
        <v>-11.442424242424241</v>
      </c>
      <c r="AB145" s="107">
        <v>-11.243636363636362</v>
      </c>
      <c r="AC145" s="107">
        <v>-11.049696969696969</v>
      </c>
      <c r="AD145" s="107">
        <v>-10.867272727272727</v>
      </c>
      <c r="AE145" s="107">
        <v>-10.687272727272727</v>
      </c>
      <c r="AF145" s="107">
        <v>-10.511515151515152</v>
      </c>
      <c r="AG145" s="107">
        <v>-10.340361445783133</v>
      </c>
      <c r="AH145" s="107">
        <v>-10.171686746987952</v>
      </c>
      <c r="AI145" s="107">
        <v>-10.014000000000001</v>
      </c>
      <c r="AJ145" s="107">
        <v>-9.8576606060606071</v>
      </c>
      <c r="AK145" s="107">
        <v>-9.7037212121212129</v>
      </c>
      <c r="AL145" s="107">
        <v>-9.5548000000000002</v>
      </c>
      <c r="AM145" s="107">
        <v>-9.4083272727272735</v>
      </c>
      <c r="AN145" s="107">
        <v>-9.266509090909091</v>
      </c>
      <c r="AO145" s="107">
        <v>-9.1273734939759041</v>
      </c>
      <c r="AP145" s="107">
        <v>-8.9924337349397589</v>
      </c>
      <c r="AQ145" s="107">
        <v>-8.8604363636363637</v>
      </c>
      <c r="AR145" s="107">
        <v>-8.7299151515151525</v>
      </c>
      <c r="AS145" s="107">
        <v>-8.6038545454545456</v>
      </c>
      <c r="AT145" s="107">
        <v>-8.4796181818181822</v>
      </c>
      <c r="AU145" s="107">
        <v>-8.357800000000001</v>
      </c>
      <c r="AV145" s="107">
        <v>-8.2392909090909097</v>
      </c>
      <c r="AW145" s="107">
        <v>-8.1222666666666683</v>
      </c>
      <c r="AX145" s="107">
        <v>-8.008933333333335</v>
      </c>
      <c r="AY145" s="107">
        <v>-7.9809397590361444</v>
      </c>
      <c r="AZ145" s="107">
        <v>-8.0453975903614463</v>
      </c>
      <c r="BA145" s="107">
        <v>-8.0994909090909104</v>
      </c>
      <c r="BB145" s="107">
        <v>-8.1513090909090913</v>
      </c>
      <c r="BC145" s="107">
        <v>-8.2031272727272722</v>
      </c>
      <c r="BD145" s="107">
        <v>-8.2549454545454548</v>
      </c>
      <c r="BE145" s="107">
        <v>-8.3067636363636357</v>
      </c>
      <c r="BF145" s="107">
        <v>-8.3585818181818183</v>
      </c>
      <c r="BG145" s="107">
        <v>-8.4084190620272317</v>
      </c>
      <c r="BH145" s="107">
        <v>-8.4512329803328292</v>
      </c>
      <c r="BI145" s="107">
        <v>-8.4940468986384268</v>
      </c>
      <c r="BJ145" s="107">
        <v>-8.5368608169440243</v>
      </c>
      <c r="BK145" s="107">
        <v>-8.5796747352496219</v>
      </c>
      <c r="BL145" s="107">
        <v>-8.6224886535552194</v>
      </c>
      <c r="BM145" s="107">
        <v>-8.665302571860817</v>
      </c>
      <c r="BN145" s="107">
        <v>-8.7093575757575756</v>
      </c>
      <c r="BO145" s="107">
        <v>-8.7542060606060605</v>
      </c>
      <c r="BP145" s="107">
        <v>-8.8005301204819286</v>
      </c>
      <c r="BQ145" s="107">
        <v>-8.8475454545454539</v>
      </c>
      <c r="BR145" s="107">
        <v>-8.8960303030303027</v>
      </c>
      <c r="BS145" s="107">
        <v>-8.9453030303030303</v>
      </c>
      <c r="BT145" s="107">
        <v>-8.9949999999999992</v>
      </c>
    </row>
    <row r="146" spans="1:72" ht="9.9499999999999993" customHeight="1" thickBot="1" x14ac:dyDescent="0.4">
      <c r="A146" s="45" t="s">
        <v>1</v>
      </c>
      <c r="B146" s="35">
        <v>-18.624069591527988</v>
      </c>
      <c r="C146" s="35">
        <v>-18.625582450832074</v>
      </c>
      <c r="D146" s="107">
        <v>-18.627095310136156</v>
      </c>
      <c r="E146" s="107">
        <v>-18.628608169440241</v>
      </c>
      <c r="F146" s="107">
        <v>-18.631089258698939</v>
      </c>
      <c r="G146" s="107">
        <v>-18.644704992435702</v>
      </c>
      <c r="H146" s="107">
        <v>-18.658320726172466</v>
      </c>
      <c r="I146" s="107">
        <v>-18.671936459909226</v>
      </c>
      <c r="J146" s="107">
        <v>-18.685552193645989</v>
      </c>
      <c r="K146" s="107">
        <v>-18.699167927382753</v>
      </c>
      <c r="L146" s="107">
        <v>-18.712783661119516</v>
      </c>
      <c r="M146" s="107">
        <v>-18.728532526475036</v>
      </c>
      <c r="N146" s="107">
        <v>-18.746686838124052</v>
      </c>
      <c r="O146" s="107">
        <v>-18.764841149773069</v>
      </c>
      <c r="P146" s="107">
        <v>-18.782995461422086</v>
      </c>
      <c r="Q146" s="107">
        <v>-18.801149773071103</v>
      </c>
      <c r="R146" s="107">
        <v>-18.81930408472012</v>
      </c>
      <c r="S146" s="107">
        <v>-18.837458396369136</v>
      </c>
      <c r="T146" s="107">
        <v>-18.855636363636364</v>
      </c>
      <c r="U146" s="107">
        <v>-18.873818181818184</v>
      </c>
      <c r="V146" s="107">
        <v>-18.891999999999999</v>
      </c>
      <c r="W146" s="107">
        <v>-18.913575757575757</v>
      </c>
      <c r="X146" s="107">
        <v>-18.937818181818184</v>
      </c>
      <c r="Y146" s="107">
        <v>-18.95644578313253</v>
      </c>
      <c r="Z146" s="107">
        <v>-18.976060606060607</v>
      </c>
      <c r="AA146" s="107">
        <v>-19.00030303030303</v>
      </c>
      <c r="AB146" s="107">
        <v>-19.020909090909093</v>
      </c>
      <c r="AC146" s="107">
        <v>-19.039090909090909</v>
      </c>
      <c r="AD146" s="107">
        <v>-19.057272727272728</v>
      </c>
      <c r="AE146" s="107">
        <v>-19.077272727272728</v>
      </c>
      <c r="AF146" s="107">
        <v>-19.101515151515152</v>
      </c>
      <c r="AG146" s="107">
        <v>-19.121746987951806</v>
      </c>
      <c r="AH146" s="107">
        <v>-19.139819277108433</v>
      </c>
      <c r="AI146" s="107">
        <v>-19.164000000000001</v>
      </c>
      <c r="AJ146" s="107">
        <v>-19.186181818181819</v>
      </c>
      <c r="AK146" s="107">
        <v>-19.204363636363638</v>
      </c>
      <c r="AL146" s="107">
        <v>-19.226727272727274</v>
      </c>
      <c r="AM146" s="107">
        <v>-19.250727272727271</v>
      </c>
      <c r="AN146" s="107">
        <v>-19.268909090909091</v>
      </c>
      <c r="AO146" s="107">
        <v>-19.289397590361446</v>
      </c>
      <c r="AP146" s="107">
        <v>-19.313493975903615</v>
      </c>
      <c r="AQ146" s="107">
        <v>-19.333272727272728</v>
      </c>
      <c r="AR146" s="107">
        <v>-19.351454545454548</v>
      </c>
      <c r="AS146" s="107">
        <v>-19.369636363636364</v>
      </c>
      <c r="AT146" s="107">
        <v>-19.390424242424242</v>
      </c>
      <c r="AU146" s="107">
        <v>-19.414666666666669</v>
      </c>
      <c r="AV146" s="107">
        <v>-19.43418181818182</v>
      </c>
      <c r="AW146" s="107">
        <v>-19.452363636363636</v>
      </c>
      <c r="AX146" s="107">
        <v>-19.470545454545455</v>
      </c>
      <c r="AY146" s="107">
        <v>-19.491566265060243</v>
      </c>
      <c r="AZ146" s="107">
        <v>-19.515662650602408</v>
      </c>
      <c r="BA146" s="107">
        <v>-19.536151515151516</v>
      </c>
      <c r="BB146" s="107">
        <v>-19.555848484848486</v>
      </c>
      <c r="BC146" s="107">
        <v>-19.575545454545455</v>
      </c>
      <c r="BD146" s="107">
        <v>-19.595242424242425</v>
      </c>
      <c r="BE146" s="107">
        <v>-19.614939393939395</v>
      </c>
      <c r="BF146" s="107">
        <v>-19.634636363636364</v>
      </c>
      <c r="BG146" s="107">
        <v>-19.654326777609683</v>
      </c>
      <c r="BH146" s="107">
        <v>-19.673993948562781</v>
      </c>
      <c r="BI146" s="107">
        <v>-19.693661119515884</v>
      </c>
      <c r="BJ146" s="107">
        <v>-19.713328290468986</v>
      </c>
      <c r="BK146" s="107">
        <v>-19.732995461422089</v>
      </c>
      <c r="BL146" s="107">
        <v>-19.752662632375191</v>
      </c>
      <c r="BM146" s="107">
        <v>-19.77232980332829</v>
      </c>
      <c r="BN146" s="107">
        <v>-19.794787878787879</v>
      </c>
      <c r="BO146" s="107">
        <v>-19.819030303030303</v>
      </c>
      <c r="BP146" s="107">
        <v>-19.843132530120482</v>
      </c>
      <c r="BQ146" s="107">
        <v>-19.865454545454543</v>
      </c>
      <c r="BR146" s="107">
        <v>-19.883636363636363</v>
      </c>
      <c r="BS146" s="107">
        <v>-19.905757575757576</v>
      </c>
      <c r="BT146" s="107">
        <v>-19.93</v>
      </c>
    </row>
    <row r="147" spans="1:72" ht="9.9499999999999993" customHeight="1" thickBot="1" x14ac:dyDescent="0.4">
      <c r="A147" s="45" t="s">
        <v>159</v>
      </c>
      <c r="B147" s="35">
        <v>-60.113812405446296</v>
      </c>
      <c r="C147" s="35">
        <v>-58.327125567322241</v>
      </c>
      <c r="D147" s="107">
        <v>-56.540438729198186</v>
      </c>
      <c r="E147" s="107">
        <v>-54.753751891074131</v>
      </c>
      <c r="F147" s="107">
        <v>-52.981467473524958</v>
      </c>
      <c r="G147" s="107">
        <v>-51.374810892586986</v>
      </c>
      <c r="H147" s="107">
        <v>-49.768154311649013</v>
      </c>
      <c r="I147" s="107">
        <v>-48.161497730711048</v>
      </c>
      <c r="J147" s="107">
        <v>-46.554841149773075</v>
      </c>
      <c r="K147" s="107">
        <v>-44.948184568835103</v>
      </c>
      <c r="L147" s="107">
        <v>-43.34152798789713</v>
      </c>
      <c r="M147" s="107">
        <v>-42.578169440242057</v>
      </c>
      <c r="N147" s="107">
        <v>-42.765763993948561</v>
      </c>
      <c r="O147" s="107">
        <v>-42.953358547655071</v>
      </c>
      <c r="P147" s="107">
        <v>-43.140953101361575</v>
      </c>
      <c r="Q147" s="107">
        <v>-43.328547655068078</v>
      </c>
      <c r="R147" s="107">
        <v>-43.516142208774582</v>
      </c>
      <c r="S147" s="107">
        <v>-43.703736762481086</v>
      </c>
      <c r="T147" s="107">
        <v>-43.187939393939388</v>
      </c>
      <c r="U147" s="107">
        <v>-42.569090909090903</v>
      </c>
      <c r="V147" s="107">
        <v>-41.993333333333332</v>
      </c>
      <c r="W147" s="107">
        <v>-41.448121212121215</v>
      </c>
      <c r="X147" s="107">
        <v>-40.926909090909092</v>
      </c>
      <c r="Y147" s="107">
        <v>-40.710060240963855</v>
      </c>
      <c r="Z147" s="107">
        <v>-40.526060606060604</v>
      </c>
      <c r="AA147" s="107">
        <v>-40.350303030303031</v>
      </c>
      <c r="AB147" s="107">
        <v>-40.185454545454547</v>
      </c>
      <c r="AC147" s="107">
        <v>-40.027878787878791</v>
      </c>
      <c r="AD147" s="107">
        <v>-39.876060606060612</v>
      </c>
      <c r="AE147" s="107">
        <v>-39.730000000000004</v>
      </c>
      <c r="AF147" s="107">
        <v>-39.596666666666664</v>
      </c>
      <c r="AG147" s="107">
        <v>-39.46777108433735</v>
      </c>
      <c r="AH147" s="107">
        <v>-39.341265060240964</v>
      </c>
      <c r="AI147" s="107">
        <v>-39.231999999999999</v>
      </c>
      <c r="AJ147" s="107">
        <v>-39.124969696969693</v>
      </c>
      <c r="AK147" s="107">
        <v>-39.021939393939398</v>
      </c>
      <c r="AL147" s="107">
        <v>-38.923090909090909</v>
      </c>
      <c r="AM147" s="107">
        <v>-38.826848484848483</v>
      </c>
      <c r="AN147" s="107">
        <v>-38.748060606060605</v>
      </c>
      <c r="AO147" s="107">
        <v>-38.674156626506026</v>
      </c>
      <c r="AP147" s="107">
        <v>-38.607891566265067</v>
      </c>
      <c r="AQ147" s="107">
        <v>-38.550181818181819</v>
      </c>
      <c r="AR147" s="107">
        <v>-38.496606060606062</v>
      </c>
      <c r="AS147" s="107">
        <v>-38.454181818181816</v>
      </c>
      <c r="AT147" s="107">
        <v>-38.424787878787875</v>
      </c>
      <c r="AU147" s="107">
        <v>-38.412666666666667</v>
      </c>
      <c r="AV147" s="107">
        <v>-38.43363636363636</v>
      </c>
      <c r="AW147" s="107">
        <v>-38.474969696969694</v>
      </c>
      <c r="AX147" s="107">
        <v>-38.590121212121211</v>
      </c>
      <c r="AY147" s="107">
        <v>-38.52855421686747</v>
      </c>
      <c r="AZ147" s="107">
        <v>-38.275542168674697</v>
      </c>
      <c r="BA147" s="107">
        <v>-37.998909090909088</v>
      </c>
      <c r="BB147" s="107">
        <v>-37.717090909090906</v>
      </c>
      <c r="BC147" s="107">
        <v>-37.435272727272725</v>
      </c>
      <c r="BD147" s="107">
        <v>-37.153454545454544</v>
      </c>
      <c r="BE147" s="107">
        <v>-36.871636363636362</v>
      </c>
      <c r="BF147" s="107">
        <v>-36.589818181818181</v>
      </c>
      <c r="BG147" s="107">
        <v>-36.316414523449318</v>
      </c>
      <c r="BH147" s="107">
        <v>-36.072844175491674</v>
      </c>
      <c r="BI147" s="107">
        <v>-35.829273827534038</v>
      </c>
      <c r="BJ147" s="107">
        <v>-35.585703479576395</v>
      </c>
      <c r="BK147" s="107">
        <v>-35.342133131618759</v>
      </c>
      <c r="BL147" s="107">
        <v>-35.098562783661116</v>
      </c>
      <c r="BM147" s="107">
        <v>-34.85499243570348</v>
      </c>
      <c r="BN147" s="107">
        <v>-34.619515151515152</v>
      </c>
      <c r="BO147" s="107">
        <v>-34.389212121212125</v>
      </c>
      <c r="BP147" s="107">
        <v>-34.160240963855422</v>
      </c>
      <c r="BQ147" s="107">
        <v>-33.93090909090909</v>
      </c>
      <c r="BR147" s="107">
        <v>-33.700606060606056</v>
      </c>
      <c r="BS147" s="107">
        <v>-33.474242424242419</v>
      </c>
      <c r="BT147" s="107">
        <v>-33.25</v>
      </c>
    </row>
    <row r="148" spans="1:72" ht="9.9499999999999993" customHeight="1" thickBot="1" x14ac:dyDescent="0.4">
      <c r="A148" s="45" t="s">
        <v>288</v>
      </c>
      <c r="B148" s="35">
        <v>-37.408940998487139</v>
      </c>
      <c r="C148" s="35">
        <v>-36.516354009077155</v>
      </c>
      <c r="D148" s="107">
        <v>-35.62376701966717</v>
      </c>
      <c r="E148" s="107">
        <v>-34.731180030257185</v>
      </c>
      <c r="F148" s="107">
        <v>-33.864372163388801</v>
      </c>
      <c r="G148" s="107">
        <v>-33.294024205748862</v>
      </c>
      <c r="H148" s="107">
        <v>-32.723676248108923</v>
      </c>
      <c r="I148" s="107">
        <v>-32.153328290468984</v>
      </c>
      <c r="J148" s="107">
        <v>-31.582980332829045</v>
      </c>
      <c r="K148" s="107">
        <v>-31.012632375189106</v>
      </c>
      <c r="L148" s="107">
        <v>-30.442284417549168</v>
      </c>
      <c r="M148" s="107">
        <v>-29.957261724659606</v>
      </c>
      <c r="N148" s="107">
        <v>-29.568456883509835</v>
      </c>
      <c r="O148" s="107">
        <v>-29.179652042360061</v>
      </c>
      <c r="P148" s="107">
        <v>-28.790847201210287</v>
      </c>
      <c r="Q148" s="107">
        <v>-28.402042360060513</v>
      </c>
      <c r="R148" s="107">
        <v>-28.013237518910742</v>
      </c>
      <c r="S148" s="107">
        <v>-27.624432677760968</v>
      </c>
      <c r="T148" s="107">
        <v>-27.298969696969696</v>
      </c>
      <c r="U148" s="107">
        <v>-26.98890909090909</v>
      </c>
      <c r="V148" s="107">
        <v>-26.698</v>
      </c>
      <c r="W148" s="107">
        <v>-26.424060606060607</v>
      </c>
      <c r="X148" s="107">
        <v>-26.163454545454545</v>
      </c>
      <c r="Y148" s="107">
        <v>-25.915240963855421</v>
      </c>
      <c r="Z148" s="107">
        <v>-25.672424242424238</v>
      </c>
      <c r="AA148" s="107">
        <v>-25.442121212121211</v>
      </c>
      <c r="AB148" s="107">
        <v>-25.226363636363637</v>
      </c>
      <c r="AC148" s="107">
        <v>-25.02030303030303</v>
      </c>
      <c r="AD148" s="107">
        <v>-24.825757575757574</v>
      </c>
      <c r="AE148" s="107">
        <v>-24.635454545454543</v>
      </c>
      <c r="AF148" s="107">
        <v>-24.453636363636363</v>
      </c>
      <c r="AG148" s="107">
        <v>-24.280361445783132</v>
      </c>
      <c r="AH148" s="107">
        <v>-24.111686746987953</v>
      </c>
      <c r="AI148" s="107">
        <v>-23.954000000000001</v>
      </c>
      <c r="AJ148" s="107">
        <v>-23.799721212121213</v>
      </c>
      <c r="AK148" s="107">
        <v>-23.651842424242425</v>
      </c>
      <c r="AL148" s="107">
        <v>-23.513163636363636</v>
      </c>
      <c r="AM148" s="107">
        <v>-23.378812121212121</v>
      </c>
      <c r="AN148" s="107">
        <v>-23.249115151515152</v>
      </c>
      <c r="AO148" s="107">
        <v>-23.124421686746988</v>
      </c>
      <c r="AP148" s="107">
        <v>-23.007554216867469</v>
      </c>
      <c r="AQ148" s="107">
        <v>-22.893709090909091</v>
      </c>
      <c r="AR148" s="107">
        <v>-22.781369696969698</v>
      </c>
      <c r="AS148" s="107">
        <v>-22.673490909090912</v>
      </c>
      <c r="AT148" s="107">
        <v>-22.570042424242427</v>
      </c>
      <c r="AU148" s="107">
        <v>-22.472466666666669</v>
      </c>
      <c r="AV148" s="107">
        <v>-22.3782</v>
      </c>
      <c r="AW148" s="107">
        <v>-22.286206060606062</v>
      </c>
      <c r="AX148" s="107">
        <v>-22.203175757575757</v>
      </c>
      <c r="AY148" s="107">
        <v>-22.121542168674701</v>
      </c>
      <c r="AZ148" s="107">
        <v>-22.04142168674699</v>
      </c>
      <c r="BA148" s="107">
        <v>-21.998672727272726</v>
      </c>
      <c r="BB148" s="107">
        <v>-21.964127272727275</v>
      </c>
      <c r="BC148" s="107">
        <v>-21.92958181818182</v>
      </c>
      <c r="BD148" s="107">
        <v>-21.895036363636365</v>
      </c>
      <c r="BE148" s="107">
        <v>-21.86049090909091</v>
      </c>
      <c r="BF148" s="107">
        <v>-21.825945454545455</v>
      </c>
      <c r="BG148" s="107">
        <v>-21.794773071104387</v>
      </c>
      <c r="BH148" s="107">
        <v>-21.77555975794251</v>
      </c>
      <c r="BI148" s="107">
        <v>-21.756346444780636</v>
      </c>
      <c r="BJ148" s="107">
        <v>-21.737133131618759</v>
      </c>
      <c r="BK148" s="107">
        <v>-21.717919818456885</v>
      </c>
      <c r="BL148" s="107">
        <v>-21.698706505295007</v>
      </c>
      <c r="BM148" s="107">
        <v>-21.679493192133133</v>
      </c>
      <c r="BN148" s="107">
        <v>-21.662387878787879</v>
      </c>
      <c r="BO148" s="107">
        <v>-21.646630303030303</v>
      </c>
      <c r="BP148" s="107">
        <v>-21.632698795180723</v>
      </c>
      <c r="BQ148" s="107">
        <v>-21.617545454545454</v>
      </c>
      <c r="BR148" s="107">
        <v>-21.599363636363634</v>
      </c>
      <c r="BS148" s="107">
        <v>-21.585909090909091</v>
      </c>
      <c r="BT148" s="107">
        <v>-21.574999999999999</v>
      </c>
    </row>
    <row r="149" spans="1:72" ht="9.9499999999999993" customHeight="1" thickBot="1" x14ac:dyDescent="0.4">
      <c r="A149" s="45" t="s">
        <v>172</v>
      </c>
      <c r="B149" s="35">
        <v>-22.403555219364598</v>
      </c>
      <c r="C149" s="35">
        <v>-21.828668683812403</v>
      </c>
      <c r="D149" s="107">
        <v>-21.253782148260211</v>
      </c>
      <c r="E149" s="107">
        <v>-20.678895612708018</v>
      </c>
      <c r="F149" s="107">
        <v>-20.14249621785174</v>
      </c>
      <c r="G149" s="107">
        <v>-20.048698940998484</v>
      </c>
      <c r="H149" s="107">
        <v>-19.954901664145233</v>
      </c>
      <c r="I149" s="107">
        <v>-19.861104387291981</v>
      </c>
      <c r="J149" s="107">
        <v>-19.767307110438729</v>
      </c>
      <c r="K149" s="107">
        <v>-19.673509833585477</v>
      </c>
      <c r="L149" s="107">
        <v>-19.579712556732225</v>
      </c>
      <c r="M149" s="107">
        <v>-19.084175491679275</v>
      </c>
      <c r="N149" s="107">
        <v>-18.135612708018154</v>
      </c>
      <c r="O149" s="107">
        <v>-17.187049924357034</v>
      </c>
      <c r="P149" s="107">
        <v>-16.238487140695916</v>
      </c>
      <c r="Q149" s="107">
        <v>-15.289924357034796</v>
      </c>
      <c r="R149" s="107">
        <v>-14.341361573373675</v>
      </c>
      <c r="S149" s="107">
        <v>-13.392798789712554</v>
      </c>
      <c r="T149" s="107">
        <v>-13.035878787878787</v>
      </c>
      <c r="U149" s="107">
        <v>-12.779090909090909</v>
      </c>
      <c r="V149" s="107">
        <v>-12.536666666666665</v>
      </c>
      <c r="W149" s="107">
        <v>-12.304424242424242</v>
      </c>
      <c r="X149" s="107">
        <v>-12.080181818181819</v>
      </c>
      <c r="Y149" s="107">
        <v>-11.862650602409639</v>
      </c>
      <c r="Z149" s="107">
        <v>-11.648484848484848</v>
      </c>
      <c r="AA149" s="107">
        <v>-11.442424242424241</v>
      </c>
      <c r="AB149" s="107">
        <v>-11.243636363636362</v>
      </c>
      <c r="AC149" s="107">
        <v>-11.049696969696969</v>
      </c>
      <c r="AD149" s="107">
        <v>-10.867272727272727</v>
      </c>
      <c r="AE149" s="107">
        <v>-10.687272727272727</v>
      </c>
      <c r="AF149" s="107">
        <v>-10.511515151515152</v>
      </c>
      <c r="AG149" s="107">
        <v>-10.340361445783133</v>
      </c>
      <c r="AH149" s="107">
        <v>-10.171686746987952</v>
      </c>
      <c r="AI149" s="107">
        <v>-10.014000000000001</v>
      </c>
      <c r="AJ149" s="107">
        <v>-9.8576606060606071</v>
      </c>
      <c r="AK149" s="107">
        <v>-9.7037212121212129</v>
      </c>
      <c r="AL149" s="107">
        <v>-9.5548000000000002</v>
      </c>
      <c r="AM149" s="107">
        <v>-9.4083272727272735</v>
      </c>
      <c r="AN149" s="107">
        <v>-9.266509090909091</v>
      </c>
      <c r="AO149" s="107">
        <v>-9.1273734939759041</v>
      </c>
      <c r="AP149" s="107">
        <v>-8.9924337349397589</v>
      </c>
      <c r="AQ149" s="107">
        <v>-8.8604363636363637</v>
      </c>
      <c r="AR149" s="107">
        <v>-8.7299151515151525</v>
      </c>
      <c r="AS149" s="107">
        <v>-8.6038545454545456</v>
      </c>
      <c r="AT149" s="107">
        <v>-8.4796181818181822</v>
      </c>
      <c r="AU149" s="107">
        <v>-8.357800000000001</v>
      </c>
      <c r="AV149" s="107">
        <v>-8.2392909090909097</v>
      </c>
      <c r="AW149" s="107">
        <v>-8.1222666666666683</v>
      </c>
      <c r="AX149" s="107">
        <v>-8.008933333333335</v>
      </c>
      <c r="AY149" s="107">
        <v>-7.9809397590361444</v>
      </c>
      <c r="AZ149" s="107">
        <v>-8.0453975903614463</v>
      </c>
      <c r="BA149" s="107">
        <v>-8.0994909090909104</v>
      </c>
      <c r="BB149" s="107">
        <v>-8.1513090909090913</v>
      </c>
      <c r="BC149" s="107">
        <v>-8.2031272727272722</v>
      </c>
      <c r="BD149" s="107">
        <v>-8.2549454545454548</v>
      </c>
      <c r="BE149" s="107">
        <v>-8.3067636363636357</v>
      </c>
      <c r="BF149" s="107">
        <v>-8.3585818181818183</v>
      </c>
      <c r="BG149" s="107">
        <v>-8.4084190620272317</v>
      </c>
      <c r="BH149" s="107">
        <v>-8.4512329803328292</v>
      </c>
      <c r="BI149" s="107">
        <v>-8.4940468986384268</v>
      </c>
      <c r="BJ149" s="107">
        <v>-8.5368608169440243</v>
      </c>
      <c r="BK149" s="107">
        <v>-8.5796747352496219</v>
      </c>
      <c r="BL149" s="107">
        <v>-8.6224886535552194</v>
      </c>
      <c r="BM149" s="107">
        <v>-8.665302571860817</v>
      </c>
      <c r="BN149" s="107">
        <v>-8.7093575757575756</v>
      </c>
      <c r="BO149" s="107">
        <v>-8.7542060606060605</v>
      </c>
      <c r="BP149" s="107">
        <v>-8.8005301204819286</v>
      </c>
      <c r="BQ149" s="107">
        <v>-8.8475454545454539</v>
      </c>
      <c r="BR149" s="107">
        <v>-8.8960303030303027</v>
      </c>
      <c r="BS149" s="107">
        <v>-8.9453030303030303</v>
      </c>
      <c r="BT149" s="107">
        <v>-8.9949999999999992</v>
      </c>
    </row>
    <row r="150" spans="1:72" ht="9.9499999999999993" customHeight="1" thickBot="1" x14ac:dyDescent="0.4">
      <c r="A150" s="45" t="s">
        <v>171</v>
      </c>
      <c r="B150" s="35">
        <v>-187.43829046898639</v>
      </c>
      <c r="C150" s="35">
        <v>-182.1402571860817</v>
      </c>
      <c r="D150" s="107">
        <v>-176.842223903177</v>
      </c>
      <c r="E150" s="107">
        <v>-171.5441906202723</v>
      </c>
      <c r="F150" s="107">
        <v>-166.39042360060512</v>
      </c>
      <c r="G150" s="107">
        <v>-162.89571860816943</v>
      </c>
      <c r="H150" s="107">
        <v>-159.40101361573372</v>
      </c>
      <c r="I150" s="107">
        <v>-155.90630862329803</v>
      </c>
      <c r="J150" s="107">
        <v>-152.41160363086232</v>
      </c>
      <c r="K150" s="107">
        <v>-148.91689863842663</v>
      </c>
      <c r="L150" s="107">
        <v>-145.42219364599092</v>
      </c>
      <c r="M150" s="107">
        <v>-142.40886535552193</v>
      </c>
      <c r="N150" s="107">
        <v>-139.93836611195158</v>
      </c>
      <c r="O150" s="107">
        <v>-137.46786686838124</v>
      </c>
      <c r="P150" s="107">
        <v>-134.99736762481089</v>
      </c>
      <c r="Q150" s="107">
        <v>-132.52686838124055</v>
      </c>
      <c r="R150" s="107">
        <v>-130.05636913767017</v>
      </c>
      <c r="S150" s="107">
        <v>-127.58586989409984</v>
      </c>
      <c r="T150" s="107">
        <v>-125.48351515151515</v>
      </c>
      <c r="U150" s="107">
        <v>-123.47545454545454</v>
      </c>
      <c r="V150" s="107">
        <v>-121.59666666666666</v>
      </c>
      <c r="W150" s="107">
        <v>-119.80951515151516</v>
      </c>
      <c r="X150" s="107">
        <v>-118.09436363636362</v>
      </c>
      <c r="Y150" s="107">
        <v>-117.00807228915662</v>
      </c>
      <c r="Z150" s="107">
        <v>-115.99757575757576</v>
      </c>
      <c r="AA150" s="107">
        <v>-115.02787878787879</v>
      </c>
      <c r="AB150" s="107">
        <v>-114.10181818181817</v>
      </c>
      <c r="AC150" s="107">
        <v>-113.20484848484848</v>
      </c>
      <c r="AD150" s="107">
        <v>-112.3539393939394</v>
      </c>
      <c r="AE150" s="107">
        <v>-111.52181818181819</v>
      </c>
      <c r="AF150" s="107">
        <v>-110.72787878787878</v>
      </c>
      <c r="AG150" s="107">
        <v>-109.95662650602409</v>
      </c>
      <c r="AH150" s="107">
        <v>-109.19759036144578</v>
      </c>
      <c r="AI150" s="107">
        <v>-108.506</v>
      </c>
      <c r="AJ150" s="107">
        <v>-107.82292121212122</v>
      </c>
      <c r="AK150" s="107">
        <v>-107.15504242424242</v>
      </c>
      <c r="AL150" s="107">
        <v>-106.51058181818182</v>
      </c>
      <c r="AM150" s="107">
        <v>-105.87867878787877</v>
      </c>
      <c r="AN150" s="107">
        <v>-105.29564848484848</v>
      </c>
      <c r="AO150" s="107">
        <v>-104.73043373493977</v>
      </c>
      <c r="AP150" s="107">
        <v>-104.1930843373494</v>
      </c>
      <c r="AQ150" s="107">
        <v>-103.68167272727273</v>
      </c>
      <c r="AR150" s="107">
        <v>-103.18295757575758</v>
      </c>
      <c r="AS150" s="107">
        <v>-102.71992727272728</v>
      </c>
      <c r="AT150" s="107">
        <v>-102.28843030303031</v>
      </c>
      <c r="AU150" s="107">
        <v>-101.89873333333333</v>
      </c>
      <c r="AV150" s="107">
        <v>-101.58514545454545</v>
      </c>
      <c r="AW150" s="107">
        <v>-101.3167393939394</v>
      </c>
      <c r="AX150" s="107">
        <v>-101.20704242424243</v>
      </c>
      <c r="AY150" s="107">
        <v>-100.99992771084338</v>
      </c>
      <c r="AZ150" s="107">
        <v>-100.68727710843373</v>
      </c>
      <c r="BA150" s="107">
        <v>-100.2962909090909</v>
      </c>
      <c r="BB150" s="107">
        <v>-99.888109090909083</v>
      </c>
      <c r="BC150" s="107">
        <v>-99.479927272727267</v>
      </c>
      <c r="BD150" s="107">
        <v>-99.07174545454545</v>
      </c>
      <c r="BE150" s="107">
        <v>-98.663563636363619</v>
      </c>
      <c r="BF150" s="107">
        <v>-98.255381818181803</v>
      </c>
      <c r="BG150" s="107">
        <v>-97.858086232980313</v>
      </c>
      <c r="BH150" s="107">
        <v>-97.499387291981833</v>
      </c>
      <c r="BI150" s="107">
        <v>-97.140688350983353</v>
      </c>
      <c r="BJ150" s="107">
        <v>-96.78198940998486</v>
      </c>
      <c r="BK150" s="107">
        <v>-96.42329046898638</v>
      </c>
      <c r="BL150" s="107">
        <v>-96.064591527987901</v>
      </c>
      <c r="BM150" s="107">
        <v>-95.705892586989407</v>
      </c>
      <c r="BN150" s="107">
        <v>-95.367103030303028</v>
      </c>
      <c r="BO150" s="107">
        <v>-95.041042424242434</v>
      </c>
      <c r="BP150" s="107">
        <v>-94.722072289156628</v>
      </c>
      <c r="BQ150" s="107">
        <v>-94.404454545454541</v>
      </c>
      <c r="BR150" s="107">
        <v>-94.089303030303029</v>
      </c>
      <c r="BS150" s="107">
        <v>-93.784393939393937</v>
      </c>
      <c r="BT150" s="107">
        <v>-93.484999999999999</v>
      </c>
    </row>
    <row r="151" spans="1:72" ht="9.9499999999999993" customHeight="1" thickBot="1" x14ac:dyDescent="0.4">
      <c r="A151" s="45" t="s">
        <v>26</v>
      </c>
      <c r="B151" s="35">
        <v>-18.624069591527988</v>
      </c>
      <c r="C151" s="35">
        <v>-18.625582450832074</v>
      </c>
      <c r="D151" s="107">
        <v>-18.627095310136156</v>
      </c>
      <c r="E151" s="107">
        <v>-18.628608169440241</v>
      </c>
      <c r="F151" s="107">
        <v>-18.631089258698939</v>
      </c>
      <c r="G151" s="107">
        <v>-18.644704992435702</v>
      </c>
      <c r="H151" s="107">
        <v>-18.658320726172466</v>
      </c>
      <c r="I151" s="107">
        <v>-18.671936459909226</v>
      </c>
      <c r="J151" s="107">
        <v>-18.685552193645989</v>
      </c>
      <c r="K151" s="107">
        <v>-18.699167927382753</v>
      </c>
      <c r="L151" s="107">
        <v>-18.712783661119516</v>
      </c>
      <c r="M151" s="107">
        <v>-18.728532526475036</v>
      </c>
      <c r="N151" s="107">
        <v>-18.746686838124052</v>
      </c>
      <c r="O151" s="107">
        <v>-18.764841149773069</v>
      </c>
      <c r="P151" s="107">
        <v>-18.782995461422086</v>
      </c>
      <c r="Q151" s="107">
        <v>-18.801149773071103</v>
      </c>
      <c r="R151" s="107">
        <v>-18.81930408472012</v>
      </c>
      <c r="S151" s="107">
        <v>-18.837458396369136</v>
      </c>
      <c r="T151" s="107">
        <v>-18.855636363636364</v>
      </c>
      <c r="U151" s="107">
        <v>-18.873818181818184</v>
      </c>
      <c r="V151" s="107">
        <v>-18.891999999999999</v>
      </c>
      <c r="W151" s="107">
        <v>-18.913575757575757</v>
      </c>
      <c r="X151" s="107">
        <v>-18.937818181818184</v>
      </c>
      <c r="Y151" s="107">
        <v>-18.95644578313253</v>
      </c>
      <c r="Z151" s="107">
        <v>-18.976060606060607</v>
      </c>
      <c r="AA151" s="107">
        <v>-19.00030303030303</v>
      </c>
      <c r="AB151" s="107">
        <v>-19.020909090909093</v>
      </c>
      <c r="AC151" s="107">
        <v>-19.039090909090909</v>
      </c>
      <c r="AD151" s="107">
        <v>-19.057272727272728</v>
      </c>
      <c r="AE151" s="107">
        <v>-19.077272727272728</v>
      </c>
      <c r="AF151" s="107">
        <v>-19.101515151515152</v>
      </c>
      <c r="AG151" s="107">
        <v>-19.121746987951806</v>
      </c>
      <c r="AH151" s="107">
        <v>-19.139819277108433</v>
      </c>
      <c r="AI151" s="107">
        <v>-19.164000000000001</v>
      </c>
      <c r="AJ151" s="107">
        <v>-19.186181818181819</v>
      </c>
      <c r="AK151" s="107">
        <v>-19.204363636363638</v>
      </c>
      <c r="AL151" s="107">
        <v>-19.226727272727274</v>
      </c>
      <c r="AM151" s="107">
        <v>-19.250727272727271</v>
      </c>
      <c r="AN151" s="107">
        <v>-19.268909090909091</v>
      </c>
      <c r="AO151" s="107">
        <v>-19.289397590361446</v>
      </c>
      <c r="AP151" s="107">
        <v>-19.313493975903615</v>
      </c>
      <c r="AQ151" s="107">
        <v>-19.333272727272728</v>
      </c>
      <c r="AR151" s="107">
        <v>-19.351454545454548</v>
      </c>
      <c r="AS151" s="107">
        <v>-19.369636363636364</v>
      </c>
      <c r="AT151" s="107">
        <v>-19.390424242424242</v>
      </c>
      <c r="AU151" s="107">
        <v>-19.414666666666669</v>
      </c>
      <c r="AV151" s="107">
        <v>-19.43418181818182</v>
      </c>
      <c r="AW151" s="107">
        <v>-19.452363636363636</v>
      </c>
      <c r="AX151" s="107">
        <v>-19.470545454545455</v>
      </c>
      <c r="AY151" s="107">
        <v>-19.491566265060243</v>
      </c>
      <c r="AZ151" s="107">
        <v>-19.515662650602408</v>
      </c>
      <c r="BA151" s="107">
        <v>-19.536151515151516</v>
      </c>
      <c r="BB151" s="107">
        <v>-19.555848484848486</v>
      </c>
      <c r="BC151" s="107">
        <v>-19.575545454545455</v>
      </c>
      <c r="BD151" s="107">
        <v>-19.595242424242425</v>
      </c>
      <c r="BE151" s="107">
        <v>-19.614939393939395</v>
      </c>
      <c r="BF151" s="107">
        <v>-19.634636363636364</v>
      </c>
      <c r="BG151" s="107">
        <v>-19.654326777609683</v>
      </c>
      <c r="BH151" s="107">
        <v>-19.673993948562781</v>
      </c>
      <c r="BI151" s="107">
        <v>-19.693661119515884</v>
      </c>
      <c r="BJ151" s="107">
        <v>-19.713328290468986</v>
      </c>
      <c r="BK151" s="107">
        <v>-19.732995461422089</v>
      </c>
      <c r="BL151" s="107">
        <v>-19.752662632375191</v>
      </c>
      <c r="BM151" s="107">
        <v>-19.77232980332829</v>
      </c>
      <c r="BN151" s="107">
        <v>-19.794787878787879</v>
      </c>
      <c r="BO151" s="107">
        <v>-19.819030303030303</v>
      </c>
      <c r="BP151" s="107">
        <v>-19.843132530120482</v>
      </c>
      <c r="BQ151" s="107">
        <v>-19.865454545454543</v>
      </c>
      <c r="BR151" s="107">
        <v>-19.883636363636363</v>
      </c>
      <c r="BS151" s="107">
        <v>-19.905757575757576</v>
      </c>
      <c r="BT151" s="107">
        <v>-19.93</v>
      </c>
    </row>
    <row r="152" spans="1:72" ht="9.9499999999999993" customHeight="1" thickBot="1" x14ac:dyDescent="0.4">
      <c r="A152" s="38" t="s">
        <v>5</v>
      </c>
      <c r="B152" s="35">
        <v>-60.113812405446296</v>
      </c>
      <c r="C152" s="35">
        <v>-58.327125567322241</v>
      </c>
      <c r="D152" s="107">
        <v>-56.540438729198186</v>
      </c>
      <c r="E152" s="107">
        <v>-54.753751891074131</v>
      </c>
      <c r="F152" s="107">
        <v>-52.981467473524958</v>
      </c>
      <c r="G152" s="107">
        <v>-51.374810892586986</v>
      </c>
      <c r="H152" s="107">
        <v>-49.768154311649013</v>
      </c>
      <c r="I152" s="107">
        <v>-48.161497730711048</v>
      </c>
      <c r="J152" s="107">
        <v>-46.554841149773075</v>
      </c>
      <c r="K152" s="107">
        <v>-44.948184568835103</v>
      </c>
      <c r="L152" s="107">
        <v>-43.34152798789713</v>
      </c>
      <c r="M152" s="107">
        <v>-42.578169440242057</v>
      </c>
      <c r="N152" s="107">
        <v>-42.765763993948561</v>
      </c>
      <c r="O152" s="107">
        <v>-42.953358547655071</v>
      </c>
      <c r="P152" s="107">
        <v>-43.140953101361575</v>
      </c>
      <c r="Q152" s="107">
        <v>-43.328547655068078</v>
      </c>
      <c r="R152" s="107">
        <v>-43.516142208774582</v>
      </c>
      <c r="S152" s="107">
        <v>-43.703736762481086</v>
      </c>
      <c r="T152" s="107">
        <v>-43.187939393939388</v>
      </c>
      <c r="U152" s="107">
        <v>-42.569090909090903</v>
      </c>
      <c r="V152" s="107">
        <v>-41.993333333333332</v>
      </c>
      <c r="W152" s="107">
        <v>-41.448121212121215</v>
      </c>
      <c r="X152" s="107">
        <v>-40.926909090909092</v>
      </c>
      <c r="Y152" s="107">
        <v>-40.710060240963855</v>
      </c>
      <c r="Z152" s="107">
        <v>-40.526060606060604</v>
      </c>
      <c r="AA152" s="107">
        <v>-40.350303030303031</v>
      </c>
      <c r="AB152" s="107">
        <v>-40.185454545454547</v>
      </c>
      <c r="AC152" s="107">
        <v>-40.027878787878791</v>
      </c>
      <c r="AD152" s="107">
        <v>-39.876060606060612</v>
      </c>
      <c r="AE152" s="107">
        <v>-39.730000000000004</v>
      </c>
      <c r="AF152" s="107">
        <v>-39.596666666666664</v>
      </c>
      <c r="AG152" s="107">
        <v>-39.46777108433735</v>
      </c>
      <c r="AH152" s="107">
        <v>-39.341265060240964</v>
      </c>
      <c r="AI152" s="107">
        <v>-39.231999999999999</v>
      </c>
      <c r="AJ152" s="107">
        <v>-39.124969696969693</v>
      </c>
      <c r="AK152" s="107">
        <v>-39.021939393939398</v>
      </c>
      <c r="AL152" s="107">
        <v>-38.923090909090909</v>
      </c>
      <c r="AM152" s="107">
        <v>-38.826848484848483</v>
      </c>
      <c r="AN152" s="107">
        <v>-38.748060606060605</v>
      </c>
      <c r="AO152" s="107">
        <v>-38.674156626506026</v>
      </c>
      <c r="AP152" s="107">
        <v>-38.607891566265067</v>
      </c>
      <c r="AQ152" s="107">
        <v>-38.550181818181819</v>
      </c>
      <c r="AR152" s="107">
        <v>-38.496606060606062</v>
      </c>
      <c r="AS152" s="107">
        <v>-38.454181818181816</v>
      </c>
      <c r="AT152" s="107">
        <v>-38.424787878787875</v>
      </c>
      <c r="AU152" s="107">
        <v>-38.412666666666667</v>
      </c>
      <c r="AV152" s="107">
        <v>-38.43363636363636</v>
      </c>
      <c r="AW152" s="107">
        <v>-38.474969696969694</v>
      </c>
      <c r="AX152" s="107">
        <v>-38.590121212121211</v>
      </c>
      <c r="AY152" s="107">
        <v>-38.52855421686747</v>
      </c>
      <c r="AZ152" s="107">
        <v>-38.275542168674697</v>
      </c>
      <c r="BA152" s="107">
        <v>-37.998909090909088</v>
      </c>
      <c r="BB152" s="107">
        <v>-37.717090909090906</v>
      </c>
      <c r="BC152" s="107">
        <v>-37.435272727272725</v>
      </c>
      <c r="BD152" s="107">
        <v>-37.153454545454544</v>
      </c>
      <c r="BE152" s="107">
        <v>-36.871636363636362</v>
      </c>
      <c r="BF152" s="107">
        <v>-36.589818181818181</v>
      </c>
      <c r="BG152" s="107">
        <v>-36.316414523449318</v>
      </c>
      <c r="BH152" s="107">
        <v>-36.072844175491674</v>
      </c>
      <c r="BI152" s="107">
        <v>-35.829273827534038</v>
      </c>
      <c r="BJ152" s="107">
        <v>-35.585703479576395</v>
      </c>
      <c r="BK152" s="107">
        <v>-35.342133131618759</v>
      </c>
      <c r="BL152" s="107">
        <v>-35.098562783661116</v>
      </c>
      <c r="BM152" s="107">
        <v>-34.85499243570348</v>
      </c>
      <c r="BN152" s="107">
        <v>-34.619515151515152</v>
      </c>
      <c r="BO152" s="107">
        <v>-34.389212121212125</v>
      </c>
      <c r="BP152" s="107">
        <v>-34.160240963855422</v>
      </c>
      <c r="BQ152" s="107">
        <v>-33.93090909090909</v>
      </c>
      <c r="BR152" s="107">
        <v>-33.700606060606056</v>
      </c>
      <c r="BS152" s="107">
        <v>-33.474242424242419</v>
      </c>
      <c r="BT152" s="107">
        <v>-33.25</v>
      </c>
    </row>
    <row r="153" spans="1:72" ht="9.9499999999999993" customHeight="1" thickBot="1" x14ac:dyDescent="0.4">
      <c r="A153" s="38" t="s">
        <v>6</v>
      </c>
      <c r="B153" s="35">
        <v>-15.005385779122541</v>
      </c>
      <c r="C153" s="35">
        <v>-14.68768532526475</v>
      </c>
      <c r="D153" s="107">
        <v>-14.36998487140696</v>
      </c>
      <c r="E153" s="107">
        <v>-14.052284417549167</v>
      </c>
      <c r="F153" s="107">
        <v>-13.721875945537064</v>
      </c>
      <c r="G153" s="107">
        <v>-13.245325264750377</v>
      </c>
      <c r="H153" s="107">
        <v>-12.76877458396369</v>
      </c>
      <c r="I153" s="107">
        <v>-12.292223903177003</v>
      </c>
      <c r="J153" s="107">
        <v>-11.815673222390318</v>
      </c>
      <c r="K153" s="107">
        <v>-11.339122541603631</v>
      </c>
      <c r="L153" s="107">
        <v>-10.862571860816944</v>
      </c>
      <c r="M153" s="107">
        <v>-10.873086232980333</v>
      </c>
      <c r="N153" s="107">
        <v>-11.432844175491679</v>
      </c>
      <c r="O153" s="107">
        <v>-11.992602118003026</v>
      </c>
      <c r="P153" s="107">
        <v>-12.552360060514372</v>
      </c>
      <c r="Q153" s="107">
        <v>-13.112118003025719</v>
      </c>
      <c r="R153" s="107">
        <v>-13.671875945537067</v>
      </c>
      <c r="S153" s="107">
        <v>-14.231633888048414</v>
      </c>
      <c r="T153" s="107">
        <v>-14.263090909090909</v>
      </c>
      <c r="U153" s="107">
        <v>-14.209818181818182</v>
      </c>
      <c r="V153" s="107">
        <v>-14.161333333333333</v>
      </c>
      <c r="W153" s="107">
        <v>-14.119636363636364</v>
      </c>
      <c r="X153" s="107">
        <v>-14.083272727272726</v>
      </c>
      <c r="Y153" s="107">
        <v>-14.052590361445782</v>
      </c>
      <c r="Z153" s="107">
        <v>-14.023939393939393</v>
      </c>
      <c r="AA153" s="107">
        <v>-13.99969696969697</v>
      </c>
      <c r="AB153" s="107">
        <v>-13.982727272727272</v>
      </c>
      <c r="AC153" s="107">
        <v>-13.970606060606061</v>
      </c>
      <c r="AD153" s="107">
        <v>-13.958484848484849</v>
      </c>
      <c r="AE153" s="107">
        <v>-13.948181818181817</v>
      </c>
      <c r="AF153" s="107">
        <v>-13.942121212121211</v>
      </c>
      <c r="AG153" s="107">
        <v>-13.94</v>
      </c>
      <c r="AH153" s="107">
        <v>-13.94</v>
      </c>
      <c r="AI153" s="107">
        <v>-13.94</v>
      </c>
      <c r="AJ153" s="107">
        <v>-13.942060606060606</v>
      </c>
      <c r="AK153" s="107">
        <v>-13.948121212121212</v>
      </c>
      <c r="AL153" s="107">
        <v>-13.958363636363636</v>
      </c>
      <c r="AM153" s="107">
        <v>-13.970484848484849</v>
      </c>
      <c r="AN153" s="107">
        <v>-13.982606060606061</v>
      </c>
      <c r="AO153" s="107">
        <v>-13.997048192771084</v>
      </c>
      <c r="AP153" s="107">
        <v>-14.01512048192771</v>
      </c>
      <c r="AQ153" s="107">
        <v>-14.033272727272728</v>
      </c>
      <c r="AR153" s="107">
        <v>-14.051454545454545</v>
      </c>
      <c r="AS153" s="107">
        <v>-14.069636363636365</v>
      </c>
      <c r="AT153" s="107">
        <v>-14.090424242424243</v>
      </c>
      <c r="AU153" s="107">
        <v>-14.114666666666666</v>
      </c>
      <c r="AV153" s="107">
        <v>-14.13890909090909</v>
      </c>
      <c r="AW153" s="107">
        <v>-14.163939393939394</v>
      </c>
      <c r="AX153" s="107">
        <v>-14.194242424242425</v>
      </c>
      <c r="AY153" s="107">
        <v>-14.140602409638555</v>
      </c>
      <c r="AZ153" s="107">
        <v>-13.996024096385542</v>
      </c>
      <c r="BA153" s="107">
        <v>-13.899181818181818</v>
      </c>
      <c r="BB153" s="107">
        <v>-13.812818181818182</v>
      </c>
      <c r="BC153" s="107">
        <v>-13.726454545454546</v>
      </c>
      <c r="BD153" s="107">
        <v>-13.64009090909091</v>
      </c>
      <c r="BE153" s="107">
        <v>-13.553727272727272</v>
      </c>
      <c r="BF153" s="107">
        <v>-13.467363636363636</v>
      </c>
      <c r="BG153" s="107">
        <v>-13.386354009077156</v>
      </c>
      <c r="BH153" s="107">
        <v>-13.324326777609683</v>
      </c>
      <c r="BI153" s="107">
        <v>-13.262299546142209</v>
      </c>
      <c r="BJ153" s="107">
        <v>-13.200272314674736</v>
      </c>
      <c r="BK153" s="107">
        <v>-13.138245083207261</v>
      </c>
      <c r="BL153" s="107">
        <v>-13.076217851739788</v>
      </c>
      <c r="BM153" s="107">
        <v>-13.014190620272315</v>
      </c>
      <c r="BN153" s="107">
        <v>-12.953030303030303</v>
      </c>
      <c r="BO153" s="107">
        <v>-12.892424242424243</v>
      </c>
      <c r="BP153" s="107">
        <v>-12.832168674698796</v>
      </c>
      <c r="BQ153" s="107">
        <v>-12.77</v>
      </c>
      <c r="BR153" s="107">
        <v>-12.703333333333333</v>
      </c>
      <c r="BS153" s="107">
        <v>-12.640606060606061</v>
      </c>
      <c r="BT153" s="107">
        <v>-12.58</v>
      </c>
    </row>
    <row r="154" spans="1:72" ht="9.9499999999999993" customHeight="1" thickBot="1" x14ac:dyDescent="0.4">
      <c r="A154" s="38" t="s">
        <v>7</v>
      </c>
      <c r="B154" s="35">
        <v>-22.403555219364598</v>
      </c>
      <c r="C154" s="35">
        <v>-21.828668683812403</v>
      </c>
      <c r="D154" s="107">
        <v>-21.253782148260211</v>
      </c>
      <c r="E154" s="107">
        <v>-20.678895612708018</v>
      </c>
      <c r="F154" s="107">
        <v>-20.14249621785174</v>
      </c>
      <c r="G154" s="107">
        <v>-20.048698940998484</v>
      </c>
      <c r="H154" s="107">
        <v>-19.954901664145233</v>
      </c>
      <c r="I154" s="107">
        <v>-19.861104387291981</v>
      </c>
      <c r="J154" s="107">
        <v>-19.767307110438729</v>
      </c>
      <c r="K154" s="107">
        <v>-19.673509833585477</v>
      </c>
      <c r="L154" s="107">
        <v>-19.579712556732225</v>
      </c>
      <c r="M154" s="107">
        <v>-19.084175491679275</v>
      </c>
      <c r="N154" s="107">
        <v>-18.135612708018154</v>
      </c>
      <c r="O154" s="107">
        <v>-17.187049924357034</v>
      </c>
      <c r="P154" s="107">
        <v>-16.238487140695916</v>
      </c>
      <c r="Q154" s="107">
        <v>-15.289924357034796</v>
      </c>
      <c r="R154" s="107">
        <v>-14.341361573373675</v>
      </c>
      <c r="S154" s="107">
        <v>-13.392798789712554</v>
      </c>
      <c r="T154" s="107">
        <v>-13.035878787878787</v>
      </c>
      <c r="U154" s="107">
        <v>-12.779090909090909</v>
      </c>
      <c r="V154" s="107">
        <v>-12.536666666666665</v>
      </c>
      <c r="W154" s="107">
        <v>-12.304424242424242</v>
      </c>
      <c r="X154" s="107">
        <v>-12.080181818181819</v>
      </c>
      <c r="Y154" s="107">
        <v>-11.862650602409639</v>
      </c>
      <c r="Z154" s="107">
        <v>-11.648484848484848</v>
      </c>
      <c r="AA154" s="107">
        <v>-11.442424242424241</v>
      </c>
      <c r="AB154" s="107">
        <v>-11.243636363636362</v>
      </c>
      <c r="AC154" s="107">
        <v>-11.049696969696969</v>
      </c>
      <c r="AD154" s="107">
        <v>-10.867272727272727</v>
      </c>
      <c r="AE154" s="107">
        <v>-10.687272727272727</v>
      </c>
      <c r="AF154" s="107">
        <v>-10.511515151515152</v>
      </c>
      <c r="AG154" s="107">
        <v>-10.340361445783133</v>
      </c>
      <c r="AH154" s="107">
        <v>-10.171686746987952</v>
      </c>
      <c r="AI154" s="107">
        <v>-10.014000000000001</v>
      </c>
      <c r="AJ154" s="107">
        <v>-9.8576606060606071</v>
      </c>
      <c r="AK154" s="107">
        <v>-9.7037212121212129</v>
      </c>
      <c r="AL154" s="107">
        <v>-9.5548000000000002</v>
      </c>
      <c r="AM154" s="107">
        <v>-9.4083272727272735</v>
      </c>
      <c r="AN154" s="107">
        <v>-9.266509090909091</v>
      </c>
      <c r="AO154" s="107">
        <v>-9.1273734939759041</v>
      </c>
      <c r="AP154" s="107">
        <v>-8.9924337349397589</v>
      </c>
      <c r="AQ154" s="107">
        <v>-8.8604363636363637</v>
      </c>
      <c r="AR154" s="107">
        <v>-8.7299151515151525</v>
      </c>
      <c r="AS154" s="107">
        <v>-8.6038545454545456</v>
      </c>
      <c r="AT154" s="107">
        <v>-8.4796181818181822</v>
      </c>
      <c r="AU154" s="107">
        <v>-8.357800000000001</v>
      </c>
      <c r="AV154" s="107">
        <v>-8.2392909090909097</v>
      </c>
      <c r="AW154" s="107">
        <v>-8.1222666666666683</v>
      </c>
      <c r="AX154" s="107">
        <v>-8.008933333333335</v>
      </c>
      <c r="AY154" s="107">
        <v>-7.9809397590361444</v>
      </c>
      <c r="AZ154" s="107">
        <v>-8.0453975903614463</v>
      </c>
      <c r="BA154" s="107">
        <v>-8.0994909090909104</v>
      </c>
      <c r="BB154" s="107">
        <v>-8.1513090909090913</v>
      </c>
      <c r="BC154" s="107">
        <v>-8.2031272727272722</v>
      </c>
      <c r="BD154" s="107">
        <v>-8.2549454545454548</v>
      </c>
      <c r="BE154" s="107">
        <v>-8.3067636363636357</v>
      </c>
      <c r="BF154" s="107">
        <v>-8.3585818181818183</v>
      </c>
      <c r="BG154" s="107">
        <v>-8.4084190620272317</v>
      </c>
      <c r="BH154" s="107">
        <v>-8.4512329803328292</v>
      </c>
      <c r="BI154" s="107">
        <v>-8.4940468986384268</v>
      </c>
      <c r="BJ154" s="107">
        <v>-8.5368608169440243</v>
      </c>
      <c r="BK154" s="107">
        <v>-8.5796747352496219</v>
      </c>
      <c r="BL154" s="107">
        <v>-8.6224886535552194</v>
      </c>
      <c r="BM154" s="107">
        <v>-8.665302571860817</v>
      </c>
      <c r="BN154" s="107">
        <v>-8.7093575757575756</v>
      </c>
      <c r="BO154" s="107">
        <v>-8.7542060606060605</v>
      </c>
      <c r="BP154" s="107">
        <v>-8.8005301204819286</v>
      </c>
      <c r="BQ154" s="107">
        <v>-8.8475454545454539</v>
      </c>
      <c r="BR154" s="107">
        <v>-8.8960303030303027</v>
      </c>
      <c r="BS154" s="107">
        <v>-8.9453030303030303</v>
      </c>
      <c r="BT154" s="107">
        <v>-8.9949999999999992</v>
      </c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153</v>
      </c>
      <c r="B165" s="35">
        <v>-66.61727272727272</v>
      </c>
      <c r="C165" s="35">
        <v>-64.881999999999991</v>
      </c>
      <c r="D165" s="107">
        <v>-63.281999999999989</v>
      </c>
      <c r="E165" s="107">
        <v>-61.788181818181812</v>
      </c>
      <c r="F165" s="107">
        <v>-60.427125567322236</v>
      </c>
      <c r="G165" s="107">
        <v>-60.141195158850223</v>
      </c>
      <c r="H165" s="107">
        <v>-59.855264750378211</v>
      </c>
      <c r="I165" s="107">
        <v>-59.569334341906199</v>
      </c>
      <c r="J165" s="107">
        <v>-59.283403933434194</v>
      </c>
      <c r="K165" s="107">
        <v>-58.997473524962182</v>
      </c>
      <c r="L165" s="107">
        <v>-58.711543116490169</v>
      </c>
      <c r="M165" s="107">
        <v>-57.224659606656587</v>
      </c>
      <c r="N165" s="107">
        <v>-54.383509833585478</v>
      </c>
      <c r="O165" s="107">
        <v>-51.542360060514376</v>
      </c>
      <c r="P165" s="107">
        <v>-48.701210287443267</v>
      </c>
      <c r="Q165" s="107">
        <v>-45.860060514372165</v>
      </c>
      <c r="R165" s="107">
        <v>-43.018910741301056</v>
      </c>
      <c r="S165" s="107">
        <v>-40.177760968229947</v>
      </c>
      <c r="T165" s="107">
        <v>-39.175007564296521</v>
      </c>
      <c r="U165" s="107">
        <v>-38.471527987897126</v>
      </c>
      <c r="V165" s="107">
        <v>-37.76804841149773</v>
      </c>
      <c r="W165" s="107">
        <v>-37.064568835098335</v>
      </c>
      <c r="X165" s="107">
        <v>-36.361089258698939</v>
      </c>
      <c r="Y165" s="107">
        <v>-35.657609682299551</v>
      </c>
      <c r="Z165" s="107">
        <v>-34.980000000000004</v>
      </c>
      <c r="AA165" s="107">
        <v>-34.380000000000003</v>
      </c>
      <c r="AB165" s="107">
        <v>-33.78</v>
      </c>
      <c r="AC165" s="107">
        <v>-33.180000000000007</v>
      </c>
      <c r="AD165" s="107">
        <v>-32.631818181818183</v>
      </c>
      <c r="AE165" s="107">
        <v>-32.097272727272731</v>
      </c>
      <c r="AF165" s="107">
        <v>-31.58818181818182</v>
      </c>
      <c r="AG165" s="107">
        <v>-31.139183055975799</v>
      </c>
      <c r="AH165" s="107">
        <v>-30.722541603630866</v>
      </c>
      <c r="AI165" s="107">
        <v>-30.305900151285933</v>
      </c>
      <c r="AJ165" s="107">
        <v>-29.889258698940999</v>
      </c>
      <c r="AK165" s="107">
        <v>-29.472617246596066</v>
      </c>
      <c r="AL165" s="107">
        <v>-29.055975794251136</v>
      </c>
      <c r="AM165" s="107">
        <v>-28.645143721633886</v>
      </c>
      <c r="AN165" s="107">
        <v>-28.373736762481091</v>
      </c>
      <c r="AO165" s="107">
        <v>-28.102329803328292</v>
      </c>
      <c r="AP165" s="107">
        <v>-27.830922844175493</v>
      </c>
      <c r="AQ165" s="107">
        <v>-27.559515885022694</v>
      </c>
      <c r="AR165" s="107">
        <v>-27.288108925869896</v>
      </c>
      <c r="AS165" s="107">
        <v>-27.016701966717097</v>
      </c>
      <c r="AT165" s="107">
        <v>-26.784600000000001</v>
      </c>
      <c r="AU165" s="107">
        <v>-26.604600000000001</v>
      </c>
      <c r="AV165" s="107">
        <v>-26.450127272727272</v>
      </c>
      <c r="AW165" s="107">
        <v>-26.307109090909087</v>
      </c>
      <c r="AX165" s="107">
        <v>-26.192563636363637</v>
      </c>
      <c r="AY165" s="107">
        <v>-26.092228915662652</v>
      </c>
      <c r="AZ165" s="107">
        <v>-26.007289156626502</v>
      </c>
      <c r="BA165" s="107">
        <v>-25.971872727272725</v>
      </c>
      <c r="BB165" s="107">
        <v>-25.947327272727271</v>
      </c>
      <c r="BC165" s="107">
        <v>-25.922781818181814</v>
      </c>
      <c r="BD165" s="107">
        <v>-25.898236363636361</v>
      </c>
      <c r="BE165" s="107">
        <v>-25.873690909090907</v>
      </c>
      <c r="BF165" s="107">
        <v>-25.849145454545454</v>
      </c>
      <c r="BG165" s="107">
        <v>-25.834373493975903</v>
      </c>
      <c r="BH165" s="107">
        <v>-25.854253012048193</v>
      </c>
      <c r="BI165" s="107">
        <v>-25.88030909090909</v>
      </c>
      <c r="BJ165" s="107">
        <v>-25.911218181818182</v>
      </c>
      <c r="BK165" s="107">
        <v>-25.947090909090907</v>
      </c>
      <c r="BL165" s="107">
        <v>-25.986763636363634</v>
      </c>
      <c r="BM165" s="107">
        <v>-26.035854545454544</v>
      </c>
      <c r="BN165" s="107">
        <v>-26.133745454545455</v>
      </c>
      <c r="BO165" s="107">
        <v>-26.262836363636364</v>
      </c>
      <c r="BP165" s="107">
        <v>-26.401590361445784</v>
      </c>
      <c r="BQ165" s="107">
        <v>-26.542636363636365</v>
      </c>
      <c r="BR165" s="107">
        <v>-26.68809090909091</v>
      </c>
      <c r="BS165" s="107">
        <v>-26.835909090909091</v>
      </c>
      <c r="BT165" s="107">
        <v>-26.984999999999999</v>
      </c>
    </row>
    <row r="166" spans="1:72" ht="9.9499999999999993" customHeight="1" thickBot="1" x14ac:dyDescent="0.4">
      <c r="A166" s="45" t="s">
        <v>154</v>
      </c>
      <c r="B166" s="35">
        <v>-44.411515151515147</v>
      </c>
      <c r="C166" s="35">
        <v>-43.254666666666665</v>
      </c>
      <c r="D166" s="107">
        <v>-42.187999999999995</v>
      </c>
      <c r="E166" s="107">
        <v>-41.192121212121208</v>
      </c>
      <c r="F166" s="107">
        <v>-40.284750378214824</v>
      </c>
      <c r="G166" s="107">
        <v>-40.094130105900149</v>
      </c>
      <c r="H166" s="107">
        <v>-39.903509833585474</v>
      </c>
      <c r="I166" s="107">
        <v>-39.712889561270799</v>
      </c>
      <c r="J166" s="107">
        <v>-39.522269288956124</v>
      </c>
      <c r="K166" s="107">
        <v>-39.33164901664145</v>
      </c>
      <c r="L166" s="107">
        <v>-39.141028744326775</v>
      </c>
      <c r="M166" s="107">
        <v>-38.149773071104391</v>
      </c>
      <c r="N166" s="107">
        <v>-36.255673222390314</v>
      </c>
      <c r="O166" s="107">
        <v>-34.361573373676251</v>
      </c>
      <c r="P166" s="107">
        <v>-32.467473524962173</v>
      </c>
      <c r="Q166" s="107">
        <v>-30.573373676248107</v>
      </c>
      <c r="R166" s="107">
        <v>-28.679273827534033</v>
      </c>
      <c r="S166" s="107">
        <v>-26.785173978819962</v>
      </c>
      <c r="T166" s="107">
        <v>-26.116671709531012</v>
      </c>
      <c r="U166" s="107">
        <v>-25.647685325264749</v>
      </c>
      <c r="V166" s="107">
        <v>-25.178698940998487</v>
      </c>
      <c r="W166" s="107">
        <v>-24.709712556732224</v>
      </c>
      <c r="X166" s="107">
        <v>-24.240726172465962</v>
      </c>
      <c r="Y166" s="107">
        <v>-23.771739788199699</v>
      </c>
      <c r="Z166" s="107">
        <v>-23.32</v>
      </c>
      <c r="AA166" s="107">
        <v>-22.92</v>
      </c>
      <c r="AB166" s="107">
        <v>-22.520000000000003</v>
      </c>
      <c r="AC166" s="107">
        <v>-22.12</v>
      </c>
      <c r="AD166" s="107">
        <v>-21.754545454545454</v>
      </c>
      <c r="AE166" s="107">
        <v>-21.398181818181818</v>
      </c>
      <c r="AF166" s="107">
        <v>-21.058787878787879</v>
      </c>
      <c r="AG166" s="107">
        <v>-20.759455370650532</v>
      </c>
      <c r="AH166" s="107">
        <v>-20.481694402420576</v>
      </c>
      <c r="AI166" s="107">
        <v>-20.20393343419062</v>
      </c>
      <c r="AJ166" s="107">
        <v>-19.926172465960665</v>
      </c>
      <c r="AK166" s="107">
        <v>-19.648411497730713</v>
      </c>
      <c r="AL166" s="107">
        <v>-19.370650529500757</v>
      </c>
      <c r="AM166" s="107">
        <v>-19.096762481089257</v>
      </c>
      <c r="AN166" s="107">
        <v>-18.915824508320725</v>
      </c>
      <c r="AO166" s="107">
        <v>-18.734886535552192</v>
      </c>
      <c r="AP166" s="107">
        <v>-18.553948562783663</v>
      </c>
      <c r="AQ166" s="107">
        <v>-18.373010590015131</v>
      </c>
      <c r="AR166" s="107">
        <v>-18.192072617246598</v>
      </c>
      <c r="AS166" s="107">
        <v>-18.011134644478066</v>
      </c>
      <c r="AT166" s="107">
        <v>-17.856400000000001</v>
      </c>
      <c r="AU166" s="107">
        <v>-17.7364</v>
      </c>
      <c r="AV166" s="107">
        <v>-17.633418181818183</v>
      </c>
      <c r="AW166" s="107">
        <v>-17.538072727272727</v>
      </c>
      <c r="AX166" s="107">
        <v>-17.461709090909093</v>
      </c>
      <c r="AY166" s="107">
        <v>-17.394819277108436</v>
      </c>
      <c r="AZ166" s="107">
        <v>-17.338192771084337</v>
      </c>
      <c r="BA166" s="107">
        <v>-17.314581818181818</v>
      </c>
      <c r="BB166" s="107">
        <v>-17.298218181818182</v>
      </c>
      <c r="BC166" s="107">
        <v>-17.281854545454543</v>
      </c>
      <c r="BD166" s="107">
        <v>-17.265490909090907</v>
      </c>
      <c r="BE166" s="107">
        <v>-17.249127272727272</v>
      </c>
      <c r="BF166" s="107">
        <v>-17.232763636363636</v>
      </c>
      <c r="BG166" s="107">
        <v>-17.222915662650603</v>
      </c>
      <c r="BH166" s="107">
        <v>-17.236168674698796</v>
      </c>
      <c r="BI166" s="107">
        <v>-17.253539393939395</v>
      </c>
      <c r="BJ166" s="107">
        <v>-17.274145454545454</v>
      </c>
      <c r="BK166" s="107">
        <v>-17.298060606060606</v>
      </c>
      <c r="BL166" s="107">
        <v>-17.324509090909089</v>
      </c>
      <c r="BM166" s="107">
        <v>-17.357236363636364</v>
      </c>
      <c r="BN166" s="107">
        <v>-17.422496969696972</v>
      </c>
      <c r="BO166" s="107">
        <v>-17.508557575757578</v>
      </c>
      <c r="BP166" s="107">
        <v>-17.601060240963857</v>
      </c>
      <c r="BQ166" s="107">
        <v>-17.695090909090908</v>
      </c>
      <c r="BR166" s="107">
        <v>-17.792060606060605</v>
      </c>
      <c r="BS166" s="107">
        <v>-17.890606060606061</v>
      </c>
      <c r="BT166" s="107">
        <v>-17.989999999999998</v>
      </c>
    </row>
    <row r="167" spans="1:72" ht="9.9499999999999993" customHeight="1" thickBot="1" x14ac:dyDescent="0.4">
      <c r="A167" s="45" t="s">
        <v>2</v>
      </c>
      <c r="B167" s="35">
        <v>-22.205757575757573</v>
      </c>
      <c r="C167" s="35">
        <v>-21.627333333333333</v>
      </c>
      <c r="D167" s="107">
        <v>-21.093999999999998</v>
      </c>
      <c r="E167" s="107">
        <v>-20.596060606060604</v>
      </c>
      <c r="F167" s="107">
        <v>-20.142375189107412</v>
      </c>
      <c r="G167" s="107">
        <v>-20.047065052950074</v>
      </c>
      <c r="H167" s="107">
        <v>-19.951754916792737</v>
      </c>
      <c r="I167" s="107">
        <v>-19.8564447806354</v>
      </c>
      <c r="J167" s="107">
        <v>-19.761134644478062</v>
      </c>
      <c r="K167" s="107">
        <v>-19.665824508320725</v>
      </c>
      <c r="L167" s="107">
        <v>-19.570514372163387</v>
      </c>
      <c r="M167" s="107">
        <v>-19.074886535552196</v>
      </c>
      <c r="N167" s="107">
        <v>-18.127836611195157</v>
      </c>
      <c r="O167" s="107">
        <v>-17.180786686838125</v>
      </c>
      <c r="P167" s="107">
        <v>-16.233736762481087</v>
      </c>
      <c r="Q167" s="107">
        <v>-15.286686838124053</v>
      </c>
      <c r="R167" s="107">
        <v>-14.339636913767016</v>
      </c>
      <c r="S167" s="107">
        <v>-13.392586989409981</v>
      </c>
      <c r="T167" s="107">
        <v>-13.058335854765506</v>
      </c>
      <c r="U167" s="107">
        <v>-12.823842662632375</v>
      </c>
      <c r="V167" s="107">
        <v>-12.589349470499243</v>
      </c>
      <c r="W167" s="107">
        <v>-12.354856278366112</v>
      </c>
      <c r="X167" s="107">
        <v>-12.120363086232981</v>
      </c>
      <c r="Y167" s="107">
        <v>-11.88586989409985</v>
      </c>
      <c r="Z167" s="107">
        <v>-11.66</v>
      </c>
      <c r="AA167" s="107">
        <v>-11.46</v>
      </c>
      <c r="AB167" s="107">
        <v>-11.260000000000002</v>
      </c>
      <c r="AC167" s="107">
        <v>-11.06</v>
      </c>
      <c r="AD167" s="107">
        <v>-10.877272727272727</v>
      </c>
      <c r="AE167" s="107">
        <v>-10.699090909090909</v>
      </c>
      <c r="AF167" s="107">
        <v>-10.529393939393939</v>
      </c>
      <c r="AG167" s="107">
        <v>-10.379727685325266</v>
      </c>
      <c r="AH167" s="107">
        <v>-10.240847201210288</v>
      </c>
      <c r="AI167" s="107">
        <v>-10.10196671709531</v>
      </c>
      <c r="AJ167" s="107">
        <v>-9.9630862329803325</v>
      </c>
      <c r="AK167" s="107">
        <v>-9.8242057488653565</v>
      </c>
      <c r="AL167" s="107">
        <v>-9.6853252647503787</v>
      </c>
      <c r="AM167" s="107">
        <v>-9.5483812405446287</v>
      </c>
      <c r="AN167" s="107">
        <v>-9.4579122541603624</v>
      </c>
      <c r="AO167" s="107">
        <v>-9.3674432677760961</v>
      </c>
      <c r="AP167" s="107">
        <v>-9.2769742813918317</v>
      </c>
      <c r="AQ167" s="107">
        <v>-9.1865052950075654</v>
      </c>
      <c r="AR167" s="107">
        <v>-9.0960363086232991</v>
      </c>
      <c r="AS167" s="107">
        <v>-9.0055673222390329</v>
      </c>
      <c r="AT167" s="107">
        <v>-8.9282000000000004</v>
      </c>
      <c r="AU167" s="107">
        <v>-8.8681999999999999</v>
      </c>
      <c r="AV167" s="107">
        <v>-8.8167090909090913</v>
      </c>
      <c r="AW167" s="107">
        <v>-8.7690363636363635</v>
      </c>
      <c r="AX167" s="107">
        <v>-8.7308545454545463</v>
      </c>
      <c r="AY167" s="107">
        <v>-8.6974096385542179</v>
      </c>
      <c r="AZ167" s="107">
        <v>-8.6690963855421685</v>
      </c>
      <c r="BA167" s="107">
        <v>-8.6572909090909089</v>
      </c>
      <c r="BB167" s="107">
        <v>-8.6491090909090911</v>
      </c>
      <c r="BC167" s="107">
        <v>-8.6409272727272715</v>
      </c>
      <c r="BD167" s="107">
        <v>-8.6327454545454536</v>
      </c>
      <c r="BE167" s="107">
        <v>-8.6245636363636358</v>
      </c>
      <c r="BF167" s="107">
        <v>-8.6163818181818179</v>
      </c>
      <c r="BG167" s="107">
        <v>-8.6114578313253016</v>
      </c>
      <c r="BH167" s="107">
        <v>-8.6180843373493978</v>
      </c>
      <c r="BI167" s="107">
        <v>-8.6267696969696974</v>
      </c>
      <c r="BJ167" s="107">
        <v>-8.6370727272727272</v>
      </c>
      <c r="BK167" s="107">
        <v>-8.6490303030303028</v>
      </c>
      <c r="BL167" s="107">
        <v>-8.6622545454545445</v>
      </c>
      <c r="BM167" s="107">
        <v>-8.678618181818182</v>
      </c>
      <c r="BN167" s="107">
        <v>-8.7112484848484861</v>
      </c>
      <c r="BO167" s="107">
        <v>-8.7542787878787891</v>
      </c>
      <c r="BP167" s="107">
        <v>-8.8005301204819286</v>
      </c>
      <c r="BQ167" s="107">
        <v>-8.8475454545454539</v>
      </c>
      <c r="BR167" s="107">
        <v>-8.8960303030303027</v>
      </c>
      <c r="BS167" s="107">
        <v>-8.9453030303030303</v>
      </c>
      <c r="BT167" s="107">
        <v>-8.9949999999999992</v>
      </c>
    </row>
    <row r="168" spans="1:72" ht="9.9499999999999993" customHeight="1" thickBot="1" x14ac:dyDescent="0.4">
      <c r="A168" s="45" t="s">
        <v>1</v>
      </c>
      <c r="B168" s="35">
        <v>-18.61</v>
      </c>
      <c r="C168" s="35">
        <v>-18.612303030303028</v>
      </c>
      <c r="D168" s="107">
        <v>-18.618363636363636</v>
      </c>
      <c r="E168" s="107">
        <v>-18.624424242424244</v>
      </c>
      <c r="F168" s="107">
        <v>-18.631089258698939</v>
      </c>
      <c r="G168" s="107">
        <v>-18.644704992435702</v>
      </c>
      <c r="H168" s="107">
        <v>-18.658320726172466</v>
      </c>
      <c r="I168" s="107">
        <v>-18.671936459909226</v>
      </c>
      <c r="J168" s="107">
        <v>-18.685552193645989</v>
      </c>
      <c r="K168" s="107">
        <v>-18.699167927382753</v>
      </c>
      <c r="L168" s="107">
        <v>-18.712783661119516</v>
      </c>
      <c r="M168" s="107">
        <v>-18.728532526475036</v>
      </c>
      <c r="N168" s="107">
        <v>-18.746686838124052</v>
      </c>
      <c r="O168" s="107">
        <v>-18.764841149773069</v>
      </c>
      <c r="P168" s="107">
        <v>-18.782995461422086</v>
      </c>
      <c r="Q168" s="107">
        <v>-18.801149773071103</v>
      </c>
      <c r="R168" s="107">
        <v>-18.81930408472012</v>
      </c>
      <c r="S168" s="107">
        <v>-18.837458396369136</v>
      </c>
      <c r="T168" s="107">
        <v>-18.856913767019666</v>
      </c>
      <c r="U168" s="107">
        <v>-18.876580937972768</v>
      </c>
      <c r="V168" s="107">
        <v>-18.896248108925871</v>
      </c>
      <c r="W168" s="107">
        <v>-18.91591527987897</v>
      </c>
      <c r="X168" s="107">
        <v>-18.935582450832072</v>
      </c>
      <c r="Y168" s="107">
        <v>-18.955249621785175</v>
      </c>
      <c r="Z168" s="107">
        <v>-18.976060606060607</v>
      </c>
      <c r="AA168" s="107">
        <v>-19.00030303030303</v>
      </c>
      <c r="AB168" s="107">
        <v>-19.020909090909093</v>
      </c>
      <c r="AC168" s="107">
        <v>-19.039090909090909</v>
      </c>
      <c r="AD168" s="107">
        <v>-19.057272727272728</v>
      </c>
      <c r="AE168" s="107">
        <v>-19.077272727272728</v>
      </c>
      <c r="AF168" s="107">
        <v>-19.101515151515152</v>
      </c>
      <c r="AG168" s="107">
        <v>-19.12376701966717</v>
      </c>
      <c r="AH168" s="107">
        <v>-19.144947049924358</v>
      </c>
      <c r="AI168" s="107">
        <v>-19.166127080181543</v>
      </c>
      <c r="AJ168" s="107">
        <v>-19.187307110438727</v>
      </c>
      <c r="AK168" s="107">
        <v>-19.208487140695915</v>
      </c>
      <c r="AL168" s="107">
        <v>-19.2296671709531</v>
      </c>
      <c r="AM168" s="107">
        <v>-19.250786686838126</v>
      </c>
      <c r="AN168" s="107">
        <v>-19.270453857791225</v>
      </c>
      <c r="AO168" s="107">
        <v>-19.290121028744327</v>
      </c>
      <c r="AP168" s="107">
        <v>-19.309788199697426</v>
      </c>
      <c r="AQ168" s="107">
        <v>-19.329455370650528</v>
      </c>
      <c r="AR168" s="107">
        <v>-19.349122541603631</v>
      </c>
      <c r="AS168" s="107">
        <v>-19.36878971255673</v>
      </c>
      <c r="AT168" s="107">
        <v>-19.390424242424242</v>
      </c>
      <c r="AU168" s="107">
        <v>-19.414666666666669</v>
      </c>
      <c r="AV168" s="107">
        <v>-19.43418181818182</v>
      </c>
      <c r="AW168" s="107">
        <v>-19.452363636363636</v>
      </c>
      <c r="AX168" s="107">
        <v>-19.470545454545455</v>
      </c>
      <c r="AY168" s="107">
        <v>-19.488674698795183</v>
      </c>
      <c r="AZ168" s="107">
        <v>-19.506746987951807</v>
      </c>
      <c r="BA168" s="107">
        <v>-19.527393939393942</v>
      </c>
      <c r="BB168" s="107">
        <v>-19.548606060606062</v>
      </c>
      <c r="BC168" s="107">
        <v>-19.569818181818182</v>
      </c>
      <c r="BD168" s="107">
        <v>-19.591030303030301</v>
      </c>
      <c r="BE168" s="107">
        <v>-19.612242424242424</v>
      </c>
      <c r="BF168" s="107">
        <v>-19.633454545454544</v>
      </c>
      <c r="BG168" s="107">
        <v>-19.653975903614455</v>
      </c>
      <c r="BH168" s="107">
        <v>-19.672048192771083</v>
      </c>
      <c r="BI168" s="107">
        <v>-19.69018181818182</v>
      </c>
      <c r="BJ168" s="107">
        <v>-19.708363636363636</v>
      </c>
      <c r="BK168" s="107">
        <v>-19.732060606060607</v>
      </c>
      <c r="BL168" s="107">
        <v>-19.754727272727273</v>
      </c>
      <c r="BM168" s="107">
        <v>-19.772909090909092</v>
      </c>
      <c r="BN168" s="107">
        <v>-19.794787878787879</v>
      </c>
      <c r="BO168" s="107">
        <v>-19.819030303030303</v>
      </c>
      <c r="BP168" s="107">
        <v>-19.843132530120482</v>
      </c>
      <c r="BQ168" s="107">
        <v>-19.865454545454543</v>
      </c>
      <c r="BR168" s="107">
        <v>-19.883636363636363</v>
      </c>
      <c r="BS168" s="107">
        <v>-19.905757575757576</v>
      </c>
      <c r="BT168" s="107">
        <v>-19.93</v>
      </c>
    </row>
    <row r="169" spans="1:72" ht="9.9499999999999993" customHeight="1" thickBot="1" x14ac:dyDescent="0.4">
      <c r="A169" s="45" t="s">
        <v>155</v>
      </c>
      <c r="B169" s="35">
        <v>-60.148181818181811</v>
      </c>
      <c r="C169" s="35">
        <v>-58.671818181818175</v>
      </c>
      <c r="D169" s="107">
        <v>-57.308181818181815</v>
      </c>
      <c r="E169" s="107">
        <v>-56.041878787878787</v>
      </c>
      <c r="F169" s="107">
        <v>-54.856747352496214</v>
      </c>
      <c r="G169" s="107">
        <v>-54.191089258698938</v>
      </c>
      <c r="H169" s="107">
        <v>-53.525431164901661</v>
      </c>
      <c r="I169" s="107">
        <v>-52.859773071104385</v>
      </c>
      <c r="J169" s="107">
        <v>-52.194114977307109</v>
      </c>
      <c r="K169" s="107">
        <v>-51.528456883509833</v>
      </c>
      <c r="L169" s="107">
        <v>-50.862798789712556</v>
      </c>
      <c r="M169" s="107">
        <v>-49.881437216338881</v>
      </c>
      <c r="N169" s="107">
        <v>-48.544069591527986</v>
      </c>
      <c r="O169" s="107">
        <v>-47.206701966717091</v>
      </c>
      <c r="P169" s="107">
        <v>-45.869334341906203</v>
      </c>
      <c r="Q169" s="107">
        <v>-44.531966717095308</v>
      </c>
      <c r="R169" s="107">
        <v>-43.19459909228442</v>
      </c>
      <c r="S169" s="107">
        <v>-41.857231467473525</v>
      </c>
      <c r="T169" s="107">
        <v>-41.230242057488653</v>
      </c>
      <c r="U169" s="107">
        <v>-40.718895612708017</v>
      </c>
      <c r="V169" s="107">
        <v>-40.207549167927382</v>
      </c>
      <c r="W169" s="107">
        <v>-39.696202723146747</v>
      </c>
      <c r="X169" s="107">
        <v>-39.184856278366112</v>
      </c>
      <c r="Y169" s="107">
        <v>-38.673509833585477</v>
      </c>
      <c r="Z169" s="107">
        <v>-38.18242424242424</v>
      </c>
      <c r="AA169" s="107">
        <v>-37.75212121212121</v>
      </c>
      <c r="AB169" s="107">
        <v>-37.299999999999997</v>
      </c>
      <c r="AC169" s="107">
        <v>-36.833333333333336</v>
      </c>
      <c r="AD169" s="107">
        <v>-36.435757575757577</v>
      </c>
      <c r="AE169" s="107">
        <v>-36.050909090909087</v>
      </c>
      <c r="AF169" s="107">
        <v>-35.687272727272727</v>
      </c>
      <c r="AG169" s="107">
        <v>-35.367655068078669</v>
      </c>
      <c r="AH169" s="107">
        <v>-35.0717397881997</v>
      </c>
      <c r="AI169" s="107">
        <v>-34.775824508320724</v>
      </c>
      <c r="AJ169" s="107">
        <v>-34.479909228441755</v>
      </c>
      <c r="AK169" s="107">
        <v>-34.183993948562787</v>
      </c>
      <c r="AL169" s="107">
        <v>-33.888078668683811</v>
      </c>
      <c r="AM169" s="107">
        <v>-33.595370650529503</v>
      </c>
      <c r="AN169" s="107">
        <v>-33.379636913767023</v>
      </c>
      <c r="AO169" s="107">
        <v>-33.163903177004535</v>
      </c>
      <c r="AP169" s="107">
        <v>-32.948169440242054</v>
      </c>
      <c r="AQ169" s="107">
        <v>-32.732435703479574</v>
      </c>
      <c r="AR169" s="107">
        <v>-32.516701966717093</v>
      </c>
      <c r="AS169" s="107">
        <v>-32.300968229954613</v>
      </c>
      <c r="AT169" s="107">
        <v>-32.105551515151511</v>
      </c>
      <c r="AU169" s="107">
        <v>-31.937066666666666</v>
      </c>
      <c r="AV169" s="107">
        <v>-31.780872727272726</v>
      </c>
      <c r="AW169" s="107">
        <v>-31.630193939393937</v>
      </c>
      <c r="AX169" s="107">
        <v>-31.493224242424244</v>
      </c>
      <c r="AY169" s="107">
        <v>-31.363012048192772</v>
      </c>
      <c r="AZ169" s="107">
        <v>-31.240120481927711</v>
      </c>
      <c r="BA169" s="107">
        <v>-31.147430303030301</v>
      </c>
      <c r="BB169" s="107">
        <v>-31.061369696969695</v>
      </c>
      <c r="BC169" s="107">
        <v>-30.975309090909089</v>
      </c>
      <c r="BD169" s="107">
        <v>-30.889248484848483</v>
      </c>
      <c r="BE169" s="107">
        <v>-30.803187878787877</v>
      </c>
      <c r="BF169" s="107">
        <v>-30.717127272727272</v>
      </c>
      <c r="BG169" s="107">
        <v>-30.637012048192769</v>
      </c>
      <c r="BH169" s="107">
        <v>-30.577975903614458</v>
      </c>
      <c r="BI169" s="107">
        <v>-30.52281212121212</v>
      </c>
      <c r="BJ169" s="107">
        <v>-30.470690909090909</v>
      </c>
      <c r="BK169" s="107">
        <v>-30.427393939393941</v>
      </c>
      <c r="BL169" s="107">
        <v>-30.390327272727273</v>
      </c>
      <c r="BM169" s="107">
        <v>-30.36850909090909</v>
      </c>
      <c r="BN169" s="107">
        <v>-30.375527272727272</v>
      </c>
      <c r="BO169" s="107">
        <v>-30.400981818181819</v>
      </c>
      <c r="BP169" s="107">
        <v>-30.433228915662649</v>
      </c>
      <c r="BQ169" s="107">
        <v>-30.465090909090907</v>
      </c>
      <c r="BR169" s="107">
        <v>-30.495393939393939</v>
      </c>
      <c r="BS169" s="107">
        <v>-30.531212121212121</v>
      </c>
      <c r="BT169" s="107">
        <v>-30.57</v>
      </c>
    </row>
    <row r="170" spans="1:72" ht="9.9499999999999993" customHeight="1" thickBot="1" x14ac:dyDescent="0.4">
      <c r="A170" s="45" t="s">
        <v>66</v>
      </c>
      <c r="B170" s="35">
        <v>-37.942424242424238</v>
      </c>
      <c r="C170" s="35">
        <v>-37.044484848484849</v>
      </c>
      <c r="D170" s="107">
        <v>-36.214181818181814</v>
      </c>
      <c r="E170" s="107">
        <v>-35.445818181818176</v>
      </c>
      <c r="F170" s="107">
        <v>-34.714372163388802</v>
      </c>
      <c r="G170" s="107">
        <v>-34.144024205748863</v>
      </c>
      <c r="H170" s="107">
        <v>-33.573676248108924</v>
      </c>
      <c r="I170" s="107">
        <v>-33.003328290468986</v>
      </c>
      <c r="J170" s="107">
        <v>-32.432980332829047</v>
      </c>
      <c r="K170" s="107">
        <v>-31.862632375189108</v>
      </c>
      <c r="L170" s="107">
        <v>-31.292284417549169</v>
      </c>
      <c r="M170" s="107">
        <v>-30.806550680786689</v>
      </c>
      <c r="N170" s="107">
        <v>-30.416232980332829</v>
      </c>
      <c r="O170" s="107">
        <v>-30.025915279878973</v>
      </c>
      <c r="P170" s="107">
        <v>-29.635597579425113</v>
      </c>
      <c r="Q170" s="107">
        <v>-29.245279878971257</v>
      </c>
      <c r="R170" s="107">
        <v>-28.854962178517397</v>
      </c>
      <c r="S170" s="107">
        <v>-28.464644478063541</v>
      </c>
      <c r="T170" s="107">
        <v>-28.171906202723147</v>
      </c>
      <c r="U170" s="107">
        <v>-27.895052950075641</v>
      </c>
      <c r="V170" s="107">
        <v>-27.618199697428139</v>
      </c>
      <c r="W170" s="107">
        <v>-27.341346444780633</v>
      </c>
      <c r="X170" s="107">
        <v>-27.064493192133131</v>
      </c>
      <c r="Y170" s="107">
        <v>-26.787639939485626</v>
      </c>
      <c r="Z170" s="107">
        <v>-26.52242424242424</v>
      </c>
      <c r="AA170" s="107">
        <v>-26.292121212121213</v>
      </c>
      <c r="AB170" s="107">
        <v>-26.040000000000003</v>
      </c>
      <c r="AC170" s="107">
        <v>-25.773333333333333</v>
      </c>
      <c r="AD170" s="107">
        <v>-25.558484848484849</v>
      </c>
      <c r="AE170" s="107">
        <v>-25.351818181818182</v>
      </c>
      <c r="AF170" s="107">
        <v>-25.157878787878786</v>
      </c>
      <c r="AG170" s="107">
        <v>-24.987927382753405</v>
      </c>
      <c r="AH170" s="107">
        <v>-24.83089258698941</v>
      </c>
      <c r="AI170" s="107">
        <v>-24.673857791225416</v>
      </c>
      <c r="AJ170" s="107">
        <v>-24.516822995461421</v>
      </c>
      <c r="AK170" s="107">
        <v>-24.359788199697427</v>
      </c>
      <c r="AL170" s="107">
        <v>-24.202753403933436</v>
      </c>
      <c r="AM170" s="107">
        <v>-24.046989409984871</v>
      </c>
      <c r="AN170" s="107">
        <v>-23.921724659606657</v>
      </c>
      <c r="AO170" s="107">
        <v>-23.796459909228442</v>
      </c>
      <c r="AP170" s="107">
        <v>-23.671195158850228</v>
      </c>
      <c r="AQ170" s="107">
        <v>-23.545930408472014</v>
      </c>
      <c r="AR170" s="107">
        <v>-23.4206656580938</v>
      </c>
      <c r="AS170" s="107">
        <v>-23.295400907715582</v>
      </c>
      <c r="AT170" s="107">
        <v>-23.177351515151518</v>
      </c>
      <c r="AU170" s="107">
        <v>-23.068866666666668</v>
      </c>
      <c r="AV170" s="107">
        <v>-22.964163636363637</v>
      </c>
      <c r="AW170" s="107">
        <v>-22.861157575757574</v>
      </c>
      <c r="AX170" s="107">
        <v>-22.762369696969696</v>
      </c>
      <c r="AY170" s="107">
        <v>-22.665602409638552</v>
      </c>
      <c r="AZ170" s="107">
        <v>-22.571024096385543</v>
      </c>
      <c r="BA170" s="107">
        <v>-22.490139393939394</v>
      </c>
      <c r="BB170" s="107">
        <v>-22.412260606060606</v>
      </c>
      <c r="BC170" s="107">
        <v>-22.334381818181818</v>
      </c>
      <c r="BD170" s="107">
        <v>-22.25650303030303</v>
      </c>
      <c r="BE170" s="107">
        <v>-22.178624242424242</v>
      </c>
      <c r="BF170" s="107">
        <v>-22.100745454545454</v>
      </c>
      <c r="BG170" s="107">
        <v>-22.025554216867469</v>
      </c>
      <c r="BH170" s="107">
        <v>-21.95989156626506</v>
      </c>
      <c r="BI170" s="107">
        <v>-21.896042424242424</v>
      </c>
      <c r="BJ170" s="107">
        <v>-21.833618181818181</v>
      </c>
      <c r="BK170" s="107">
        <v>-21.778363636363636</v>
      </c>
      <c r="BL170" s="107">
        <v>-21.728072727272728</v>
      </c>
      <c r="BM170" s="107">
        <v>-21.689890909090909</v>
      </c>
      <c r="BN170" s="107">
        <v>-21.664278787878789</v>
      </c>
      <c r="BO170" s="107">
        <v>-21.64670303030303</v>
      </c>
      <c r="BP170" s="107">
        <v>-21.632698795180723</v>
      </c>
      <c r="BQ170" s="107">
        <v>-21.617545454545454</v>
      </c>
      <c r="BR170" s="107">
        <v>-21.599363636363634</v>
      </c>
      <c r="BS170" s="107">
        <v>-21.585909090909091</v>
      </c>
      <c r="BT170" s="107">
        <v>-21.574999999999999</v>
      </c>
    </row>
    <row r="171" spans="1:72" ht="9.9499999999999993" customHeight="1" thickBot="1" x14ac:dyDescent="0.4">
      <c r="A171" s="45" t="s">
        <v>52</v>
      </c>
      <c r="B171" s="35">
        <v>-15.736666666666665</v>
      </c>
      <c r="C171" s="35">
        <v>-15.417151515151515</v>
      </c>
      <c r="D171" s="107">
        <v>-15.120181818181816</v>
      </c>
      <c r="E171" s="107">
        <v>-14.849757575757575</v>
      </c>
      <c r="F171" s="107">
        <v>-14.57199697428139</v>
      </c>
      <c r="G171" s="107">
        <v>-14.096959152798789</v>
      </c>
      <c r="H171" s="107">
        <v>-13.621921331316187</v>
      </c>
      <c r="I171" s="107">
        <v>-13.146883509833586</v>
      </c>
      <c r="J171" s="107">
        <v>-12.671845688350984</v>
      </c>
      <c r="K171" s="107">
        <v>-12.196807866868383</v>
      </c>
      <c r="L171" s="107">
        <v>-11.72177004538578</v>
      </c>
      <c r="M171" s="107">
        <v>-11.731664145234493</v>
      </c>
      <c r="N171" s="107">
        <v>-12.28839636913767</v>
      </c>
      <c r="O171" s="107">
        <v>-12.845128593040847</v>
      </c>
      <c r="P171" s="107">
        <v>-13.401860816944025</v>
      </c>
      <c r="Q171" s="107">
        <v>-13.958593040847202</v>
      </c>
      <c r="R171" s="107">
        <v>-14.515325264750381</v>
      </c>
      <c r="S171" s="107">
        <v>-15.072057488653556</v>
      </c>
      <c r="T171" s="107">
        <v>-15.113570347957641</v>
      </c>
      <c r="U171" s="107">
        <v>-15.071210287443268</v>
      </c>
      <c r="V171" s="107">
        <v>-15.028850226928895</v>
      </c>
      <c r="W171" s="107">
        <v>-14.986490166414523</v>
      </c>
      <c r="X171" s="107">
        <v>-14.94413010590015</v>
      </c>
      <c r="Y171" s="107">
        <v>-14.901770045385778</v>
      </c>
      <c r="Z171" s="107">
        <v>-14.862424242424241</v>
      </c>
      <c r="AA171" s="107">
        <v>-14.832121212121212</v>
      </c>
      <c r="AB171" s="107">
        <v>-14.780000000000001</v>
      </c>
      <c r="AC171" s="107">
        <v>-14.713333333333335</v>
      </c>
      <c r="AD171" s="107">
        <v>-14.681212121212122</v>
      </c>
      <c r="AE171" s="107">
        <v>-14.652727272727272</v>
      </c>
      <c r="AF171" s="107">
        <v>-14.628484848484847</v>
      </c>
      <c r="AG171" s="107">
        <v>-14.608199697428139</v>
      </c>
      <c r="AH171" s="107">
        <v>-14.590045385779122</v>
      </c>
      <c r="AI171" s="107">
        <v>-14.571891074130106</v>
      </c>
      <c r="AJ171" s="107">
        <v>-14.553736762481089</v>
      </c>
      <c r="AK171" s="107">
        <v>-14.535582450832072</v>
      </c>
      <c r="AL171" s="107">
        <v>-14.517428139183055</v>
      </c>
      <c r="AM171" s="107">
        <v>-14.498608169440242</v>
      </c>
      <c r="AN171" s="107">
        <v>-14.463812405446294</v>
      </c>
      <c r="AO171" s="107">
        <v>-14.429016641452344</v>
      </c>
      <c r="AP171" s="107">
        <v>-14.394220877458396</v>
      </c>
      <c r="AQ171" s="107">
        <v>-14.359425113464448</v>
      </c>
      <c r="AR171" s="107">
        <v>-14.324629349470499</v>
      </c>
      <c r="AS171" s="107">
        <v>-14.289833585476551</v>
      </c>
      <c r="AT171" s="107">
        <v>-14.249151515151516</v>
      </c>
      <c r="AU171" s="107">
        <v>-14.200666666666667</v>
      </c>
      <c r="AV171" s="107">
        <v>-14.147454545454545</v>
      </c>
      <c r="AW171" s="107">
        <v>-14.092121212121212</v>
      </c>
      <c r="AX171" s="107">
        <v>-14.031515151515151</v>
      </c>
      <c r="AY171" s="107">
        <v>-13.968192771084338</v>
      </c>
      <c r="AZ171" s="107">
        <v>-13.901927710843374</v>
      </c>
      <c r="BA171" s="107">
        <v>-13.832848484848485</v>
      </c>
      <c r="BB171" s="107">
        <v>-13.763151515151515</v>
      </c>
      <c r="BC171" s="107">
        <v>-13.693454545454545</v>
      </c>
      <c r="BD171" s="107">
        <v>-13.623757575757576</v>
      </c>
      <c r="BE171" s="107">
        <v>-13.554060606060606</v>
      </c>
      <c r="BF171" s="107">
        <v>-13.484363636363636</v>
      </c>
      <c r="BG171" s="107">
        <v>-13.414096385542168</v>
      </c>
      <c r="BH171" s="107">
        <v>-13.341807228915663</v>
      </c>
      <c r="BI171" s="107">
        <v>-13.269272727272726</v>
      </c>
      <c r="BJ171" s="107">
        <v>-13.196545454545454</v>
      </c>
      <c r="BK171" s="107">
        <v>-13.129333333333333</v>
      </c>
      <c r="BL171" s="107">
        <v>-13.065818181818182</v>
      </c>
      <c r="BM171" s="107">
        <v>-13.011272727272727</v>
      </c>
      <c r="BN171" s="107">
        <v>-12.953030303030303</v>
      </c>
      <c r="BO171" s="107">
        <v>-12.892424242424243</v>
      </c>
      <c r="BP171" s="107">
        <v>-12.832168674698796</v>
      </c>
      <c r="BQ171" s="107">
        <v>-12.77</v>
      </c>
      <c r="BR171" s="107">
        <v>-12.703333333333333</v>
      </c>
      <c r="BS171" s="107">
        <v>-12.640606060606061</v>
      </c>
      <c r="BT171" s="107">
        <v>-12.58</v>
      </c>
    </row>
    <row r="172" spans="1:72" ht="9.9499999999999993" customHeight="1" thickBot="1" x14ac:dyDescent="0.4">
      <c r="A172" s="45" t="s">
        <v>156</v>
      </c>
      <c r="B172" s="35">
        <v>-187.61193939393939</v>
      </c>
      <c r="C172" s="35">
        <v>-182.28612121212123</v>
      </c>
      <c r="D172" s="107">
        <v>-177.32854545454546</v>
      </c>
      <c r="E172" s="107">
        <v>-172.73375757575758</v>
      </c>
      <c r="F172" s="107">
        <v>-168.35006051437216</v>
      </c>
      <c r="G172" s="107">
        <v>-164.85081694402419</v>
      </c>
      <c r="H172" s="107">
        <v>-161.35157337367625</v>
      </c>
      <c r="I172" s="107">
        <v>-157.8523298033283</v>
      </c>
      <c r="J172" s="107">
        <v>-154.35308623298033</v>
      </c>
      <c r="K172" s="107">
        <v>-150.85384266263239</v>
      </c>
      <c r="L172" s="107">
        <v>-147.35459909228442</v>
      </c>
      <c r="M172" s="107">
        <v>-144.33957639939487</v>
      </c>
      <c r="N172" s="107">
        <v>-141.87059001512858</v>
      </c>
      <c r="O172" s="107">
        <v>-139.40160363086233</v>
      </c>
      <c r="P172" s="107">
        <v>-136.93261724659607</v>
      </c>
      <c r="Q172" s="107">
        <v>-134.46363086232981</v>
      </c>
      <c r="R172" s="107">
        <v>-131.99464447806355</v>
      </c>
      <c r="S172" s="107">
        <v>-129.52565809379729</v>
      </c>
      <c r="T172" s="107">
        <v>-127.61222390317701</v>
      </c>
      <c r="U172" s="107">
        <v>-125.78922844175491</v>
      </c>
      <c r="V172" s="107">
        <v>-123.96623298033283</v>
      </c>
      <c r="W172" s="107">
        <v>-122.14323751891074</v>
      </c>
      <c r="X172" s="107">
        <v>-120.32024205748866</v>
      </c>
      <c r="Y172" s="107">
        <v>-118.49724659606656</v>
      </c>
      <c r="Z172" s="107">
        <v>-116.74666666666666</v>
      </c>
      <c r="AA172" s="107">
        <v>-115.21333333333332</v>
      </c>
      <c r="AB172" s="107">
        <v>-114.04363636363637</v>
      </c>
      <c r="AC172" s="107">
        <v>-113.11636363636364</v>
      </c>
      <c r="AD172" s="107">
        <v>-112.2639393939394</v>
      </c>
      <c r="AE172" s="107">
        <v>-111.42636363636365</v>
      </c>
      <c r="AF172" s="107">
        <v>-110.61424242424243</v>
      </c>
      <c r="AG172" s="107">
        <v>-109.87627836611196</v>
      </c>
      <c r="AH172" s="107">
        <v>-109.17824508320727</v>
      </c>
      <c r="AI172" s="107">
        <v>-108.48021180030258</v>
      </c>
      <c r="AJ172" s="107">
        <v>-107.7821785173979</v>
      </c>
      <c r="AK172" s="107">
        <v>-107.08414523449321</v>
      </c>
      <c r="AL172" s="107">
        <v>-106.38611195158852</v>
      </c>
      <c r="AM172" s="107">
        <v>-105.69364599092286</v>
      </c>
      <c r="AN172" s="107">
        <v>-105.13479576399395</v>
      </c>
      <c r="AO172" s="107">
        <v>-104.57594553706505</v>
      </c>
      <c r="AP172" s="107">
        <v>-104.01709531013616</v>
      </c>
      <c r="AQ172" s="107">
        <v>-103.45824508320726</v>
      </c>
      <c r="AR172" s="107">
        <v>-102.89939485627836</v>
      </c>
      <c r="AS172" s="107">
        <v>-102.34054462934947</v>
      </c>
      <c r="AT172" s="107">
        <v>-101.81429696969697</v>
      </c>
      <c r="AU172" s="107">
        <v>-101.33126666666666</v>
      </c>
      <c r="AV172" s="107">
        <v>-100.87376363636363</v>
      </c>
      <c r="AW172" s="107">
        <v>-100.42613939393939</v>
      </c>
      <c r="AX172" s="107">
        <v>-99.996442424242417</v>
      </c>
      <c r="AY172" s="107">
        <v>-99.581867469879512</v>
      </c>
      <c r="AZ172" s="107">
        <v>-99.183674698795173</v>
      </c>
      <c r="BA172" s="107">
        <v>-98.83593333333333</v>
      </c>
      <c r="BB172" s="107">
        <v>-98.499266666666657</v>
      </c>
      <c r="BC172" s="107">
        <v>-98.162599999999998</v>
      </c>
      <c r="BD172" s="107">
        <v>-97.825933333333325</v>
      </c>
      <c r="BE172" s="107">
        <v>-97.489266666666666</v>
      </c>
      <c r="BF172" s="107">
        <v>-97.152599999999993</v>
      </c>
      <c r="BG172" s="107">
        <v>-96.833409638554215</v>
      </c>
      <c r="BH172" s="107">
        <v>-96.576180722891564</v>
      </c>
      <c r="BI172" s="107">
        <v>-96.337763636363633</v>
      </c>
      <c r="BJ172" s="107">
        <v>-96.114127272727274</v>
      </c>
      <c r="BK172" s="107">
        <v>-95.928545454545443</v>
      </c>
      <c r="BL172" s="107">
        <v>-95.75318787878787</v>
      </c>
      <c r="BM172" s="107">
        <v>-95.596218181818173</v>
      </c>
      <c r="BN172" s="107">
        <v>-95.347563636363631</v>
      </c>
      <c r="BO172" s="107">
        <v>-95.040290909090913</v>
      </c>
      <c r="BP172" s="107">
        <v>-94.722072289156628</v>
      </c>
      <c r="BQ172" s="107">
        <v>-94.404454545454541</v>
      </c>
      <c r="BR172" s="107">
        <v>-94.089303030303029</v>
      </c>
      <c r="BS172" s="107">
        <v>-93.784393939393937</v>
      </c>
      <c r="BT172" s="107">
        <v>-93.484999999999999</v>
      </c>
    </row>
    <row r="173" spans="1:72" ht="9.9499999999999993" customHeight="1" thickBot="1" x14ac:dyDescent="0.4">
      <c r="A173" s="45" t="s">
        <v>60</v>
      </c>
      <c r="B173" s="35">
        <v>-82.703090909090903</v>
      </c>
      <c r="C173" s="35">
        <v>-80.329393939393938</v>
      </c>
      <c r="D173" s="107">
        <v>-78.11727272727272</v>
      </c>
      <c r="E173" s="107">
        <v>-76.068848484848488</v>
      </c>
      <c r="F173" s="107">
        <v>-74.103842662632388</v>
      </c>
      <c r="G173" s="107">
        <v>-72.401875945537071</v>
      </c>
      <c r="H173" s="107">
        <v>-70.699909228441754</v>
      </c>
      <c r="I173" s="107">
        <v>-68.997942511346452</v>
      </c>
      <c r="J173" s="107">
        <v>-67.295975794251135</v>
      </c>
      <c r="K173" s="107">
        <v>-65.594009077155818</v>
      </c>
      <c r="L173" s="107">
        <v>-63.892042360060515</v>
      </c>
      <c r="M173" s="107">
        <v>-62.632344931921324</v>
      </c>
      <c r="N173" s="107">
        <v>-61.87137670196671</v>
      </c>
      <c r="O173" s="107">
        <v>-61.110408472012097</v>
      </c>
      <c r="P173" s="107">
        <v>-60.349440242057483</v>
      </c>
      <c r="Q173" s="107">
        <v>-59.588472012102869</v>
      </c>
      <c r="R173" s="107">
        <v>-58.827503782148256</v>
      </c>
      <c r="S173" s="107">
        <v>-58.066535552193642</v>
      </c>
      <c r="T173" s="107">
        <v>-57.276944024205747</v>
      </c>
      <c r="U173" s="107">
        <v>-56.482692889561271</v>
      </c>
      <c r="V173" s="107">
        <v>-55.688441754916795</v>
      </c>
      <c r="W173" s="107">
        <v>-54.894190620272312</v>
      </c>
      <c r="X173" s="107">
        <v>-54.099939485627836</v>
      </c>
      <c r="Y173" s="107">
        <v>-53.30568835098336</v>
      </c>
      <c r="Z173" s="107">
        <v>-52.543333333333337</v>
      </c>
      <c r="AA173" s="107">
        <v>-51.876666666666665</v>
      </c>
      <c r="AB173" s="107">
        <v>-51.391818181818181</v>
      </c>
      <c r="AC173" s="107">
        <v>-51.028181818181821</v>
      </c>
      <c r="AD173" s="107">
        <v>-50.693333333333335</v>
      </c>
      <c r="AE173" s="107">
        <v>-50.363636363636367</v>
      </c>
      <c r="AF173" s="107">
        <v>-50.042424242424239</v>
      </c>
      <c r="AG173" s="107">
        <v>-49.748275340393342</v>
      </c>
      <c r="AH173" s="107">
        <v>-49.468698940998486</v>
      </c>
      <c r="AI173" s="107">
        <v>-49.189122541603631</v>
      </c>
      <c r="AJ173" s="107">
        <v>-48.909546142208775</v>
      </c>
      <c r="AK173" s="107">
        <v>-48.62996974281392</v>
      </c>
      <c r="AL173" s="107">
        <v>-48.350393343419064</v>
      </c>
      <c r="AM173" s="107">
        <v>-48.072632375189109</v>
      </c>
      <c r="AN173" s="107">
        <v>-47.838441754916794</v>
      </c>
      <c r="AO173" s="107">
        <v>-47.604251134644478</v>
      </c>
      <c r="AP173" s="107">
        <v>-47.370060514372163</v>
      </c>
      <c r="AQ173" s="107">
        <v>-47.135869894099848</v>
      </c>
      <c r="AR173" s="107">
        <v>-46.901679273827533</v>
      </c>
      <c r="AS173" s="107">
        <v>-46.667488653555218</v>
      </c>
      <c r="AT173" s="107">
        <v>-46.443048484848482</v>
      </c>
      <c r="AU173" s="107">
        <v>-46.231533333333338</v>
      </c>
      <c r="AV173" s="107">
        <v>-46.028527272727274</v>
      </c>
      <c r="AW173" s="107">
        <v>-45.828551515151517</v>
      </c>
      <c r="AX173" s="107">
        <v>-45.632793939393942</v>
      </c>
      <c r="AY173" s="107">
        <v>-45.442228915662653</v>
      </c>
      <c r="AZ173" s="107">
        <v>-45.257289156626506</v>
      </c>
      <c r="BA173" s="107">
        <v>-45.089321212121213</v>
      </c>
      <c r="BB173" s="107">
        <v>-44.925078787878789</v>
      </c>
      <c r="BC173" s="107">
        <v>-44.760836363636365</v>
      </c>
      <c r="BD173" s="107">
        <v>-44.596593939393941</v>
      </c>
      <c r="BE173" s="107">
        <v>-44.432351515151517</v>
      </c>
      <c r="BF173" s="107">
        <v>-44.268109090909093</v>
      </c>
      <c r="BG173" s="107">
        <v>-44.11097590361446</v>
      </c>
      <c r="BH173" s="107">
        <v>-43.979048192771081</v>
      </c>
      <c r="BI173" s="107">
        <v>-43.855496969696972</v>
      </c>
      <c r="BJ173" s="107">
        <v>-43.738527272727275</v>
      </c>
      <c r="BK173" s="107">
        <v>-43.639757575757578</v>
      </c>
      <c r="BL173" s="107">
        <v>-43.545466666666663</v>
      </c>
      <c r="BM173" s="107">
        <v>-43.458800000000004</v>
      </c>
      <c r="BN173" s="107">
        <v>-43.318157575757581</v>
      </c>
      <c r="BO173" s="107">
        <v>-43.143006060606062</v>
      </c>
      <c r="BP173" s="107">
        <v>-42.960771084337352</v>
      </c>
      <c r="BQ173" s="107">
        <v>-42.778454545454544</v>
      </c>
      <c r="BR173" s="107">
        <v>-42.596636363636364</v>
      </c>
      <c r="BS173" s="107">
        <v>-42.419545454545457</v>
      </c>
      <c r="BT173" s="107">
        <v>-42.244999999999997</v>
      </c>
    </row>
    <row r="174" spans="1:72" ht="9.9499999999999993" customHeight="1" thickBot="1" x14ac:dyDescent="0.4">
      <c r="A174" s="45" t="s">
        <v>76</v>
      </c>
      <c r="B174" s="35">
        <v>-22.205757575757573</v>
      </c>
      <c r="C174" s="35">
        <v>-21.627333333333333</v>
      </c>
      <c r="D174" s="107">
        <v>-21.093999999999998</v>
      </c>
      <c r="E174" s="107">
        <v>-20.596060606060604</v>
      </c>
      <c r="F174" s="107">
        <v>-20.142375189107412</v>
      </c>
      <c r="G174" s="107">
        <v>-20.047065052950074</v>
      </c>
      <c r="H174" s="107">
        <v>-19.951754916792737</v>
      </c>
      <c r="I174" s="107">
        <v>-19.8564447806354</v>
      </c>
      <c r="J174" s="107">
        <v>-19.761134644478062</v>
      </c>
      <c r="K174" s="107">
        <v>-19.665824508320725</v>
      </c>
      <c r="L174" s="107">
        <v>-19.570514372163387</v>
      </c>
      <c r="M174" s="107">
        <v>-19.074886535552196</v>
      </c>
      <c r="N174" s="107">
        <v>-18.127836611195157</v>
      </c>
      <c r="O174" s="107">
        <v>-17.180786686838125</v>
      </c>
      <c r="P174" s="107">
        <v>-16.233736762481087</v>
      </c>
      <c r="Q174" s="107">
        <v>-15.286686838124053</v>
      </c>
      <c r="R174" s="107">
        <v>-14.339636913767016</v>
      </c>
      <c r="S174" s="107">
        <v>-13.392586989409981</v>
      </c>
      <c r="T174" s="107">
        <v>-13.058335854765506</v>
      </c>
      <c r="U174" s="107">
        <v>-12.823842662632375</v>
      </c>
      <c r="V174" s="107">
        <v>-12.589349470499243</v>
      </c>
      <c r="W174" s="107">
        <v>-12.354856278366112</v>
      </c>
      <c r="X174" s="107">
        <v>-12.120363086232981</v>
      </c>
      <c r="Y174" s="107">
        <v>-11.88586989409985</v>
      </c>
      <c r="Z174" s="107">
        <v>-11.66</v>
      </c>
      <c r="AA174" s="107">
        <v>-11.46</v>
      </c>
      <c r="AB174" s="107">
        <v>-11.260000000000002</v>
      </c>
      <c r="AC174" s="107">
        <v>-11.06</v>
      </c>
      <c r="AD174" s="107">
        <v>-10.877272727272727</v>
      </c>
      <c r="AE174" s="107">
        <v>-10.699090909090909</v>
      </c>
      <c r="AF174" s="107">
        <v>-10.529393939393939</v>
      </c>
      <c r="AG174" s="107">
        <v>-10.379727685325266</v>
      </c>
      <c r="AH174" s="107">
        <v>-10.240847201210288</v>
      </c>
      <c r="AI174" s="107">
        <v>-10.10196671709531</v>
      </c>
      <c r="AJ174" s="107">
        <v>-9.9630862329803325</v>
      </c>
      <c r="AK174" s="107">
        <v>-9.8242057488653565</v>
      </c>
      <c r="AL174" s="107">
        <v>-9.6853252647503787</v>
      </c>
      <c r="AM174" s="107">
        <v>-9.5483812405446287</v>
      </c>
      <c r="AN174" s="107">
        <v>-9.4579122541603624</v>
      </c>
      <c r="AO174" s="107">
        <v>-9.3674432677760961</v>
      </c>
      <c r="AP174" s="107">
        <v>-9.2769742813918317</v>
      </c>
      <c r="AQ174" s="107">
        <v>-9.1865052950075654</v>
      </c>
      <c r="AR174" s="107">
        <v>-9.0960363086232991</v>
      </c>
      <c r="AS174" s="107">
        <v>-9.0055673222390329</v>
      </c>
      <c r="AT174" s="107">
        <v>-8.9282000000000004</v>
      </c>
      <c r="AU174" s="107">
        <v>-8.8681999999999999</v>
      </c>
      <c r="AV174" s="107">
        <v>-8.8167090909090913</v>
      </c>
      <c r="AW174" s="107">
        <v>-8.7690363636363635</v>
      </c>
      <c r="AX174" s="107">
        <v>-8.7308545454545463</v>
      </c>
      <c r="AY174" s="107">
        <v>-8.6974096385542179</v>
      </c>
      <c r="AZ174" s="107">
        <v>-8.6690963855421685</v>
      </c>
      <c r="BA174" s="107">
        <v>-8.6572909090909089</v>
      </c>
      <c r="BB174" s="107">
        <v>-8.6491090909090911</v>
      </c>
      <c r="BC174" s="107">
        <v>-8.6409272727272715</v>
      </c>
      <c r="BD174" s="107">
        <v>-8.6327454545454536</v>
      </c>
      <c r="BE174" s="107">
        <v>-8.6245636363636358</v>
      </c>
      <c r="BF174" s="107">
        <v>-8.6163818181818179</v>
      </c>
      <c r="BG174" s="107">
        <v>-8.6114578313253016</v>
      </c>
      <c r="BH174" s="107">
        <v>-8.6180843373493978</v>
      </c>
      <c r="BI174" s="107">
        <v>-8.6267696969696974</v>
      </c>
      <c r="BJ174" s="107">
        <v>-8.6370727272727272</v>
      </c>
      <c r="BK174" s="107">
        <v>-8.6490303030303028</v>
      </c>
      <c r="BL174" s="107">
        <v>-8.6622545454545445</v>
      </c>
      <c r="BM174" s="107">
        <v>-8.678618181818182</v>
      </c>
      <c r="BN174" s="107">
        <v>-8.7112484848484861</v>
      </c>
      <c r="BO174" s="107">
        <v>-8.7542787878787891</v>
      </c>
      <c r="BP174" s="107">
        <v>-8.8005301204819286</v>
      </c>
      <c r="BQ174" s="107">
        <v>-8.8475454545454539</v>
      </c>
      <c r="BR174" s="107">
        <v>-8.8960303030303027</v>
      </c>
      <c r="BS174" s="107">
        <v>-8.9453030303030303</v>
      </c>
      <c r="BT174" s="107">
        <v>-8.9949999999999992</v>
      </c>
    </row>
    <row r="175" spans="1:72" ht="9.9499999999999993" customHeight="1" thickBot="1" x14ac:dyDescent="0.4">
      <c r="A175" s="45" t="s">
        <v>77</v>
      </c>
      <c r="B175" s="35">
        <v>-22.205757575757573</v>
      </c>
      <c r="C175" s="35">
        <v>-21.627333333333333</v>
      </c>
      <c r="D175" s="107">
        <v>-21.093999999999998</v>
      </c>
      <c r="E175" s="107">
        <v>-20.596060606060604</v>
      </c>
      <c r="F175" s="107">
        <v>-20.142375189107412</v>
      </c>
      <c r="G175" s="107">
        <v>-20.047065052950074</v>
      </c>
      <c r="H175" s="107">
        <v>-19.951754916792737</v>
      </c>
      <c r="I175" s="107">
        <v>-19.8564447806354</v>
      </c>
      <c r="J175" s="107">
        <v>-19.761134644478062</v>
      </c>
      <c r="K175" s="107">
        <v>-19.665824508320725</v>
      </c>
      <c r="L175" s="107">
        <v>-19.570514372163387</v>
      </c>
      <c r="M175" s="107">
        <v>-19.074886535552196</v>
      </c>
      <c r="N175" s="107">
        <v>-18.127836611195157</v>
      </c>
      <c r="O175" s="107">
        <v>-17.180786686838125</v>
      </c>
      <c r="P175" s="107">
        <v>-16.233736762481087</v>
      </c>
      <c r="Q175" s="107">
        <v>-15.286686838124053</v>
      </c>
      <c r="R175" s="107">
        <v>-14.339636913767016</v>
      </c>
      <c r="S175" s="107">
        <v>-13.392586989409981</v>
      </c>
      <c r="T175" s="107">
        <v>-13.058335854765506</v>
      </c>
      <c r="U175" s="107">
        <v>-12.823842662632375</v>
      </c>
      <c r="V175" s="107">
        <v>-12.589349470499243</v>
      </c>
      <c r="W175" s="107">
        <v>-12.354856278366112</v>
      </c>
      <c r="X175" s="107">
        <v>-12.120363086232981</v>
      </c>
      <c r="Y175" s="107">
        <v>-11.88586989409985</v>
      </c>
      <c r="Z175" s="107">
        <v>-11.66</v>
      </c>
      <c r="AA175" s="107">
        <v>-11.46</v>
      </c>
      <c r="AB175" s="107">
        <v>-11.260000000000002</v>
      </c>
      <c r="AC175" s="107">
        <v>-11.06</v>
      </c>
      <c r="AD175" s="107">
        <v>-10.877272727272727</v>
      </c>
      <c r="AE175" s="107">
        <v>-10.699090909090909</v>
      </c>
      <c r="AF175" s="107">
        <v>-10.529393939393939</v>
      </c>
      <c r="AG175" s="107">
        <v>-10.379727685325266</v>
      </c>
      <c r="AH175" s="107">
        <v>-10.240847201210288</v>
      </c>
      <c r="AI175" s="107">
        <v>-10.10196671709531</v>
      </c>
      <c r="AJ175" s="107">
        <v>-9.9630862329803325</v>
      </c>
      <c r="AK175" s="107">
        <v>-9.8242057488653565</v>
      </c>
      <c r="AL175" s="107">
        <v>-9.6853252647503787</v>
      </c>
      <c r="AM175" s="107">
        <v>-9.5483812405446287</v>
      </c>
      <c r="AN175" s="107">
        <v>-9.4579122541603624</v>
      </c>
      <c r="AO175" s="107">
        <v>-9.3674432677760961</v>
      </c>
      <c r="AP175" s="107">
        <v>-9.2769742813918317</v>
      </c>
      <c r="AQ175" s="107">
        <v>-9.1865052950075654</v>
      </c>
      <c r="AR175" s="107">
        <v>-9.0960363086232991</v>
      </c>
      <c r="AS175" s="107">
        <v>-9.0055673222390329</v>
      </c>
      <c r="AT175" s="107">
        <v>-8.9282000000000004</v>
      </c>
      <c r="AU175" s="107">
        <v>-8.8681999999999999</v>
      </c>
      <c r="AV175" s="107">
        <v>-8.8167090909090913</v>
      </c>
      <c r="AW175" s="107">
        <v>-8.7690363636363635</v>
      </c>
      <c r="AX175" s="107">
        <v>-8.7308545454545463</v>
      </c>
      <c r="AY175" s="107">
        <v>-8.6974096385542179</v>
      </c>
      <c r="AZ175" s="107">
        <v>-8.6690963855421685</v>
      </c>
      <c r="BA175" s="107">
        <v>-8.6572909090909089</v>
      </c>
      <c r="BB175" s="107">
        <v>-8.6491090909090911</v>
      </c>
      <c r="BC175" s="107">
        <v>-8.6409272727272715</v>
      </c>
      <c r="BD175" s="107">
        <v>-8.6327454545454536</v>
      </c>
      <c r="BE175" s="107">
        <v>-8.6245636363636358</v>
      </c>
      <c r="BF175" s="107">
        <v>-8.6163818181818179</v>
      </c>
      <c r="BG175" s="107">
        <v>-8.6114578313253016</v>
      </c>
      <c r="BH175" s="107">
        <v>-8.6180843373493978</v>
      </c>
      <c r="BI175" s="107">
        <v>-8.6267696969696974</v>
      </c>
      <c r="BJ175" s="107">
        <v>-8.6370727272727272</v>
      </c>
      <c r="BK175" s="107">
        <v>-8.6490303030303028</v>
      </c>
      <c r="BL175" s="107">
        <v>-8.6622545454545445</v>
      </c>
      <c r="BM175" s="107">
        <v>-8.678618181818182</v>
      </c>
      <c r="BN175" s="107">
        <v>-8.7112484848484861</v>
      </c>
      <c r="BO175" s="107">
        <v>-8.7542787878787891</v>
      </c>
      <c r="BP175" s="107">
        <v>-8.8005301204819286</v>
      </c>
      <c r="BQ175" s="107">
        <v>-8.8475454545454539</v>
      </c>
      <c r="BR175" s="107">
        <v>-8.8960303030303027</v>
      </c>
      <c r="BS175" s="107">
        <v>-8.9453030303030303</v>
      </c>
      <c r="BT175" s="107">
        <v>-8.9949999999999992</v>
      </c>
    </row>
    <row r="176" spans="1:72" ht="9.9499999999999993" customHeight="1" thickBot="1" x14ac:dyDescent="0.4">
      <c r="A176" s="45" t="s">
        <v>73</v>
      </c>
      <c r="B176" s="35">
        <v>-37.942424242424238</v>
      </c>
      <c r="C176" s="35">
        <v>-37.044484848484849</v>
      </c>
      <c r="D176" s="107">
        <v>-36.214181818181814</v>
      </c>
      <c r="E176" s="107">
        <v>-35.445818181818176</v>
      </c>
      <c r="F176" s="107">
        <v>-34.714372163388802</v>
      </c>
      <c r="G176" s="107">
        <v>-34.144024205748863</v>
      </c>
      <c r="H176" s="107">
        <v>-33.573676248108924</v>
      </c>
      <c r="I176" s="107">
        <v>-33.003328290468986</v>
      </c>
      <c r="J176" s="107">
        <v>-32.432980332829047</v>
      </c>
      <c r="K176" s="107">
        <v>-31.862632375189108</v>
      </c>
      <c r="L176" s="107">
        <v>-31.292284417549169</v>
      </c>
      <c r="M176" s="107">
        <v>-30.806550680786689</v>
      </c>
      <c r="N176" s="107">
        <v>-30.416232980332829</v>
      </c>
      <c r="O176" s="107">
        <v>-30.025915279878973</v>
      </c>
      <c r="P176" s="107">
        <v>-29.635597579425113</v>
      </c>
      <c r="Q176" s="107">
        <v>-29.245279878971257</v>
      </c>
      <c r="R176" s="107">
        <v>-28.854962178517397</v>
      </c>
      <c r="S176" s="107">
        <v>-28.464644478063541</v>
      </c>
      <c r="T176" s="107">
        <v>-28.171906202723147</v>
      </c>
      <c r="U176" s="107">
        <v>-27.895052950075641</v>
      </c>
      <c r="V176" s="107">
        <v>-27.618199697428139</v>
      </c>
      <c r="W176" s="107">
        <v>-27.341346444780633</v>
      </c>
      <c r="X176" s="107">
        <v>-27.064493192133131</v>
      </c>
      <c r="Y176" s="107">
        <v>-26.787639939485626</v>
      </c>
      <c r="Z176" s="107">
        <v>-26.52242424242424</v>
      </c>
      <c r="AA176" s="107">
        <v>-26.292121212121213</v>
      </c>
      <c r="AB176" s="107">
        <v>-26.040000000000003</v>
      </c>
      <c r="AC176" s="107">
        <v>-25.773333333333333</v>
      </c>
      <c r="AD176" s="107">
        <v>-25.558484848484849</v>
      </c>
      <c r="AE176" s="107">
        <v>-25.351818181818182</v>
      </c>
      <c r="AF176" s="107">
        <v>-25.157878787878786</v>
      </c>
      <c r="AG176" s="107">
        <v>-24.987927382753405</v>
      </c>
      <c r="AH176" s="107">
        <v>-24.83089258698941</v>
      </c>
      <c r="AI176" s="107">
        <v>-24.673857791225416</v>
      </c>
      <c r="AJ176" s="107">
        <v>-24.516822995461421</v>
      </c>
      <c r="AK176" s="107">
        <v>-24.359788199697427</v>
      </c>
      <c r="AL176" s="107">
        <v>-24.202753403933436</v>
      </c>
      <c r="AM176" s="107">
        <v>-24.046989409984871</v>
      </c>
      <c r="AN176" s="107">
        <v>-23.921724659606657</v>
      </c>
      <c r="AO176" s="107">
        <v>-23.796459909228442</v>
      </c>
      <c r="AP176" s="107">
        <v>-23.671195158850228</v>
      </c>
      <c r="AQ176" s="107">
        <v>-23.545930408472014</v>
      </c>
      <c r="AR176" s="107">
        <v>-23.4206656580938</v>
      </c>
      <c r="AS176" s="107">
        <v>-23.295400907715582</v>
      </c>
      <c r="AT176" s="107">
        <v>-23.177351515151518</v>
      </c>
      <c r="AU176" s="107">
        <v>-23.068866666666668</v>
      </c>
      <c r="AV176" s="107">
        <v>-22.964163636363637</v>
      </c>
      <c r="AW176" s="107">
        <v>-22.861157575757574</v>
      </c>
      <c r="AX176" s="107">
        <v>-22.762369696969696</v>
      </c>
      <c r="AY176" s="107">
        <v>-22.665602409638552</v>
      </c>
      <c r="AZ176" s="107">
        <v>-22.571024096385543</v>
      </c>
      <c r="BA176" s="107">
        <v>-22.490139393939394</v>
      </c>
      <c r="BB176" s="107">
        <v>-22.412260606060606</v>
      </c>
      <c r="BC176" s="107">
        <v>-22.334381818181818</v>
      </c>
      <c r="BD176" s="107">
        <v>-22.25650303030303</v>
      </c>
      <c r="BE176" s="107">
        <v>-22.178624242424242</v>
      </c>
      <c r="BF176" s="107">
        <v>-22.100745454545454</v>
      </c>
      <c r="BG176" s="107">
        <v>-22.025554216867469</v>
      </c>
      <c r="BH176" s="107">
        <v>-21.95989156626506</v>
      </c>
      <c r="BI176" s="107">
        <v>-21.896042424242424</v>
      </c>
      <c r="BJ176" s="107">
        <v>-21.833618181818181</v>
      </c>
      <c r="BK176" s="107">
        <v>-21.778363636363636</v>
      </c>
      <c r="BL176" s="107">
        <v>-21.728072727272728</v>
      </c>
      <c r="BM176" s="107">
        <v>-21.689890909090909</v>
      </c>
      <c r="BN176" s="107">
        <v>-21.664278787878789</v>
      </c>
      <c r="BO176" s="107">
        <v>-21.64670303030303</v>
      </c>
      <c r="BP176" s="107">
        <v>-21.632698795180723</v>
      </c>
      <c r="BQ176" s="107">
        <v>-21.617545454545454</v>
      </c>
      <c r="BR176" s="107">
        <v>-21.599363636363634</v>
      </c>
      <c r="BS176" s="107">
        <v>-21.585909090909091</v>
      </c>
      <c r="BT176" s="107">
        <v>-21.574999999999999</v>
      </c>
    </row>
    <row r="177" spans="1:72" ht="9.9499999999999993" customHeight="1" thickBot="1" x14ac:dyDescent="0.4">
      <c r="A177" s="45" t="s">
        <v>157</v>
      </c>
      <c r="B177" s="35">
        <v>-187.61193939393939</v>
      </c>
      <c r="C177" s="35">
        <v>-182.28612121212123</v>
      </c>
      <c r="D177" s="107">
        <v>-177.32854545454546</v>
      </c>
      <c r="E177" s="107">
        <v>-172.73375757575758</v>
      </c>
      <c r="F177" s="107">
        <v>-168.35006051437216</v>
      </c>
      <c r="G177" s="107">
        <v>-164.85081694402419</v>
      </c>
      <c r="H177" s="107">
        <v>-161.35157337367625</v>
      </c>
      <c r="I177" s="107">
        <v>-157.8523298033283</v>
      </c>
      <c r="J177" s="107">
        <v>-154.35308623298033</v>
      </c>
      <c r="K177" s="107">
        <v>-150.85384266263239</v>
      </c>
      <c r="L177" s="107">
        <v>-147.35459909228442</v>
      </c>
      <c r="M177" s="107">
        <v>-144.33957639939487</v>
      </c>
      <c r="N177" s="107">
        <v>-141.87059001512858</v>
      </c>
      <c r="O177" s="107">
        <v>-139.40160363086233</v>
      </c>
      <c r="P177" s="107">
        <v>-136.93261724659607</v>
      </c>
      <c r="Q177" s="107">
        <v>-134.46363086232981</v>
      </c>
      <c r="R177" s="107">
        <v>-131.99464447806355</v>
      </c>
      <c r="S177" s="107">
        <v>-129.52565809379729</v>
      </c>
      <c r="T177" s="107">
        <v>-127.61222390317701</v>
      </c>
      <c r="U177" s="107">
        <v>-125.78922844175491</v>
      </c>
      <c r="V177" s="107">
        <v>-123.96623298033283</v>
      </c>
      <c r="W177" s="107">
        <v>-122.14323751891074</v>
      </c>
      <c r="X177" s="107">
        <v>-120.32024205748866</v>
      </c>
      <c r="Y177" s="107">
        <v>-118.49724659606656</v>
      </c>
      <c r="Z177" s="107">
        <v>-116.74666666666666</v>
      </c>
      <c r="AA177" s="107">
        <v>-115.21333333333332</v>
      </c>
      <c r="AB177" s="107">
        <v>-114.04363636363637</v>
      </c>
      <c r="AC177" s="107">
        <v>-113.11636363636364</v>
      </c>
      <c r="AD177" s="107">
        <v>-112.2639393939394</v>
      </c>
      <c r="AE177" s="107">
        <v>-111.42636363636365</v>
      </c>
      <c r="AF177" s="107">
        <v>-110.61424242424243</v>
      </c>
      <c r="AG177" s="107">
        <v>-109.87627836611196</v>
      </c>
      <c r="AH177" s="107">
        <v>-109.17824508320727</v>
      </c>
      <c r="AI177" s="107">
        <v>-108.48021180030258</v>
      </c>
      <c r="AJ177" s="107">
        <v>-107.7821785173979</v>
      </c>
      <c r="AK177" s="107">
        <v>-107.08414523449321</v>
      </c>
      <c r="AL177" s="107">
        <v>-106.38611195158852</v>
      </c>
      <c r="AM177" s="107">
        <v>-105.69364599092286</v>
      </c>
      <c r="AN177" s="107">
        <v>-105.13479576399395</v>
      </c>
      <c r="AO177" s="107">
        <v>-104.57594553706505</v>
      </c>
      <c r="AP177" s="107">
        <v>-104.01709531013616</v>
      </c>
      <c r="AQ177" s="107">
        <v>-103.45824508320726</v>
      </c>
      <c r="AR177" s="107">
        <v>-102.89939485627836</v>
      </c>
      <c r="AS177" s="107">
        <v>-102.34054462934947</v>
      </c>
      <c r="AT177" s="107">
        <v>-101.81429696969697</v>
      </c>
      <c r="AU177" s="107">
        <v>-101.33126666666666</v>
      </c>
      <c r="AV177" s="107">
        <v>-100.87376363636363</v>
      </c>
      <c r="AW177" s="107">
        <v>-100.42613939393939</v>
      </c>
      <c r="AX177" s="107">
        <v>-99.996442424242417</v>
      </c>
      <c r="AY177" s="107">
        <v>-99.581867469879512</v>
      </c>
      <c r="AZ177" s="107">
        <v>-99.183674698795173</v>
      </c>
      <c r="BA177" s="107">
        <v>-98.83593333333333</v>
      </c>
      <c r="BB177" s="107">
        <v>-98.499266666666657</v>
      </c>
      <c r="BC177" s="107">
        <v>-98.162599999999998</v>
      </c>
      <c r="BD177" s="107">
        <v>-97.825933333333325</v>
      </c>
      <c r="BE177" s="107">
        <v>-97.489266666666666</v>
      </c>
      <c r="BF177" s="107">
        <v>-97.152599999999993</v>
      </c>
      <c r="BG177" s="107">
        <v>-96.833409638554215</v>
      </c>
      <c r="BH177" s="107">
        <v>-96.576180722891564</v>
      </c>
      <c r="BI177" s="107">
        <v>-96.337763636363633</v>
      </c>
      <c r="BJ177" s="107">
        <v>-96.114127272727274</v>
      </c>
      <c r="BK177" s="107">
        <v>-95.928545454545443</v>
      </c>
      <c r="BL177" s="107">
        <v>-95.75318787878787</v>
      </c>
      <c r="BM177" s="107">
        <v>-95.596218181818173</v>
      </c>
      <c r="BN177" s="107">
        <v>-95.347563636363631</v>
      </c>
      <c r="BO177" s="107">
        <v>-95.040290909090913</v>
      </c>
      <c r="BP177" s="107">
        <v>-94.722072289156628</v>
      </c>
      <c r="BQ177" s="107">
        <v>-94.404454545454541</v>
      </c>
      <c r="BR177" s="107">
        <v>-94.089303030303029</v>
      </c>
      <c r="BS177" s="107">
        <v>-93.784393939393937</v>
      </c>
      <c r="BT177" s="107">
        <v>-93.484999999999999</v>
      </c>
    </row>
    <row r="178" spans="1:72" ht="9.9499999999999993" customHeight="1" thickBot="1" x14ac:dyDescent="0.4">
      <c r="A178" s="45" t="s">
        <v>26</v>
      </c>
      <c r="B178" s="35">
        <v>-18.61</v>
      </c>
      <c r="C178" s="35">
        <v>-18.612303030303028</v>
      </c>
      <c r="D178" s="107">
        <v>-18.618363636363636</v>
      </c>
      <c r="E178" s="107">
        <v>-18.624424242424244</v>
      </c>
      <c r="F178" s="107">
        <v>-18.631089258698939</v>
      </c>
      <c r="G178" s="107">
        <v>-18.644704992435702</v>
      </c>
      <c r="H178" s="107">
        <v>-18.658320726172466</v>
      </c>
      <c r="I178" s="107">
        <v>-18.671936459909226</v>
      </c>
      <c r="J178" s="107">
        <v>-18.685552193645989</v>
      </c>
      <c r="K178" s="107">
        <v>-18.699167927382753</v>
      </c>
      <c r="L178" s="107">
        <v>-18.712783661119516</v>
      </c>
      <c r="M178" s="107">
        <v>-18.728532526475036</v>
      </c>
      <c r="N178" s="107">
        <v>-18.746686838124052</v>
      </c>
      <c r="O178" s="107">
        <v>-18.764841149773069</v>
      </c>
      <c r="P178" s="107">
        <v>-18.782995461422086</v>
      </c>
      <c r="Q178" s="107">
        <v>-18.801149773071103</v>
      </c>
      <c r="R178" s="107">
        <v>-18.81930408472012</v>
      </c>
      <c r="S178" s="107">
        <v>-18.837458396369136</v>
      </c>
      <c r="T178" s="107">
        <v>-18.856913767019666</v>
      </c>
      <c r="U178" s="107">
        <v>-18.876580937972768</v>
      </c>
      <c r="V178" s="107">
        <v>-18.896248108925871</v>
      </c>
      <c r="W178" s="107">
        <v>-18.91591527987897</v>
      </c>
      <c r="X178" s="107">
        <v>-18.935582450832072</v>
      </c>
      <c r="Y178" s="107">
        <v>-18.955249621785175</v>
      </c>
      <c r="Z178" s="107">
        <v>-18.976060606060607</v>
      </c>
      <c r="AA178" s="107">
        <v>-19.00030303030303</v>
      </c>
      <c r="AB178" s="107">
        <v>-19.020909090909093</v>
      </c>
      <c r="AC178" s="107">
        <v>-19.039090909090909</v>
      </c>
      <c r="AD178" s="107">
        <v>-19.057272727272728</v>
      </c>
      <c r="AE178" s="107">
        <v>-19.077272727272728</v>
      </c>
      <c r="AF178" s="107">
        <v>-19.101515151515152</v>
      </c>
      <c r="AG178" s="107">
        <v>-19.12376701966717</v>
      </c>
      <c r="AH178" s="107">
        <v>-19.144947049924358</v>
      </c>
      <c r="AI178" s="107">
        <v>-19.166127080181543</v>
      </c>
      <c r="AJ178" s="107">
        <v>-19.187307110438727</v>
      </c>
      <c r="AK178" s="107">
        <v>-19.208487140695915</v>
      </c>
      <c r="AL178" s="107">
        <v>-19.2296671709531</v>
      </c>
      <c r="AM178" s="107">
        <v>-19.250786686838126</v>
      </c>
      <c r="AN178" s="107">
        <v>-19.270453857791225</v>
      </c>
      <c r="AO178" s="107">
        <v>-19.290121028744327</v>
      </c>
      <c r="AP178" s="107">
        <v>-19.309788199697426</v>
      </c>
      <c r="AQ178" s="107">
        <v>-19.329455370650528</v>
      </c>
      <c r="AR178" s="107">
        <v>-19.349122541603631</v>
      </c>
      <c r="AS178" s="107">
        <v>-19.36878971255673</v>
      </c>
      <c r="AT178" s="107">
        <v>-19.390424242424242</v>
      </c>
      <c r="AU178" s="107">
        <v>-19.414666666666669</v>
      </c>
      <c r="AV178" s="107">
        <v>-19.43418181818182</v>
      </c>
      <c r="AW178" s="107">
        <v>-19.452363636363636</v>
      </c>
      <c r="AX178" s="107">
        <v>-19.470545454545455</v>
      </c>
      <c r="AY178" s="107">
        <v>-19.488674698795183</v>
      </c>
      <c r="AZ178" s="107">
        <v>-19.506746987951807</v>
      </c>
      <c r="BA178" s="107">
        <v>-19.527393939393942</v>
      </c>
      <c r="BB178" s="107">
        <v>-19.548606060606062</v>
      </c>
      <c r="BC178" s="107">
        <v>-19.569818181818182</v>
      </c>
      <c r="BD178" s="107">
        <v>-19.591030303030301</v>
      </c>
      <c r="BE178" s="107">
        <v>-19.612242424242424</v>
      </c>
      <c r="BF178" s="107">
        <v>-19.633454545454544</v>
      </c>
      <c r="BG178" s="107">
        <v>-19.653975903614455</v>
      </c>
      <c r="BH178" s="107">
        <v>-19.672048192771083</v>
      </c>
      <c r="BI178" s="107">
        <v>-19.69018181818182</v>
      </c>
      <c r="BJ178" s="107">
        <v>-19.708363636363636</v>
      </c>
      <c r="BK178" s="107">
        <v>-19.732060606060607</v>
      </c>
      <c r="BL178" s="107">
        <v>-19.754727272727273</v>
      </c>
      <c r="BM178" s="107">
        <v>-19.772909090909092</v>
      </c>
      <c r="BN178" s="107">
        <v>-19.794787878787879</v>
      </c>
      <c r="BO178" s="107">
        <v>-19.819030303030303</v>
      </c>
      <c r="BP178" s="107">
        <v>-19.843132530120482</v>
      </c>
      <c r="BQ178" s="107">
        <v>-19.865454545454543</v>
      </c>
      <c r="BR178" s="107">
        <v>-19.883636363636363</v>
      </c>
      <c r="BS178" s="107">
        <v>-19.905757575757576</v>
      </c>
      <c r="BT178" s="107">
        <v>-19.93</v>
      </c>
    </row>
    <row r="179" spans="1:72" ht="9.9499999999999993" customHeight="1" thickBot="1" x14ac:dyDescent="0.4">
      <c r="A179" s="45" t="s">
        <v>5</v>
      </c>
      <c r="B179" s="35">
        <v>-60.497333333333337</v>
      </c>
      <c r="C179" s="35">
        <v>-58.702060606060606</v>
      </c>
      <c r="D179" s="107">
        <v>-57.023272727272726</v>
      </c>
      <c r="E179" s="107">
        <v>-55.472787878787877</v>
      </c>
      <c r="F179" s="107">
        <v>-53.961467473524962</v>
      </c>
      <c r="G179" s="107">
        <v>-52.35481089258699</v>
      </c>
      <c r="H179" s="107">
        <v>-50.748154311649017</v>
      </c>
      <c r="I179" s="107">
        <v>-49.141497730711045</v>
      </c>
      <c r="J179" s="107">
        <v>-47.534841149773072</v>
      </c>
      <c r="K179" s="107">
        <v>-45.9281845688351</v>
      </c>
      <c r="L179" s="107">
        <v>-44.321527987897127</v>
      </c>
      <c r="M179" s="107">
        <v>-43.557458396369135</v>
      </c>
      <c r="N179" s="107">
        <v>-43.74354009077156</v>
      </c>
      <c r="O179" s="107">
        <v>-43.929621785173978</v>
      </c>
      <c r="P179" s="107">
        <v>-44.115703479576403</v>
      </c>
      <c r="Q179" s="107">
        <v>-44.301785173978821</v>
      </c>
      <c r="R179" s="107">
        <v>-44.487866868381246</v>
      </c>
      <c r="S179" s="107">
        <v>-44.673948562783664</v>
      </c>
      <c r="T179" s="107">
        <v>-44.218608169440245</v>
      </c>
      <c r="U179" s="107">
        <v>-43.658850226928898</v>
      </c>
      <c r="V179" s="107">
        <v>-43.099092284417551</v>
      </c>
      <c r="W179" s="107">
        <v>-42.539334341906205</v>
      </c>
      <c r="X179" s="107">
        <v>-41.979576399394858</v>
      </c>
      <c r="Y179" s="107">
        <v>-41.419818456883512</v>
      </c>
      <c r="Z179" s="107">
        <v>-40.883333333333333</v>
      </c>
      <c r="AA179" s="107">
        <v>-40.416666666666664</v>
      </c>
      <c r="AB179" s="107">
        <v>-40.131818181818183</v>
      </c>
      <c r="AC179" s="107">
        <v>-39.968181818181819</v>
      </c>
      <c r="AD179" s="107">
        <v>-39.81606060606061</v>
      </c>
      <c r="AE179" s="107">
        <v>-39.664545454545454</v>
      </c>
      <c r="AF179" s="107">
        <v>-39.513030303030305</v>
      </c>
      <c r="AG179" s="107">
        <v>-39.368547655068078</v>
      </c>
      <c r="AH179" s="107">
        <v>-39.2278517397882</v>
      </c>
      <c r="AI179" s="107">
        <v>-39.087155824508322</v>
      </c>
      <c r="AJ179" s="107">
        <v>-38.946459909228444</v>
      </c>
      <c r="AK179" s="107">
        <v>-38.805763993948567</v>
      </c>
      <c r="AL179" s="107">
        <v>-38.665068078668682</v>
      </c>
      <c r="AM179" s="107">
        <v>-38.52425113464448</v>
      </c>
      <c r="AN179" s="107">
        <v>-38.380529500756431</v>
      </c>
      <c r="AO179" s="107">
        <v>-38.236807866868382</v>
      </c>
      <c r="AP179" s="107">
        <v>-38.093086232980333</v>
      </c>
      <c r="AQ179" s="107">
        <v>-37.949364599092284</v>
      </c>
      <c r="AR179" s="107">
        <v>-37.805642965204235</v>
      </c>
      <c r="AS179" s="107">
        <v>-37.661921331316186</v>
      </c>
      <c r="AT179" s="107">
        <v>-37.514848484848486</v>
      </c>
      <c r="AU179" s="107">
        <v>-37.36333333333333</v>
      </c>
      <c r="AV179" s="107">
        <v>-37.211818181818181</v>
      </c>
      <c r="AW179" s="107">
        <v>-37.05951515151515</v>
      </c>
      <c r="AX179" s="107">
        <v>-36.901939393939394</v>
      </c>
      <c r="AY179" s="107">
        <v>-36.744819277108434</v>
      </c>
      <c r="AZ179" s="107">
        <v>-36.588192771084337</v>
      </c>
      <c r="BA179" s="107">
        <v>-36.432030303030302</v>
      </c>
      <c r="BB179" s="107">
        <v>-36.275969696969696</v>
      </c>
      <c r="BC179" s="107">
        <v>-36.11990909090909</v>
      </c>
      <c r="BD179" s="107">
        <v>-35.963848484848484</v>
      </c>
      <c r="BE179" s="107">
        <v>-35.807787878787877</v>
      </c>
      <c r="BF179" s="107">
        <v>-35.651727272727271</v>
      </c>
      <c r="BG179" s="107">
        <v>-35.499518072289156</v>
      </c>
      <c r="BH179" s="107">
        <v>-35.360963855421687</v>
      </c>
      <c r="BI179" s="107">
        <v>-35.228727272727269</v>
      </c>
      <c r="BJ179" s="107">
        <v>-35.101454545454551</v>
      </c>
      <c r="BK179" s="107">
        <v>-34.99072727272727</v>
      </c>
      <c r="BL179" s="107">
        <v>-34.883212121212118</v>
      </c>
      <c r="BM179" s="107">
        <v>-34.780181818181816</v>
      </c>
      <c r="BN179" s="107">
        <v>-34.606909090909092</v>
      </c>
      <c r="BO179" s="107">
        <v>-34.388727272727273</v>
      </c>
      <c r="BP179" s="107">
        <v>-34.160240963855422</v>
      </c>
      <c r="BQ179" s="107">
        <v>-33.93090909090909</v>
      </c>
      <c r="BR179" s="107">
        <v>-33.700606060606056</v>
      </c>
      <c r="BS179" s="107">
        <v>-33.474242424242419</v>
      </c>
      <c r="BT179" s="107">
        <v>-33.25</v>
      </c>
    </row>
    <row r="180" spans="1:72" ht="9.9499999999999993" customHeight="1" thickBot="1" x14ac:dyDescent="0.4">
      <c r="A180" s="45" t="s">
        <v>6</v>
      </c>
      <c r="B180" s="35">
        <v>-15.736666666666665</v>
      </c>
      <c r="C180" s="35">
        <v>-15.417151515151515</v>
      </c>
      <c r="D180" s="107">
        <v>-15.120181818181816</v>
      </c>
      <c r="E180" s="107">
        <v>-14.849757575757575</v>
      </c>
      <c r="F180" s="107">
        <v>-14.57199697428139</v>
      </c>
      <c r="G180" s="107">
        <v>-14.096959152798789</v>
      </c>
      <c r="H180" s="107">
        <v>-13.621921331316187</v>
      </c>
      <c r="I180" s="107">
        <v>-13.146883509833586</v>
      </c>
      <c r="J180" s="107">
        <v>-12.671845688350984</v>
      </c>
      <c r="K180" s="107">
        <v>-12.196807866868383</v>
      </c>
      <c r="L180" s="107">
        <v>-11.72177004538578</v>
      </c>
      <c r="M180" s="107">
        <v>-11.731664145234493</v>
      </c>
      <c r="N180" s="107">
        <v>-12.28839636913767</v>
      </c>
      <c r="O180" s="107">
        <v>-12.845128593040847</v>
      </c>
      <c r="P180" s="107">
        <v>-13.401860816944025</v>
      </c>
      <c r="Q180" s="107">
        <v>-13.958593040847202</v>
      </c>
      <c r="R180" s="107">
        <v>-14.515325264750381</v>
      </c>
      <c r="S180" s="107">
        <v>-15.072057488653556</v>
      </c>
      <c r="T180" s="107">
        <v>-15.113570347957641</v>
      </c>
      <c r="U180" s="107">
        <v>-15.071210287443268</v>
      </c>
      <c r="V180" s="107">
        <v>-15.028850226928895</v>
      </c>
      <c r="W180" s="107">
        <v>-14.986490166414523</v>
      </c>
      <c r="X180" s="107">
        <v>-14.94413010590015</v>
      </c>
      <c r="Y180" s="107">
        <v>-14.901770045385778</v>
      </c>
      <c r="Z180" s="107">
        <v>-14.862424242424241</v>
      </c>
      <c r="AA180" s="107">
        <v>-14.832121212121212</v>
      </c>
      <c r="AB180" s="107">
        <v>-14.780000000000001</v>
      </c>
      <c r="AC180" s="107">
        <v>-14.713333333333335</v>
      </c>
      <c r="AD180" s="107">
        <v>-14.681212121212122</v>
      </c>
      <c r="AE180" s="107">
        <v>-14.652727272727272</v>
      </c>
      <c r="AF180" s="107">
        <v>-14.628484848484847</v>
      </c>
      <c r="AG180" s="107">
        <v>-14.608199697428139</v>
      </c>
      <c r="AH180" s="107">
        <v>-14.590045385779122</v>
      </c>
      <c r="AI180" s="107">
        <v>-14.571891074130106</v>
      </c>
      <c r="AJ180" s="107">
        <v>-14.553736762481089</v>
      </c>
      <c r="AK180" s="107">
        <v>-14.535582450832072</v>
      </c>
      <c r="AL180" s="107">
        <v>-14.517428139183055</v>
      </c>
      <c r="AM180" s="107">
        <v>-14.498608169440242</v>
      </c>
      <c r="AN180" s="107">
        <v>-14.463812405446294</v>
      </c>
      <c r="AO180" s="107">
        <v>-14.429016641452344</v>
      </c>
      <c r="AP180" s="107">
        <v>-14.394220877458396</v>
      </c>
      <c r="AQ180" s="107">
        <v>-14.359425113464448</v>
      </c>
      <c r="AR180" s="107">
        <v>-14.324629349470499</v>
      </c>
      <c r="AS180" s="107">
        <v>-14.289833585476551</v>
      </c>
      <c r="AT180" s="107">
        <v>-14.249151515151516</v>
      </c>
      <c r="AU180" s="107">
        <v>-14.200666666666667</v>
      </c>
      <c r="AV180" s="107">
        <v>-14.147454545454545</v>
      </c>
      <c r="AW180" s="107">
        <v>-14.092121212121212</v>
      </c>
      <c r="AX180" s="107">
        <v>-14.031515151515151</v>
      </c>
      <c r="AY180" s="107">
        <v>-13.968192771084338</v>
      </c>
      <c r="AZ180" s="107">
        <v>-13.901927710843374</v>
      </c>
      <c r="BA180" s="107">
        <v>-13.832848484848485</v>
      </c>
      <c r="BB180" s="107">
        <v>-13.763151515151515</v>
      </c>
      <c r="BC180" s="107">
        <v>-13.693454545454545</v>
      </c>
      <c r="BD180" s="107">
        <v>-13.623757575757576</v>
      </c>
      <c r="BE180" s="107">
        <v>-13.554060606060606</v>
      </c>
      <c r="BF180" s="107">
        <v>-13.484363636363636</v>
      </c>
      <c r="BG180" s="107">
        <v>-13.414096385542168</v>
      </c>
      <c r="BH180" s="107">
        <v>-13.341807228915663</v>
      </c>
      <c r="BI180" s="107">
        <v>-13.269272727272726</v>
      </c>
      <c r="BJ180" s="107">
        <v>-13.196545454545454</v>
      </c>
      <c r="BK180" s="107">
        <v>-13.129333333333333</v>
      </c>
      <c r="BL180" s="107">
        <v>-13.065818181818182</v>
      </c>
      <c r="BM180" s="107">
        <v>-13.011272727272727</v>
      </c>
      <c r="BN180" s="107">
        <v>-12.953030303030303</v>
      </c>
      <c r="BO180" s="107">
        <v>-12.892424242424243</v>
      </c>
      <c r="BP180" s="107">
        <v>-12.832168674698796</v>
      </c>
      <c r="BQ180" s="107">
        <v>-12.77</v>
      </c>
      <c r="BR180" s="107">
        <v>-12.703333333333333</v>
      </c>
      <c r="BS180" s="107">
        <v>-12.640606060606061</v>
      </c>
      <c r="BT180" s="107">
        <v>-12.58</v>
      </c>
    </row>
    <row r="181" spans="1:72" ht="9.9499999999999993" customHeight="1" thickBot="1" x14ac:dyDescent="0.4">
      <c r="A181" s="45" t="s">
        <v>7</v>
      </c>
      <c r="B181" s="35">
        <v>-22.205757575757573</v>
      </c>
      <c r="C181" s="35">
        <v>-21.627333333333333</v>
      </c>
      <c r="D181" s="107">
        <v>-21.093999999999998</v>
      </c>
      <c r="E181" s="107">
        <v>-20.596060606060604</v>
      </c>
      <c r="F181" s="107">
        <v>-20.142375189107412</v>
      </c>
      <c r="G181" s="107">
        <v>-20.047065052950074</v>
      </c>
      <c r="H181" s="107">
        <v>-19.951754916792737</v>
      </c>
      <c r="I181" s="107">
        <v>-19.8564447806354</v>
      </c>
      <c r="J181" s="107">
        <v>-19.761134644478062</v>
      </c>
      <c r="K181" s="107">
        <v>-19.665824508320725</v>
      </c>
      <c r="L181" s="107">
        <v>-19.570514372163387</v>
      </c>
      <c r="M181" s="107">
        <v>-19.074886535552196</v>
      </c>
      <c r="N181" s="107">
        <v>-18.127836611195157</v>
      </c>
      <c r="O181" s="107">
        <v>-17.180786686838125</v>
      </c>
      <c r="P181" s="107">
        <v>-16.233736762481087</v>
      </c>
      <c r="Q181" s="107">
        <v>-15.286686838124053</v>
      </c>
      <c r="R181" s="107">
        <v>-14.339636913767016</v>
      </c>
      <c r="S181" s="107">
        <v>-13.392586989409981</v>
      </c>
      <c r="T181" s="107">
        <v>-13.058335854765506</v>
      </c>
      <c r="U181" s="107">
        <v>-12.823842662632375</v>
      </c>
      <c r="V181" s="107">
        <v>-12.589349470499243</v>
      </c>
      <c r="W181" s="107">
        <v>-12.354856278366112</v>
      </c>
      <c r="X181" s="107">
        <v>-12.120363086232981</v>
      </c>
      <c r="Y181" s="107">
        <v>-11.88586989409985</v>
      </c>
      <c r="Z181" s="107">
        <v>-11.66</v>
      </c>
      <c r="AA181" s="107">
        <v>-11.46</v>
      </c>
      <c r="AB181" s="107">
        <v>-11.260000000000002</v>
      </c>
      <c r="AC181" s="107">
        <v>-11.06</v>
      </c>
      <c r="AD181" s="107">
        <v>-10.877272727272727</v>
      </c>
      <c r="AE181" s="107">
        <v>-10.699090909090909</v>
      </c>
      <c r="AF181" s="107">
        <v>-10.529393939393939</v>
      </c>
      <c r="AG181" s="107">
        <v>-10.379727685325266</v>
      </c>
      <c r="AH181" s="107">
        <v>-10.240847201210288</v>
      </c>
      <c r="AI181" s="107">
        <v>-10.10196671709531</v>
      </c>
      <c r="AJ181" s="107">
        <v>-9.9630862329803325</v>
      </c>
      <c r="AK181" s="107">
        <v>-9.8242057488653565</v>
      </c>
      <c r="AL181" s="107">
        <v>-9.6853252647503787</v>
      </c>
      <c r="AM181" s="107">
        <v>-9.5483812405446287</v>
      </c>
      <c r="AN181" s="107">
        <v>-9.4579122541603624</v>
      </c>
      <c r="AO181" s="107">
        <v>-9.3674432677760961</v>
      </c>
      <c r="AP181" s="107">
        <v>-9.2769742813918317</v>
      </c>
      <c r="AQ181" s="107">
        <v>-9.1865052950075654</v>
      </c>
      <c r="AR181" s="107">
        <v>-9.0960363086232991</v>
      </c>
      <c r="AS181" s="107">
        <v>-9.0055673222390329</v>
      </c>
      <c r="AT181" s="107">
        <v>-8.9282000000000004</v>
      </c>
      <c r="AU181" s="107">
        <v>-8.8681999999999999</v>
      </c>
      <c r="AV181" s="107">
        <v>-8.8167090909090913</v>
      </c>
      <c r="AW181" s="107">
        <v>-8.7690363636363635</v>
      </c>
      <c r="AX181" s="107">
        <v>-8.7308545454545463</v>
      </c>
      <c r="AY181" s="107">
        <v>-8.6974096385542179</v>
      </c>
      <c r="AZ181" s="107">
        <v>-8.6690963855421685</v>
      </c>
      <c r="BA181" s="107">
        <v>-8.6572909090909089</v>
      </c>
      <c r="BB181" s="107">
        <v>-8.6491090909090911</v>
      </c>
      <c r="BC181" s="107">
        <v>-8.6409272727272715</v>
      </c>
      <c r="BD181" s="107">
        <v>-8.6327454545454536</v>
      </c>
      <c r="BE181" s="107">
        <v>-8.6245636363636358</v>
      </c>
      <c r="BF181" s="107">
        <v>-8.6163818181818179</v>
      </c>
      <c r="BG181" s="107">
        <v>-8.6114578313253016</v>
      </c>
      <c r="BH181" s="107">
        <v>-8.6180843373493978</v>
      </c>
      <c r="BI181" s="107">
        <v>-8.6267696969696974</v>
      </c>
      <c r="BJ181" s="107">
        <v>-8.6370727272727272</v>
      </c>
      <c r="BK181" s="107">
        <v>-8.6490303030303028</v>
      </c>
      <c r="BL181" s="107">
        <v>-8.6622545454545445</v>
      </c>
      <c r="BM181" s="107">
        <v>-8.678618181818182</v>
      </c>
      <c r="BN181" s="107">
        <v>-8.7112484848484861</v>
      </c>
      <c r="BO181" s="107">
        <v>-8.7542787878787891</v>
      </c>
      <c r="BP181" s="107">
        <v>-8.8005301204819286</v>
      </c>
      <c r="BQ181" s="107">
        <v>-8.8475454545454539</v>
      </c>
      <c r="BR181" s="107">
        <v>-8.8960303030303027</v>
      </c>
      <c r="BS181" s="107">
        <v>-8.9453030303030303</v>
      </c>
      <c r="BT181" s="107">
        <v>-8.9949999999999992</v>
      </c>
    </row>
    <row r="182" spans="1:72" ht="9.9499999999999993" customHeight="1" thickBot="1" x14ac:dyDescent="0.4">
      <c r="A182" s="45"/>
      <c r="D182" s="107"/>
      <c r="E182" s="107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  <c r="BN182" s="107"/>
      <c r="BO182" s="107"/>
      <c r="BP182" s="107"/>
      <c r="BQ182" s="107"/>
      <c r="BR182" s="107"/>
      <c r="BS182" s="107"/>
      <c r="BT182" s="107"/>
    </row>
    <row r="183" spans="1:72" ht="9.9499999999999993" customHeight="1" thickBot="1" x14ac:dyDescent="0.4">
      <c r="A183" s="45"/>
      <c r="D183" s="107"/>
      <c r="E183" s="107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</row>
    <row r="184" spans="1:72" ht="9.9499999999999993" customHeight="1" thickBot="1" x14ac:dyDescent="0.4">
      <c r="A184" s="38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</row>
    <row r="185" spans="1:72" ht="9.9499999999999993" customHeight="1" thickBot="1" x14ac:dyDescent="0.4">
      <c r="A185" s="38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</row>
    <row r="186" spans="1:72" ht="9.9499999999999993" customHeight="1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9.9499999999999993" customHeight="1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9.9499999999999993" customHeight="1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34" activePane="bottomLeft" state="frozen"/>
      <selection pane="bottomLeft" activeCell="A132" sqref="A132:BT194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933.9</v>
      </c>
      <c r="P2" s="62">
        <f>FLUID!T3</f>
        <v>1000</v>
      </c>
      <c r="Q2" s="62">
        <f>FLUID!U3</f>
        <v>0</v>
      </c>
      <c r="R2" s="62">
        <f>FLUID!V3</f>
        <v>0</v>
      </c>
      <c r="S2" s="62">
        <f>FLUID!W3</f>
        <v>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*GeSe[l]</v>
      </c>
      <c r="B3" s="16">
        <f>FLUID!F4</f>
        <v>1.2039000000000001E-7</v>
      </c>
      <c r="C3" s="16">
        <f>FLUID!G4</f>
        <v>1.3843999999999999E-7</v>
      </c>
      <c r="D3" s="16">
        <f>FLUID!H4</f>
        <v>1.2688000000000001E-7</v>
      </c>
      <c r="E3" s="16">
        <f>FLUID!I4</f>
        <v>1.455E-7</v>
      </c>
      <c r="F3" s="16">
        <f>FLUID!J4</f>
        <v>1.2526E-7</v>
      </c>
      <c r="G3" s="16">
        <f>FLUID!K4</f>
        <v>1.2125E-7</v>
      </c>
      <c r="H3" s="16">
        <f>FLUID!L4</f>
        <v>1.1773E-7</v>
      </c>
      <c r="I3" s="16">
        <f>FLUID!M4</f>
        <v>1.1468000000000001E-7</v>
      </c>
      <c r="J3" s="16">
        <f>FLUID!N4</f>
        <v>1.1207E-7</v>
      </c>
      <c r="K3" s="16">
        <f>FLUID!O4</f>
        <v>1.4004999999999999E-7</v>
      </c>
      <c r="L3" s="16">
        <f>FLUID!P4</f>
        <v>1.3484999999999999E-7</v>
      </c>
      <c r="M3" s="16">
        <f>FLUID!Q4</f>
        <v>1.3141000000000001E-7</v>
      </c>
      <c r="N3" s="16">
        <f>FLUID!R4</f>
        <v>1.2977999999999999E-7</v>
      </c>
      <c r="O3" s="16">
        <f>FLUID!S4</f>
        <v>1.3092000000000001E-7</v>
      </c>
      <c r="P3" s="16">
        <f>FLUID!T4</f>
        <v>1.3771000000000001E-7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Se3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8.7906000000000006E-33</v>
      </c>
      <c r="G4" s="16">
        <f>FLUID!K5</f>
        <v>8.6070999999999999E-32</v>
      </c>
      <c r="H4" s="16">
        <f>FLUID!L5</f>
        <v>7.4206000000000002E-31</v>
      </c>
      <c r="I4" s="16">
        <f>FLUID!M5</f>
        <v>5.6935999999999999E-30</v>
      </c>
      <c r="J4" s="16">
        <f>FLUID!N5</f>
        <v>3.9247999999999999E-29</v>
      </c>
      <c r="K4" s="16">
        <f>FLUID!O5</f>
        <v>3.5516000000000001E-26</v>
      </c>
      <c r="L4" s="16">
        <f>FLUID!P5</f>
        <v>9.9673000000000002E-24</v>
      </c>
      <c r="M4" s="16">
        <f>FLUID!Q5</f>
        <v>1.1543000000000001E-21</v>
      </c>
      <c r="N4" s="16">
        <f>FLUID!R5</f>
        <v>6.7301000000000001E-20</v>
      </c>
      <c r="O4" s="16">
        <f>FLUID!S5</f>
        <v>2.2792000000000002E-18</v>
      </c>
      <c r="P4" s="16">
        <f>FLUID!T5</f>
        <v>4.9812999999999998E-17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Ge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1.2024000000000001E-33</v>
      </c>
      <c r="F5" s="16">
        <f>FLUID!J6</f>
        <v>1.1171999999999999E-28</v>
      </c>
      <c r="G5" s="16">
        <f>FLUID!K6</f>
        <v>1.2625E-27</v>
      </c>
      <c r="H5" s="16">
        <f>FLUID!L6</f>
        <v>1.2359E-26</v>
      </c>
      <c r="I5" s="16">
        <f>FLUID!M6</f>
        <v>1.0608999999999999E-25</v>
      </c>
      <c r="J5" s="16">
        <f>FLUID!N6</f>
        <v>8.0720000000000001E-25</v>
      </c>
      <c r="K5" s="16">
        <f>FLUID!O6</f>
        <v>9.6948999999999993E-22</v>
      </c>
      <c r="L5" s="16">
        <f>FLUID!P6</f>
        <v>3.1472999999999999E-19</v>
      </c>
      <c r="M5" s="16">
        <f>FLUID!Q6</f>
        <v>3.8241999999999997E-17</v>
      </c>
      <c r="N5" s="16">
        <f>FLUID!R6</f>
        <v>2.1807000000000001E-15</v>
      </c>
      <c r="O5" s="16">
        <f>FLUID!S6</f>
        <v>6.8624999999999998E-14</v>
      </c>
      <c r="P5" s="16">
        <f>FLUID!T6</f>
        <v>1.3425E-12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Ge2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5.3168000000000005E-35</v>
      </c>
      <c r="G6" s="16">
        <f>FLUID!K7</f>
        <v>1.1665999999999999E-33</v>
      </c>
      <c r="H6" s="16">
        <f>FLUID!L7</f>
        <v>2.1235E-32</v>
      </c>
      <c r="I6" s="16">
        <f>FLUID!M7</f>
        <v>3.2583999999999998E-31</v>
      </c>
      <c r="J6" s="16">
        <f>FLUID!N7</f>
        <v>4.2747000000000002E-30</v>
      </c>
      <c r="K6" s="16">
        <f>FLUID!O7</f>
        <v>3.3433000000000002E-26</v>
      </c>
      <c r="L6" s="16">
        <f>FLUID!P7</f>
        <v>4.8033000000000002E-23</v>
      </c>
      <c r="M6" s="16">
        <f>FLUID!Q7</f>
        <v>1.9392999999999999E-20</v>
      </c>
      <c r="N6" s="16">
        <f>FLUID!R7</f>
        <v>2.9551000000000002E-18</v>
      </c>
      <c r="O6" s="16">
        <f>FLUID!S7</f>
        <v>2.0986E-16</v>
      </c>
      <c r="P6" s="16">
        <f>FLUID!T7</f>
        <v>8.1091000000000008E-15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Ga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2.029E-33</v>
      </c>
      <c r="F7" s="16">
        <f>FLUID!J8</f>
        <v>5.0069999999999998E-29</v>
      </c>
      <c r="G7" s="16">
        <f>FLUID!K8</f>
        <v>4.3439000000000003E-28</v>
      </c>
      <c r="H7" s="16">
        <f>FLUID!L8</f>
        <v>3.3363999999999999E-27</v>
      </c>
      <c r="I7" s="16">
        <f>FLUID!M8</f>
        <v>2.2916999999999999E-26</v>
      </c>
      <c r="J7" s="16">
        <f>FLUID!N8</f>
        <v>1.4207E-25</v>
      </c>
      <c r="K7" s="16">
        <f>FLUID!O8</f>
        <v>8.7377E-23</v>
      </c>
      <c r="L7" s="16">
        <f>FLUID!P8</f>
        <v>1.7508000000000001E-20</v>
      </c>
      <c r="M7" s="16">
        <f>FLUID!Q8</f>
        <v>1.5032E-18</v>
      </c>
      <c r="N7" s="16">
        <f>FLUID!R8</f>
        <v>6.6957000000000005E-17</v>
      </c>
      <c r="O7" s="16">
        <f>FLUID!S8</f>
        <v>1.7753000000000001E-15</v>
      </c>
      <c r="P7" s="16">
        <f>FLUID!T8</f>
        <v>3.1013000000000001E-14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Se2</v>
      </c>
      <c r="B8" s="16">
        <f>FLUID!F9</f>
        <v>0</v>
      </c>
      <c r="C8" s="16">
        <f>FLUID!G9</f>
        <v>0</v>
      </c>
      <c r="D8" s="16">
        <f>FLUID!H9</f>
        <v>1.0757E-30</v>
      </c>
      <c r="E8" s="16">
        <f>FLUID!I9</f>
        <v>3.6459000000000002E-26</v>
      </c>
      <c r="F8" s="16">
        <f>FLUID!J9</f>
        <v>1.0191E-22</v>
      </c>
      <c r="G8" s="16">
        <f>FLUID!K9</f>
        <v>5.5654000000000003E-22</v>
      </c>
      <c r="H8" s="16">
        <f>FLUID!L9</f>
        <v>2.7645000000000001E-21</v>
      </c>
      <c r="I8" s="16">
        <f>FLUID!M9</f>
        <v>1.2589E-20</v>
      </c>
      <c r="J8" s="16">
        <f>FLUID!N9</f>
        <v>5.2931000000000001E-20</v>
      </c>
      <c r="K8" s="16">
        <f>FLUID!O9</f>
        <v>8.3648000000000004E-18</v>
      </c>
      <c r="L8" s="16">
        <f>FLUID!P9</f>
        <v>5.5207999999999999E-16</v>
      </c>
      <c r="M8" s="16">
        <f>FLUID!Q9</f>
        <v>1.8827000000000001E-14</v>
      </c>
      <c r="N8" s="16">
        <f>FLUID!R9</f>
        <v>3.8482999999999999E-13</v>
      </c>
      <c r="O8" s="16">
        <f>FLUID!S9</f>
        <v>5.2452999999999999E-12</v>
      </c>
      <c r="P8" s="16">
        <f>FLUID!T9</f>
        <v>5.1578E-11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GeSe</v>
      </c>
      <c r="B9" s="16">
        <f>FLUID!F10</f>
        <v>3.9298000000000001E-36</v>
      </c>
      <c r="C9" s="16">
        <f>FLUID!G10</f>
        <v>2.3278000000000001E-30</v>
      </c>
      <c r="D9" s="16">
        <f>FLUID!H10</f>
        <v>1.6228E-26</v>
      </c>
      <c r="E9" s="16">
        <f>FLUID!I10</f>
        <v>8.7686E-24</v>
      </c>
      <c r="F9" s="16">
        <f>FLUID!J10</f>
        <v>9.5271000000000004E-22</v>
      </c>
      <c r="G9" s="16">
        <f>FLUID!K10</f>
        <v>2.5628000000000001E-21</v>
      </c>
      <c r="H9" s="16">
        <f>FLUID!L10</f>
        <v>6.4916999999999997E-21</v>
      </c>
      <c r="I9" s="16">
        <f>FLUID!M10</f>
        <v>1.5564000000000001E-20</v>
      </c>
      <c r="J9" s="16">
        <f>FLUID!N10</f>
        <v>3.5483999999999998E-20</v>
      </c>
      <c r="K9" s="16">
        <f>FLUID!O10</f>
        <v>6.2483000000000003E-19</v>
      </c>
      <c r="L9" s="16">
        <f>FLUID!P10</f>
        <v>6.3862999999999997E-18</v>
      </c>
      <c r="M9" s="16">
        <f>FLUID!Q10</f>
        <v>4.3447E-17</v>
      </c>
      <c r="N9" s="16">
        <f>FLUID!R10</f>
        <v>2.1631000000000001E-16</v>
      </c>
      <c r="O9" s="16">
        <f>FLUID!S10</f>
        <v>8.4339999999999996E-16</v>
      </c>
      <c r="P9" s="16">
        <f>FLUID!T10</f>
        <v>2.7062999999999998E-15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</v>
      </c>
      <c r="B10" s="16">
        <f>FLUID!F11</f>
        <v>0</v>
      </c>
      <c r="C10" s="16">
        <f>FLUID!G11</f>
        <v>0</v>
      </c>
      <c r="D10" s="16">
        <f>FLUID!H11</f>
        <v>1.2154E-34</v>
      </c>
      <c r="E10" s="16">
        <f>FLUID!I11</f>
        <v>2.1897999999999999E-29</v>
      </c>
      <c r="F10" s="16">
        <f>FLUID!J11</f>
        <v>2.0873E-25</v>
      </c>
      <c r="G10" s="16">
        <f>FLUID!K11</f>
        <v>1.4733E-24</v>
      </c>
      <c r="H10" s="16">
        <f>FLUID!L11</f>
        <v>9.3040999999999998E-24</v>
      </c>
      <c r="I10" s="16">
        <f>FLUID!M11</f>
        <v>5.3064000000000004E-23</v>
      </c>
      <c r="J10" s="16">
        <f>FLUID!N11</f>
        <v>2.7561000000000002E-22</v>
      </c>
      <c r="K10" s="16">
        <f>FLUID!O11</f>
        <v>9.0316000000000002E-20</v>
      </c>
      <c r="L10" s="16">
        <f>FLUID!P11</f>
        <v>1.0675000000000001E-17</v>
      </c>
      <c r="M10" s="16">
        <f>FLUID!Q11</f>
        <v>5.8483999999999995E-16</v>
      </c>
      <c r="N10" s="16">
        <f>FLUID!R11</f>
        <v>1.7683E-14</v>
      </c>
      <c r="O10" s="16">
        <f>FLUID!S11</f>
        <v>3.3440999999999999E-13</v>
      </c>
      <c r="P10" s="16">
        <f>FLUID!T11</f>
        <v>4.3375999999999996E-12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Ar</v>
      </c>
      <c r="B11" s="16">
        <f>FLUID!F12</f>
        <v>0.18518999999999999</v>
      </c>
      <c r="C11" s="16">
        <f>FLUID!G12</f>
        <v>0.18518999999999999</v>
      </c>
      <c r="D11" s="16">
        <f>FLUID!H12</f>
        <v>0.18518999999999999</v>
      </c>
      <c r="E11" s="16">
        <f>FLUID!I12</f>
        <v>0.18518999999999999</v>
      </c>
      <c r="F11" s="16">
        <f>FLUID!J12</f>
        <v>0.18518999999999999</v>
      </c>
      <c r="G11" s="16">
        <f>FLUID!K12</f>
        <v>0.18518999999999999</v>
      </c>
      <c r="H11" s="16">
        <f>FLUID!L12</f>
        <v>0.18518999999999999</v>
      </c>
      <c r="I11" s="16">
        <f>FLUID!M12</f>
        <v>0.18518999999999999</v>
      </c>
      <c r="J11" s="16">
        <f>FLUID!N12</f>
        <v>0.18518999999999999</v>
      </c>
      <c r="K11" s="16">
        <f>FLUID!O12</f>
        <v>0.18518999999999999</v>
      </c>
      <c r="L11" s="16">
        <f>FLUID!P12</f>
        <v>0.18518999999999999</v>
      </c>
      <c r="M11" s="16">
        <f>FLUID!Q12</f>
        <v>0.18518999999999999</v>
      </c>
      <c r="N11" s="16">
        <f>FLUID!R12</f>
        <v>0.18518999999999999</v>
      </c>
      <c r="O11" s="16">
        <f>FLUID!S12</f>
        <v>0.18518999999999999</v>
      </c>
      <c r="P11" s="16">
        <f>FLUID!T12</f>
        <v>0.18518999999999999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Ga2Se</v>
      </c>
      <c r="B12" s="16">
        <f>FLUID!F13</f>
        <v>0</v>
      </c>
      <c r="C12" s="16">
        <f>FLUID!G13</f>
        <v>0</v>
      </c>
      <c r="D12" s="16">
        <f>FLUID!H13</f>
        <v>3.0779000000000002E-32</v>
      </c>
      <c r="E12" s="16">
        <f>FLUID!I13</f>
        <v>7.7156000000000002E-28</v>
      </c>
      <c r="F12" s="16">
        <f>FLUID!J13</f>
        <v>1.8317E-24</v>
      </c>
      <c r="G12" s="16">
        <f>FLUID!K13</f>
        <v>9.7460000000000007E-24</v>
      </c>
      <c r="H12" s="16">
        <f>FLUID!L13</f>
        <v>4.7383000000000002E-23</v>
      </c>
      <c r="I12" s="16">
        <f>FLUID!M13</f>
        <v>2.1207000000000001E-22</v>
      </c>
      <c r="J12" s="16">
        <f>FLUID!N13</f>
        <v>8.7954000000000007E-22</v>
      </c>
      <c r="K12" s="16">
        <f>FLUID!O13</f>
        <v>1.3562000000000001E-19</v>
      </c>
      <c r="L12" s="16">
        <f>FLUID!P13</f>
        <v>9.0498999999999999E-18</v>
      </c>
      <c r="M12" s="16">
        <f>FLUID!Q13</f>
        <v>3.1964999999999998E-16</v>
      </c>
      <c r="N12" s="16">
        <f>FLUID!R13</f>
        <v>6.8811999999999999E-15</v>
      </c>
      <c r="O12" s="16">
        <f>FLUID!S13</f>
        <v>9.9967999999999996E-14</v>
      </c>
      <c r="P12" s="16">
        <f>FLUID!T13</f>
        <v>1.0569000000000001E-12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(l)Ga[l]</v>
      </c>
      <c r="B13" s="16">
        <f>FLUID!F14</f>
        <v>1.0735999999999999E-14</v>
      </c>
      <c r="C13" s="16">
        <f>FLUID!G14</f>
        <v>1.4477E-12</v>
      </c>
      <c r="D13" s="16">
        <f>FLUID!H14</f>
        <v>3.9990999999999998E-11</v>
      </c>
      <c r="E13" s="16">
        <f>FLUID!I14</f>
        <v>4.7824999999999998E-10</v>
      </c>
      <c r="F13" s="16">
        <f>FLUID!J14</f>
        <v>3.3243999999999998E-9</v>
      </c>
      <c r="G13" s="16">
        <f>FLUID!K14</f>
        <v>5.0674000000000001E-9</v>
      </c>
      <c r="H13" s="16">
        <f>FLUID!L14</f>
        <v>7.5628000000000004E-9</v>
      </c>
      <c r="I13" s="16">
        <f>FLUID!M14</f>
        <v>1.1069999999999999E-8</v>
      </c>
      <c r="J13" s="16">
        <f>FLUID!N14</f>
        <v>1.5913999999999999E-8</v>
      </c>
      <c r="K13" s="16">
        <f>FLUID!O14</f>
        <v>5.8249000000000001E-8</v>
      </c>
      <c r="L13" s="16">
        <f>FLUID!P14</f>
        <v>1.7454E-7</v>
      </c>
      <c r="M13" s="16">
        <f>FLUID!Q14</f>
        <v>4.4858000000000001E-7</v>
      </c>
      <c r="N13" s="16">
        <f>FLUID!R14</f>
        <v>1.0219999999999999E-6</v>
      </c>
      <c r="O13" s="16">
        <f>FLUID!S14</f>
        <v>2.1142999999999998E-6</v>
      </c>
      <c r="P13" s="16">
        <f>FLUID!T14</f>
        <v>4.0441E-6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(l)Ge[l]</v>
      </c>
      <c r="B14" s="16">
        <f>FLUID!F15</f>
        <v>0</v>
      </c>
      <c r="C14" s="16">
        <f>FLUID!G15</f>
        <v>3.4668999999999998E-30</v>
      </c>
      <c r="D14" s="16">
        <f>FLUID!H15</f>
        <v>5.8261000000000003E-25</v>
      </c>
      <c r="E14" s="16">
        <f>FLUID!I15</f>
        <v>3.0499000000000001E-21</v>
      </c>
      <c r="F14" s="16">
        <f>FLUID!J15</f>
        <v>1.8070000000000001E-18</v>
      </c>
      <c r="G14" s="16">
        <f>FLUID!K15</f>
        <v>6.9560999999999995E-18</v>
      </c>
      <c r="H14" s="16">
        <f>FLUID!L15</f>
        <v>2.4676E-17</v>
      </c>
      <c r="I14" s="16">
        <f>FLUID!M15</f>
        <v>8.1230000000000003E-17</v>
      </c>
      <c r="J14" s="16">
        <f>FLUID!N15</f>
        <v>2.4968E-16</v>
      </c>
      <c r="K14" s="16">
        <f>FLUID!O15</f>
        <v>1.2447000000000001E-14</v>
      </c>
      <c r="L14" s="16">
        <f>FLUID!P15</f>
        <v>2.9583000000000001E-13</v>
      </c>
      <c r="M14" s="16">
        <f>FLUID!Q15</f>
        <v>4.0380999999999999E-12</v>
      </c>
      <c r="N14" s="16">
        <f>FLUID!R15</f>
        <v>3.6020999999999998E-11</v>
      </c>
      <c r="O14" s="16">
        <f>FLUID!S15</f>
        <v>2.3027E-10</v>
      </c>
      <c r="P14" s="16">
        <f>FLUID!T15</f>
        <v>1.1289000000000001E-9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(1)Se[l]</v>
      </c>
      <c r="B15" s="16">
        <f>FLUID!F16</f>
        <v>2.1589999999999999E-14</v>
      </c>
      <c r="C15" s="16">
        <f>FLUID!G16</f>
        <v>2.1680000000000001E-12</v>
      </c>
      <c r="D15" s="16">
        <f>FLUID!H16</f>
        <v>5.9987000000000004E-11</v>
      </c>
      <c r="E15" s="16">
        <f>FLUID!I16</f>
        <v>7.1736999999999997E-10</v>
      </c>
      <c r="F15" s="16">
        <f>FLUID!J16</f>
        <v>4.9866000000000001E-9</v>
      </c>
      <c r="G15" s="16">
        <f>FLUID!K16</f>
        <v>7.6012000000000006E-9</v>
      </c>
      <c r="H15" s="16">
        <f>FLUID!L16</f>
        <v>1.1344000000000001E-8</v>
      </c>
      <c r="I15" s="16">
        <f>FLUID!M16</f>
        <v>1.6604000000000001E-8</v>
      </c>
      <c r="J15" s="16">
        <f>FLUID!N16</f>
        <v>2.3870999999999999E-8</v>
      </c>
      <c r="K15" s="16">
        <f>FLUID!O16</f>
        <v>8.7372999999999998E-8</v>
      </c>
      <c r="L15" s="16">
        <f>FLUID!P16</f>
        <v>2.6180999999999999E-7</v>
      </c>
      <c r="M15" s="16">
        <f>FLUID!Q16</f>
        <v>6.7286999999999996E-7</v>
      </c>
      <c r="N15" s="16">
        <f>FLUID!R16</f>
        <v>1.533E-6</v>
      </c>
      <c r="O15" s="16">
        <f>FLUID!S16</f>
        <v>3.1717000000000001E-6</v>
      </c>
      <c r="P15" s="16">
        <f>FLUID!T16</f>
        <v>6.0672000000000001E-6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(1)GeSe[l]</v>
      </c>
      <c r="B16" s="16">
        <f>FLUID!F17</f>
        <v>0.22222</v>
      </c>
      <c r="C16" s="16">
        <f>FLUID!G17</f>
        <v>0.22222</v>
      </c>
      <c r="D16" s="16">
        <f>FLUID!H17</f>
        <v>0.22222</v>
      </c>
      <c r="E16" s="16">
        <f>FLUID!I17</f>
        <v>0.22222</v>
      </c>
      <c r="F16" s="16">
        <f>FLUID!J17</f>
        <v>0.22222</v>
      </c>
      <c r="G16" s="16">
        <f>FLUID!K17</f>
        <v>0.22222</v>
      </c>
      <c r="H16" s="16">
        <f>FLUID!L17</f>
        <v>0.22222</v>
      </c>
      <c r="I16" s="16">
        <f>FLUID!M17</f>
        <v>0.22222</v>
      </c>
      <c r="J16" s="16">
        <f>FLUID!N17</f>
        <v>0.22222</v>
      </c>
      <c r="K16" s="16">
        <f>FLUID!O17</f>
        <v>0.22222</v>
      </c>
      <c r="L16" s="16">
        <f>FLUID!P17</f>
        <v>0.22222</v>
      </c>
      <c r="M16" s="16">
        <f>FLUID!Q17</f>
        <v>0.22222</v>
      </c>
      <c r="N16" s="16">
        <f>FLUID!R17</f>
        <v>0.22222</v>
      </c>
      <c r="O16" s="16">
        <f>FLUID!S17</f>
        <v>0.22222</v>
      </c>
      <c r="P16" s="16">
        <f>FLUID!T17</f>
        <v>0.22222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(l)Ga2Se3[l]</v>
      </c>
      <c r="B17" s="16">
        <f>FLUID!F18</f>
        <v>7.4074000000000001E-2</v>
      </c>
      <c r="C17" s="16">
        <f>FLUID!G18</f>
        <v>7.4074000000000001E-2</v>
      </c>
      <c r="D17" s="16">
        <f>FLUID!H18</f>
        <v>7.4074000000000001E-2</v>
      </c>
      <c r="E17" s="16">
        <f>FLUID!I18</f>
        <v>7.4074000000000001E-2</v>
      </c>
      <c r="F17" s="16">
        <f>FLUID!J18</f>
        <v>7.4074000000000001E-2</v>
      </c>
      <c r="G17" s="16">
        <f>FLUID!K18</f>
        <v>7.4074000000000001E-2</v>
      </c>
      <c r="H17" s="16">
        <f>FLUID!L18</f>
        <v>7.4074000000000001E-2</v>
      </c>
      <c r="I17" s="16">
        <f>FLUID!M18</f>
        <v>7.4074000000000001E-2</v>
      </c>
      <c r="J17" s="16">
        <f>FLUID!N18</f>
        <v>7.4074000000000001E-2</v>
      </c>
      <c r="K17" s="16">
        <f>FLUID!O18</f>
        <v>7.4074000000000001E-2</v>
      </c>
      <c r="L17" s="16">
        <f>FLUID!P18</f>
        <v>7.4074000000000001E-2</v>
      </c>
      <c r="M17" s="16">
        <f>FLUID!Q18</f>
        <v>7.4074000000000001E-2</v>
      </c>
      <c r="N17" s="16">
        <f>FLUID!R18</f>
        <v>7.4074000000000001E-2</v>
      </c>
      <c r="O17" s="16">
        <f>FLUID!S18</f>
        <v>7.4073E-2</v>
      </c>
      <c r="P17" s="16">
        <f>FLUID!T18</f>
        <v>7.4071999999999999E-2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(Ar)</v>
      </c>
      <c r="B18" s="16">
        <f>FLUID!F19</f>
        <v>-18.62</v>
      </c>
      <c r="C18" s="16">
        <f>FLUID!G19</f>
        <v>-18.63</v>
      </c>
      <c r="D18" s="16">
        <f>FLUID!H19</f>
        <v>-18.72</v>
      </c>
      <c r="E18" s="16">
        <f>FLUID!I19</f>
        <v>-18.84</v>
      </c>
      <c r="F18" s="16">
        <f>FLUID!J19</f>
        <v>-18.97</v>
      </c>
      <c r="G18" s="16">
        <f>FLUID!K19</f>
        <v>-19.010000000000002</v>
      </c>
      <c r="H18" s="16">
        <f>FLUID!L19</f>
        <v>-19.04</v>
      </c>
      <c r="I18" s="16">
        <f>FLUID!M19</f>
        <v>-19.07</v>
      </c>
      <c r="J18" s="16">
        <f>FLUID!N19</f>
        <v>-19.11</v>
      </c>
      <c r="K18" s="16">
        <f>FLUID!O19</f>
        <v>-19.25</v>
      </c>
      <c r="L18" s="16">
        <f>FLUID!P19</f>
        <v>-19.38</v>
      </c>
      <c r="M18" s="16">
        <f>FLUID!Q19</f>
        <v>-19.510000000000002</v>
      </c>
      <c r="N18" s="16">
        <f>FLUID!R19</f>
        <v>-19.64</v>
      </c>
      <c r="O18" s="16">
        <f>FLUID!S19</f>
        <v>-19.760000000000002</v>
      </c>
      <c r="P18" s="16">
        <f>FLUID!T19</f>
        <v>-19.88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(Ga)</v>
      </c>
      <c r="B19" s="16">
        <f>FLUID!F20</f>
        <v>-33.130000000000003</v>
      </c>
      <c r="C19" s="16">
        <f>FLUID!G20</f>
        <v>-29.2</v>
      </c>
      <c r="D19" s="16">
        <f>FLUID!H20</f>
        <v>-26.65</v>
      </c>
      <c r="E19" s="16">
        <f>FLUID!I20</f>
        <v>-24.8</v>
      </c>
      <c r="F19" s="16">
        <f>FLUID!J20</f>
        <v>-23.39</v>
      </c>
      <c r="G19" s="16">
        <f>FLUID!K20</f>
        <v>-23.09</v>
      </c>
      <c r="H19" s="16">
        <f>FLUID!L20</f>
        <v>-22.8</v>
      </c>
      <c r="I19" s="16">
        <f>FLUID!M20</f>
        <v>-22.53</v>
      </c>
      <c r="J19" s="16">
        <f>FLUID!N20</f>
        <v>-22.28</v>
      </c>
      <c r="K19" s="16">
        <f>FLUID!O20</f>
        <v>-21.38</v>
      </c>
      <c r="L19" s="16">
        <f>FLUID!P20</f>
        <v>-20.64</v>
      </c>
      <c r="M19" s="16">
        <f>FLUID!Q20</f>
        <v>-20.02</v>
      </c>
      <c r="N19" s="16">
        <f>FLUID!R20</f>
        <v>-19.489999999999998</v>
      </c>
      <c r="O19" s="16">
        <f>FLUID!S20</f>
        <v>-19.03</v>
      </c>
      <c r="P19" s="16">
        <f>FLUID!T20</f>
        <v>-18.63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(Ge)</v>
      </c>
      <c r="B20" s="16">
        <f>FLUID!F21</f>
        <v>0.97499999999999998</v>
      </c>
      <c r="C20" s="16">
        <f>FLUID!G21</f>
        <v>0.95220000000000005</v>
      </c>
      <c r="D20" s="16">
        <f>FLUID!H21</f>
        <v>0.62990000000000002</v>
      </c>
      <c r="E20" s="16">
        <f>FLUID!I21</f>
        <v>0.2344</v>
      </c>
      <c r="F20" s="16">
        <f>FLUID!J21</f>
        <v>-0.18840000000000001</v>
      </c>
      <c r="G20" s="16">
        <f>FLUID!K21</f>
        <v>-0.2954</v>
      </c>
      <c r="H20" s="16">
        <f>FLUID!L21</f>
        <v>-0.40250000000000002</v>
      </c>
      <c r="I20" s="16">
        <f>FLUID!M21</f>
        <v>-0.50960000000000005</v>
      </c>
      <c r="J20" s="16">
        <f>FLUID!N21</f>
        <v>-0.61629999999999996</v>
      </c>
      <c r="K20" s="16">
        <f>FLUID!O21</f>
        <v>-1.0389999999999999</v>
      </c>
      <c r="L20" s="16">
        <f>FLUID!P21</f>
        <v>-1.45</v>
      </c>
      <c r="M20" s="16">
        <f>FLUID!Q21</f>
        <v>-1.8480000000000001</v>
      </c>
      <c r="N20" s="16">
        <f>FLUID!R21</f>
        <v>-2.2309999999999999</v>
      </c>
      <c r="O20" s="16">
        <f>FLUID!S21</f>
        <v>-2.5990000000000002</v>
      </c>
      <c r="P20" s="16">
        <f>FLUID!T21</f>
        <v>-2.9529999999999998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 t="str">
        <f>FLUID!E22</f>
        <v>H (Se)</v>
      </c>
      <c r="B21" s="16">
        <f>FLUID!F22</f>
        <v>-34.44</v>
      </c>
      <c r="C21" s="16">
        <f>FLUID!G22</f>
        <v>-30.18</v>
      </c>
      <c r="D21" s="16">
        <f>FLUID!H22</f>
        <v>-27.25</v>
      </c>
      <c r="E21" s="16">
        <f>FLUID!I22</f>
        <v>-25.15</v>
      </c>
      <c r="F21" s="16">
        <f>FLUID!J22</f>
        <v>-23.58</v>
      </c>
      <c r="G21" s="16">
        <f>FLUID!K22</f>
        <v>-23.24</v>
      </c>
      <c r="H21" s="16">
        <f>FLUID!L22</f>
        <v>-22.93</v>
      </c>
      <c r="I21" s="16">
        <f>FLUID!M22</f>
        <v>-22.63</v>
      </c>
      <c r="J21" s="16">
        <f>FLUID!N22</f>
        <v>-22.35</v>
      </c>
      <c r="K21" s="16">
        <f>FLUID!O22</f>
        <v>-21.38</v>
      </c>
      <c r="L21" s="16">
        <f>FLUID!P22</f>
        <v>-20.58</v>
      </c>
      <c r="M21" s="16">
        <f>FLUID!Q22</f>
        <v>-19.91</v>
      </c>
      <c r="N21" s="16">
        <f>FLUID!R22</f>
        <v>-19.350000000000001</v>
      </c>
      <c r="O21" s="16">
        <f>FLUID!S22</f>
        <v>-18.87</v>
      </c>
      <c r="P21" s="16">
        <f>FLUID!T22</f>
        <v>-18.45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339.2</v>
      </c>
      <c r="D34" s="62">
        <f>IFERROR(SOLID!H3,0)</f>
        <v>405.3</v>
      </c>
      <c r="E34" s="62">
        <f>IFERROR(SOLID!I3,0)</f>
        <v>471.4</v>
      </c>
      <c r="F34" s="62">
        <f>IFERROR(SOLID!J3,0)</f>
        <v>487.9</v>
      </c>
      <c r="G34" s="62">
        <f>IFERROR(SOLID!K3,0)</f>
        <v>504.4</v>
      </c>
      <c r="H34" s="62">
        <f>IFERROR(SOLID!L3,0)</f>
        <v>520.9</v>
      </c>
      <c r="I34" s="62">
        <f>IFERROR(SOLID!M3,0)</f>
        <v>537.5</v>
      </c>
      <c r="J34" s="62">
        <f>IFERROR(SOLID!N3,0)</f>
        <v>554</v>
      </c>
      <c r="K34" s="62">
        <f>IFERROR(SOLID!O3,0)</f>
        <v>570.5</v>
      </c>
      <c r="L34" s="62">
        <f>IFERROR(SOLID!P3,0)</f>
        <v>587</v>
      </c>
      <c r="M34" s="62">
        <f>IFERROR(SOLID!Q3,0)</f>
        <v>603.5</v>
      </c>
      <c r="N34" s="62">
        <f>IFERROR(SOLID!R3,0)</f>
        <v>620.1</v>
      </c>
      <c r="O34" s="62">
        <f>IFERROR(SOLID!S3,0)</f>
        <v>636.6</v>
      </c>
      <c r="P34" s="62">
        <f>IFERROR(SOLID!T3,0)</f>
        <v>653.1</v>
      </c>
      <c r="Q34" s="62">
        <f>IFERROR(SOLID!U3,0)</f>
        <v>669.6</v>
      </c>
      <c r="R34" s="62">
        <f>IFERROR(SOLID!V3,0)</f>
        <v>686.1</v>
      </c>
      <c r="S34" s="62">
        <f>IFERROR(SOLID!W3,0)</f>
        <v>702.7</v>
      </c>
      <c r="T34" s="62">
        <f>IFERROR(SOLID!X3,0)</f>
        <v>719.2</v>
      </c>
      <c r="U34" s="62">
        <f>IFERROR(SOLID!Y3,0)</f>
        <v>735.7</v>
      </c>
      <c r="V34" s="62">
        <f>IFERROR(SOLID!Z3,0)</f>
        <v>752.2</v>
      </c>
      <c r="W34" s="62">
        <f>IFERROR(SOLID!AA3,0)</f>
        <v>768.7</v>
      </c>
      <c r="X34" s="62">
        <f>IFERROR(SOLID!AB3,0)</f>
        <v>785.2</v>
      </c>
      <c r="Y34" s="62">
        <f>IFERROR(SOLID!AC3,0)</f>
        <v>801.8</v>
      </c>
      <c r="Z34" s="62">
        <f>IFERROR(SOLID!AD3,0)</f>
        <v>867.8</v>
      </c>
      <c r="AA34" s="62">
        <f>IFERROR(SOLID!AE3,0)</f>
        <v>933.9</v>
      </c>
      <c r="AB34" s="62">
        <f>IFERROR(SOLID!AF3,0)</f>
        <v>950.4</v>
      </c>
      <c r="AC34" s="62">
        <f>IFERROR(SOLID!AG3,0)</f>
        <v>967</v>
      </c>
      <c r="AD34" s="62">
        <f>IFERROR(SOLID!AH3,0)</f>
        <v>983.5</v>
      </c>
      <c r="AE34" s="62">
        <f>IFERROR(SOLID!AI3,0)</f>
        <v>1000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0.12</v>
      </c>
      <c r="C35" s="16">
        <f>IFERROR(SOLID!G4,0)</f>
        <v>0.12</v>
      </c>
      <c r="D35" s="16">
        <f>IFERROR(SOLID!H4,0)</f>
        <v>0.12</v>
      </c>
      <c r="E35" s="16">
        <f>IFERROR(SOLID!I4,0)</f>
        <v>0.12</v>
      </c>
      <c r="F35" s="16">
        <f>IFERROR(SOLID!J4,0)</f>
        <v>0.12</v>
      </c>
      <c r="G35" s="16">
        <f>IFERROR(SOLID!K4,0)</f>
        <v>0.12</v>
      </c>
      <c r="H35" s="16">
        <f>IFERROR(SOLID!L4,0)</f>
        <v>0.11992999999999999</v>
      </c>
      <c r="I35" s="16">
        <f>IFERROR(SOLID!M4,0)</f>
        <v>0.11989</v>
      </c>
      <c r="J35" s="16">
        <f>IFERROR(SOLID!N4,0)</f>
        <v>0.11983000000000001</v>
      </c>
      <c r="K35" s="16">
        <f>IFERROR(SOLID!O4,0)</f>
        <v>0.11974</v>
      </c>
      <c r="L35" s="16">
        <f>IFERROR(SOLID!P4,0)</f>
        <v>0.11960999999999999</v>
      </c>
      <c r="M35" s="16">
        <f>IFERROR(SOLID!Q4,0)</f>
        <v>0.11941</v>
      </c>
      <c r="N35" s="16">
        <f>IFERROR(SOLID!R4,0)</f>
        <v>0.11912</v>
      </c>
      <c r="O35" s="16">
        <f>IFERROR(SOLID!S4,0)</f>
        <v>0.11871</v>
      </c>
      <c r="P35" s="16">
        <f>IFERROR(SOLID!T4,0)</f>
        <v>0.11811000000000001</v>
      </c>
      <c r="Q35" s="16">
        <f>IFERROR(SOLID!U4,0)</f>
        <v>0.11723</v>
      </c>
      <c r="R35" s="16">
        <f>IFERROR(SOLID!V4,0)</f>
        <v>0.11594</v>
      </c>
      <c r="S35" s="16">
        <f>IFERROR(SOLID!W4,0)</f>
        <v>0.11401</v>
      </c>
      <c r="T35" s="16">
        <f>IFERROR(SOLID!X4,0)</f>
        <v>0.111</v>
      </c>
      <c r="U35" s="16">
        <f>IFERROR(SOLID!Y4,0)</f>
        <v>0.10607999999999999</v>
      </c>
      <c r="V35" s="16">
        <f>IFERROR(SOLID!Z4,0)</f>
        <v>9.7286999999999998E-2</v>
      </c>
      <c r="W35" s="16">
        <f>IFERROR(SOLID!AA4,0)</f>
        <v>7.8718999999999997E-2</v>
      </c>
      <c r="X35" s="16">
        <f>IFERROR(SOLID!AB4,0)</f>
        <v>2.1374000000000001E-2</v>
      </c>
      <c r="Y35" s="16">
        <f>IFERROR(SOLID!AC4,0)</f>
        <v>5.2374999999999998E-12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*Ga2Se3</v>
      </c>
      <c r="B36" s="16">
        <f>IFERROR(SOLID!F5,0)</f>
        <v>0.04</v>
      </c>
      <c r="C36" s="16">
        <f>IFERROR(SOLID!G5,0)</f>
        <v>0.04</v>
      </c>
      <c r="D36" s="16">
        <f>IFERROR(SOLID!H5,0)</f>
        <v>0.04</v>
      </c>
      <c r="E36" s="16">
        <f>IFERROR(SOLID!I5,0)</f>
        <v>0.04</v>
      </c>
      <c r="F36" s="16">
        <f>IFERROR(SOLID!J5,0)</f>
        <v>0.04</v>
      </c>
      <c r="G36" s="16">
        <f>IFERROR(SOLID!K5,0)</f>
        <v>0.04</v>
      </c>
      <c r="H36" s="16">
        <f>IFERROR(SOLID!L5,0)</f>
        <v>2.7143E-6</v>
      </c>
      <c r="I36" s="16">
        <f>IFERROR(SOLID!M5,0)</f>
        <v>0</v>
      </c>
      <c r="J36" s="16">
        <f>IFERROR(SOLID!N5,0)</f>
        <v>0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*Ga2Se3[l]</v>
      </c>
      <c r="B37" s="16">
        <f>IFERROR(SOLID!F6,0)</f>
        <v>0</v>
      </c>
      <c r="C37" s="16">
        <f>IFERROR(SOLID!G6,0)</f>
        <v>0</v>
      </c>
      <c r="D37" s="16">
        <f>IFERROR(SOLID!H6,0)</f>
        <v>9.5911000000000003E-35</v>
      </c>
      <c r="E37" s="16">
        <f>IFERROR(SOLID!I6,0)</f>
        <v>6.9174000000000005E-17</v>
      </c>
      <c r="F37" s="16">
        <f>IFERROR(SOLID!J6,0)</f>
        <v>9.9742000000000006E-14</v>
      </c>
      <c r="G37" s="16">
        <f>IFERROR(SOLID!K6,0)</f>
        <v>6.5598E-13</v>
      </c>
      <c r="H37" s="16">
        <f>IFERROR(SOLID!L6,0)</f>
        <v>2.8336999999999998E-9</v>
      </c>
      <c r="I37" s="16">
        <f>IFERROR(SOLID!M6,0)</f>
        <v>4.0506E-7</v>
      </c>
      <c r="J37" s="16">
        <f>IFERROR(SOLID!N6,0)</f>
        <v>2.8104999999999999E-7</v>
      </c>
      <c r="K37" s="16">
        <f>IFERROR(SOLID!O6,0)</f>
        <v>1.8755999999999999E-7</v>
      </c>
      <c r="L37" s="16">
        <f>IFERROR(SOLID!P6,0)</f>
        <v>1.2097999999999999E-7</v>
      </c>
      <c r="M37" s="16">
        <f>IFERROR(SOLID!Q6,0)</f>
        <v>9.8238999999999997E-8</v>
      </c>
      <c r="N37" s="16">
        <f>IFERROR(SOLID!R6,0)</f>
        <v>6.7280000000000004E-8</v>
      </c>
      <c r="O37" s="16">
        <f>IFERROR(SOLID!S6,0)</f>
        <v>4.1833000000000001E-8</v>
      </c>
      <c r="P37" s="16">
        <f>IFERROR(SOLID!T6,0)</f>
        <v>2.5267000000000001E-8</v>
      </c>
      <c r="Q37" s="16">
        <f>IFERROR(SOLID!U6,0)</f>
        <v>2.0427999999999999E-8</v>
      </c>
      <c r="R37" s="16">
        <f>IFERROR(SOLID!V6,0)</f>
        <v>8.6256999999999993E-9</v>
      </c>
      <c r="S37" s="16">
        <f>IFERROR(SOLID!W6,0)</f>
        <v>6.5944999999999999E-9</v>
      </c>
      <c r="T37" s="16">
        <f>IFERROR(SOLID!X6,0)</f>
        <v>3.2377000000000001E-9</v>
      </c>
      <c r="U37" s="16">
        <f>IFERROR(SOLID!Y6,0)</f>
        <v>1.4843E-10</v>
      </c>
      <c r="V37" s="16">
        <f>IFERROR(SOLID!Z6,0)</f>
        <v>1.0365000000000001E-13</v>
      </c>
      <c r="W37" s="16">
        <f>IFERROR(SOLID!AA6,0)</f>
        <v>3.0358000000000003E-20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3.7284999999999998E-34</v>
      </c>
      <c r="AB37" s="16">
        <f>IFERROR(SOLID!AF6,0)</f>
        <v>3.6708E-32</v>
      </c>
      <c r="AC37" s="16">
        <f>IFERROR(SOLID!AG6,0)</f>
        <v>4.1288E-32</v>
      </c>
      <c r="AD37" s="16">
        <f>IFERROR(SOLID!AH6,0)</f>
        <v>4.8566000000000001E-32</v>
      </c>
      <c r="AE37" s="16">
        <f>IFERROR(SOLID!AI6,0)</f>
        <v>6.4120000000000003E-33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*GeSe[l]</v>
      </c>
      <c r="B38" s="16">
        <f>IFERROR(SOLID!F7,0)</f>
        <v>1.5583000000000001E-25</v>
      </c>
      <c r="C38" s="16">
        <f>IFERROR(SOLID!G7,0)</f>
        <v>5.8396999999999997E-20</v>
      </c>
      <c r="D38" s="16">
        <f>IFERROR(SOLID!H7,0)</f>
        <v>1.0659E-15</v>
      </c>
      <c r="E38" s="16">
        <f>IFERROR(SOLID!I7,0)</f>
        <v>4.9189999999999997E-15</v>
      </c>
      <c r="F38" s="16">
        <f>IFERROR(SOLID!J7,0)</f>
        <v>2.1704E-16</v>
      </c>
      <c r="G38" s="16">
        <f>IFERROR(SOLID!K7,0)</f>
        <v>1.664E-26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1.9382000000000001E-34</v>
      </c>
      <c r="O38" s="16">
        <f>IFERROR(SOLID!S7,0)</f>
        <v>3.0946000000000002E-28</v>
      </c>
      <c r="P38" s="16">
        <f>IFERROR(SOLID!T7,0)</f>
        <v>2.6459000000000001E-23</v>
      </c>
      <c r="Q38" s="16">
        <f>IFERROR(SOLID!U7,0)</f>
        <v>6.4550999999999998E-19</v>
      </c>
      <c r="R38" s="16">
        <f>IFERROR(SOLID!V7,0)</f>
        <v>4.8437999999999999E-16</v>
      </c>
      <c r="S38" s="16">
        <f>IFERROR(SOLID!W7,0)</f>
        <v>5.1206999999999996E-13</v>
      </c>
      <c r="T38" s="16">
        <f>IFERROR(SOLID!X7,0)</f>
        <v>8.7483000000000004E-11</v>
      </c>
      <c r="U38" s="16">
        <f>IFERROR(SOLID!Y7,0)</f>
        <v>5.7282999999999998E-10</v>
      </c>
      <c r="V38" s="16">
        <f>IFERROR(SOLID!Z7,0)</f>
        <v>3.1846E-10</v>
      </c>
      <c r="W38" s="16">
        <f>IFERROR(SOLID!AA7,0)</f>
        <v>3.0725999999999998E-11</v>
      </c>
      <c r="X38" s="16">
        <f>IFERROR(SOLID!AB7,0)</f>
        <v>3.9045999999999999E-28</v>
      </c>
      <c r="Y38" s="16">
        <f>IFERROR(SOLID!AC7,0)</f>
        <v>1.0365E-22</v>
      </c>
      <c r="Z38" s="16">
        <f>IFERROR(SOLID!AD7,0)</f>
        <v>4.7429000000000003E-14</v>
      </c>
      <c r="AA38" s="16">
        <f>IFERROR(SOLID!AE7,0)</f>
        <v>6.7951999999999999E-9</v>
      </c>
      <c r="AB38" s="16">
        <f>IFERROR(SOLID!AF7,0)</f>
        <v>2.2565000000000001E-8</v>
      </c>
      <c r="AC38" s="16">
        <f>IFERROR(SOLID!AG7,0)</f>
        <v>2.9623E-8</v>
      </c>
      <c r="AD38" s="16">
        <f>IFERROR(SOLID!AH7,0)</f>
        <v>3.9902000000000002E-8</v>
      </c>
      <c r="AE38" s="16">
        <f>IFERROR(SOLID!AI7,0)</f>
        <v>3.5302000000000001E-8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*GeSe</v>
      </c>
      <c r="B39" s="16">
        <f>IFERROR(SOLID!F8,0)</f>
        <v>0.12</v>
      </c>
      <c r="C39" s="16">
        <f>IFERROR(SOLID!G8,0)</f>
        <v>0.12</v>
      </c>
      <c r="D39" s="16">
        <f>IFERROR(SOLID!H8,0)</f>
        <v>0.12</v>
      </c>
      <c r="E39" s="16">
        <f>IFERROR(SOLID!I8,0)</f>
        <v>0.12</v>
      </c>
      <c r="F39" s="16">
        <f>IFERROR(SOLID!J8,0)</f>
        <v>0.12</v>
      </c>
      <c r="G39" s="16">
        <f>IFERROR(SOLID!K8,0)</f>
        <v>0.12</v>
      </c>
      <c r="H39" s="16">
        <f>IFERROR(SOLID!L8,0)</f>
        <v>0.11611</v>
      </c>
      <c r="I39" s="16">
        <f>IFERROR(SOLID!M8,0)</f>
        <v>0.1154</v>
      </c>
      <c r="J39" s="16">
        <f>IFERROR(SOLID!N8,0)</f>
        <v>0.11459999999999999</v>
      </c>
      <c r="K39" s="16">
        <f>IFERROR(SOLID!O8,0)</f>
        <v>0.1137</v>
      </c>
      <c r="L39" s="16">
        <f>IFERROR(SOLID!P8,0)</f>
        <v>0.11269999999999999</v>
      </c>
      <c r="M39" s="16">
        <f>IFERROR(SOLID!Q8,0)</f>
        <v>0.11158</v>
      </c>
      <c r="N39" s="16">
        <f>IFERROR(SOLID!R8,0)</f>
        <v>0.11033</v>
      </c>
      <c r="O39" s="16">
        <f>IFERROR(SOLID!S8,0)</f>
        <v>0.10896</v>
      </c>
      <c r="P39" s="16">
        <f>IFERROR(SOLID!T8,0)</f>
        <v>0.10742</v>
      </c>
      <c r="Q39" s="16">
        <f>IFERROR(SOLID!U8,0)</f>
        <v>0.1057</v>
      </c>
      <c r="R39" s="16">
        <f>IFERROR(SOLID!V8,0)</f>
        <v>0.10376000000000001</v>
      </c>
      <c r="S39" s="16">
        <f>IFERROR(SOLID!W8,0)</f>
        <v>0.10153</v>
      </c>
      <c r="T39" s="16">
        <f>IFERROR(SOLID!X8,0)</f>
        <v>9.8862000000000005E-2</v>
      </c>
      <c r="U39" s="16">
        <f>IFERROR(SOLID!Y8,0)</f>
        <v>9.5496999999999999E-2</v>
      </c>
      <c r="V39" s="16">
        <f>IFERROR(SOLID!Z8,0)</f>
        <v>9.0799000000000005E-2</v>
      </c>
      <c r="W39" s="16">
        <f>IFERROR(SOLID!AA8,0)</f>
        <v>8.2841999999999999E-2</v>
      </c>
      <c r="X39" s="16">
        <f>IFERROR(SOLID!AB8,0)</f>
        <v>6.1918000000000001E-2</v>
      </c>
      <c r="Y39" s="16">
        <f>IFERROR(SOLID!AC8,0)</f>
        <v>2.6218999999999999E-2</v>
      </c>
      <c r="Z39" s="16">
        <f>IFERROR(SOLID!AD8,0)</f>
        <v>2.5692E-7</v>
      </c>
      <c r="AA39" s="16">
        <f>IFERROR(SOLID!AE8,0)</f>
        <v>2.5005000000000001E-8</v>
      </c>
      <c r="AB39" s="16">
        <f>IFERROR(SOLID!AF8,0)</f>
        <v>1.3459E-8</v>
      </c>
      <c r="AC39" s="16">
        <f>IFERROR(SOLID!AG8,0)</f>
        <v>3.2739E-9</v>
      </c>
      <c r="AD39" s="16">
        <f>IFERROR(SOLID!AH8,0)</f>
        <v>8.6229000000000003E-10</v>
      </c>
      <c r="AE39" s="16">
        <f>IFERROR(SOLID!AI8,0)</f>
        <v>1.323E-10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Se3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2.6748999999999999E-36</v>
      </c>
      <c r="F40" s="16">
        <f>IFERROR(SOLID!J9,0)</f>
        <v>4.1413999999999999E-34</v>
      </c>
      <c r="G40" s="16">
        <f>IFERROR(SOLID!K9,0)</f>
        <v>4.8067999999999999E-32</v>
      </c>
      <c r="H40" s="16">
        <f>IFERROR(SOLID!L9,0)</f>
        <v>4.2997000000000002E-30</v>
      </c>
      <c r="I40" s="16">
        <f>IFERROR(SOLID!M9,0)</f>
        <v>3.0363E-28</v>
      </c>
      <c r="J40" s="16">
        <f>IFERROR(SOLID!N9,0)</f>
        <v>1.7288000000000001E-26</v>
      </c>
      <c r="K40" s="16">
        <f>IFERROR(SOLID!O9,0)</f>
        <v>8.0860000000000001E-25</v>
      </c>
      <c r="L40" s="16">
        <f>IFERROR(SOLID!P9,0)</f>
        <v>3.1581999999999998E-23</v>
      </c>
      <c r="M40" s="16">
        <f>IFERROR(SOLID!Q9,0)</f>
        <v>1.0451999999999999E-21</v>
      </c>
      <c r="N40" s="16">
        <f>IFERROR(SOLID!R9,0)</f>
        <v>2.9693999999999997E-20</v>
      </c>
      <c r="O40" s="16">
        <f>IFERROR(SOLID!S9,0)</f>
        <v>7.3266999999999997E-19</v>
      </c>
      <c r="P40" s="16">
        <f>IFERROR(SOLID!T9,0)</f>
        <v>1.5865E-17</v>
      </c>
      <c r="Q40" s="16">
        <f>IFERROR(SOLID!U9,0)</f>
        <v>3.0431000000000001E-16</v>
      </c>
      <c r="R40" s="16">
        <f>IFERROR(SOLID!V9,0)</f>
        <v>5.2153000000000002E-15</v>
      </c>
      <c r="S40" s="16">
        <f>IFERROR(SOLID!W9,0)</f>
        <v>8.0465999999999998E-14</v>
      </c>
      <c r="T40" s="16">
        <f>IFERROR(SOLID!X9,0)</f>
        <v>1.1255E-12</v>
      </c>
      <c r="U40" s="16">
        <f>IFERROR(SOLID!Y9,0)</f>
        <v>1.4358E-11</v>
      </c>
      <c r="V40" s="16">
        <f>IFERROR(SOLID!Z9,0)</f>
        <v>1.6814E-10</v>
      </c>
      <c r="W40" s="16">
        <f>IFERROR(SOLID!AA9,0)</f>
        <v>1.8178000000000001E-9</v>
      </c>
      <c r="X40" s="16">
        <f>IFERROR(SOLID!AB9,0)</f>
        <v>1.8148999999999999E-8</v>
      </c>
      <c r="Y40" s="16">
        <f>IFERROR(SOLID!AC9,0)</f>
        <v>1.6676E-8</v>
      </c>
      <c r="Z40" s="16">
        <f>IFERROR(SOLID!AD9,0)</f>
        <v>1.9767999999999999E-8</v>
      </c>
      <c r="AA40" s="16">
        <f>IFERROR(SOLID!AE9,0)</f>
        <v>2.8320999999999999E-8</v>
      </c>
      <c r="AB40" s="16">
        <f>IFERROR(SOLID!AF9,0)</f>
        <v>2.8947999999999999E-8</v>
      </c>
      <c r="AC40" s="16">
        <f>IFERROR(SOLID!AG9,0)</f>
        <v>2.8667999999999999E-8</v>
      </c>
      <c r="AD40" s="16">
        <f>IFERROR(SOLID!AH9,0)</f>
        <v>2.7453999999999999E-8</v>
      </c>
      <c r="AE40" s="16">
        <f>IFERROR(SOLID!AI9,0)</f>
        <v>2.5384000000000001E-8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Se?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1.1043E-31</v>
      </c>
      <c r="F41" s="16">
        <f>IFERROR(SOLID!J10,0)</f>
        <v>9.9381999999999997E-30</v>
      </c>
      <c r="G41" s="16">
        <f>IFERROR(SOLID!K10,0)</f>
        <v>6.9093000000000002E-28</v>
      </c>
      <c r="H41" s="16">
        <f>IFERROR(SOLID!L10,0)</f>
        <v>3.8038000000000003E-26</v>
      </c>
      <c r="I41" s="16">
        <f>IFERROR(SOLID!M10,0)</f>
        <v>1.6944E-24</v>
      </c>
      <c r="J41" s="16">
        <f>IFERROR(SOLID!N10,0)</f>
        <v>6.2236000000000005E-23</v>
      </c>
      <c r="K41" s="16">
        <f>IFERROR(SOLID!O10,0)</f>
        <v>1.9167000000000002E-21</v>
      </c>
      <c r="L41" s="16">
        <f>IFERROR(SOLID!P10,0)</f>
        <v>5.0230000000000003E-20</v>
      </c>
      <c r="M41" s="16">
        <f>IFERROR(SOLID!Q10,0)</f>
        <v>1.1347999999999999E-18</v>
      </c>
      <c r="N41" s="16">
        <f>IFERROR(SOLID!R10,0)</f>
        <v>2.2361999999999999E-17</v>
      </c>
      <c r="O41" s="16">
        <f>IFERROR(SOLID!S10,0)</f>
        <v>3.8838999999999999E-16</v>
      </c>
      <c r="P41" s="16">
        <f>IFERROR(SOLID!T10,0)</f>
        <v>6.0011999999999998E-15</v>
      </c>
      <c r="Q41" s="16">
        <f>IFERROR(SOLID!U10,0)</f>
        <v>8.3191000000000006E-14</v>
      </c>
      <c r="R41" s="16">
        <f>IFERROR(SOLID!V10,0)</f>
        <v>1.0426E-12</v>
      </c>
      <c r="S41" s="16">
        <f>IFERROR(SOLID!W10,0)</f>
        <v>1.1893E-11</v>
      </c>
      <c r="T41" s="16">
        <f>IFERROR(SOLID!X10,0)</f>
        <v>1.2425999999999999E-10</v>
      </c>
      <c r="U41" s="16">
        <f>IFERROR(SOLID!Y10,0)</f>
        <v>1.1957999999999999E-9</v>
      </c>
      <c r="V41" s="16">
        <f>IFERROR(SOLID!Z10,0)</f>
        <v>1.0657000000000001E-8</v>
      </c>
      <c r="W41" s="16">
        <f>IFERROR(SOLID!AA10,0)</f>
        <v>8.8431999999999994E-8</v>
      </c>
      <c r="X41" s="16">
        <f>IFERROR(SOLID!AB10,0)</f>
        <v>6.8345E-7</v>
      </c>
      <c r="Y41" s="16">
        <f>IFERROR(SOLID!AC10,0)</f>
        <v>6.5407000000000003E-7</v>
      </c>
      <c r="Z41" s="16">
        <f>IFERROR(SOLID!AD10,0)</f>
        <v>8.4592000000000005E-7</v>
      </c>
      <c r="AA41" s="16">
        <f>IFERROR(SOLID!AE10,0)</f>
        <v>1.2714E-6</v>
      </c>
      <c r="AB41" s="16">
        <f>IFERROR(SOLID!AF10,0)</f>
        <v>1.3238999999999999E-6</v>
      </c>
      <c r="AC41" s="16">
        <f>IFERROR(SOLID!AG10,0)</f>
        <v>1.3401000000000001E-6</v>
      </c>
      <c r="AD41" s="16">
        <f>IFERROR(SOLID!AH10,0)</f>
        <v>1.3164E-6</v>
      </c>
      <c r="AE41" s="16">
        <f>IFERROR(SOLID!AI10,0)</f>
        <v>1.2531999999999999E-6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Se6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7.5161000000000002E-28</v>
      </c>
      <c r="F42" s="16">
        <f>IFERROR(SOLID!J11,0)</f>
        <v>3.889E-26</v>
      </c>
      <c r="G42" s="16">
        <f>IFERROR(SOLID!K11,0)</f>
        <v>1.6030000000000001E-24</v>
      </c>
      <c r="H42" s="16">
        <f>IFERROR(SOLID!L11,0)</f>
        <v>5.3794000000000001E-23</v>
      </c>
      <c r="I42" s="16">
        <f>IFERROR(SOLID!M11,0)</f>
        <v>1.498E-21</v>
      </c>
      <c r="J42" s="16">
        <f>IFERROR(SOLID!N11,0)</f>
        <v>3.5196999999999997E-20</v>
      </c>
      <c r="K42" s="16">
        <f>IFERROR(SOLID!O11,0)</f>
        <v>7.0811000000000004E-19</v>
      </c>
      <c r="L42" s="16">
        <f>IFERROR(SOLID!P11,0)</f>
        <v>1.2358E-17</v>
      </c>
      <c r="M42" s="16">
        <f>IFERROR(SOLID!Q11,0)</f>
        <v>1.8924999999999999E-16</v>
      </c>
      <c r="N42" s="16">
        <f>IFERROR(SOLID!R11,0)</f>
        <v>2.5693999999999999E-15</v>
      </c>
      <c r="O42" s="16">
        <f>IFERROR(SOLID!S11,0)</f>
        <v>3.1215000000000003E-14</v>
      </c>
      <c r="P42" s="16">
        <f>IFERROR(SOLID!T11,0)</f>
        <v>3.4210999999999999E-13</v>
      </c>
      <c r="Q42" s="16">
        <f>IFERROR(SOLID!U11,0)</f>
        <v>3.4079E-12</v>
      </c>
      <c r="R42" s="16">
        <f>IFERROR(SOLID!V11,0)</f>
        <v>3.1061999999999998E-11</v>
      </c>
      <c r="S42" s="16">
        <f>IFERROR(SOLID!W11,0)</f>
        <v>2.6063999999999999E-10</v>
      </c>
      <c r="T42" s="16">
        <f>IFERROR(SOLID!X11,0)</f>
        <v>2.0243000000000001E-9</v>
      </c>
      <c r="U42" s="16">
        <f>IFERROR(SOLID!Y11,0)</f>
        <v>1.4623E-8</v>
      </c>
      <c r="V42" s="16">
        <f>IFERROR(SOLID!Z11,0)</f>
        <v>9.8749999999999994E-8</v>
      </c>
      <c r="W42" s="16">
        <f>IFERROR(SOLID!AA11,0)</f>
        <v>6.2620000000000004E-7</v>
      </c>
      <c r="X42" s="16">
        <f>IFERROR(SOLID!AB11,0)</f>
        <v>3.7309999999999999E-6</v>
      </c>
      <c r="Y42" s="16">
        <f>IFERROR(SOLID!AC11,0)</f>
        <v>3.7042E-6</v>
      </c>
      <c r="Z42" s="16">
        <f>IFERROR(SOLID!AD11,0)</f>
        <v>5.1526999999999998E-6</v>
      </c>
      <c r="AA42" s="16">
        <f>IFERROR(SOLID!AE11,0)</f>
        <v>8.0263999999999999E-6</v>
      </c>
      <c r="AB42" s="16">
        <f>IFERROR(SOLID!AF11,0)</f>
        <v>8.4905999999999997E-6</v>
      </c>
      <c r="AC42" s="16">
        <f>IFERROR(SOLID!AG11,0)</f>
        <v>8.7606000000000005E-6</v>
      </c>
      <c r="AD42" s="16">
        <f>IFERROR(SOLID!AH11,0)</f>
        <v>8.8042999999999997E-6</v>
      </c>
      <c r="AE42" s="16">
        <f>IFERROR(SOLID!AI11,0)</f>
        <v>8.6086999999999994E-6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Se5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2.4944999999999998E-25</v>
      </c>
      <c r="F43" s="16">
        <f>IFERROR(SOLID!J12,0)</f>
        <v>9.5352000000000002E-24</v>
      </c>
      <c r="G43" s="16">
        <f>IFERROR(SOLID!K12,0)</f>
        <v>2.9452000000000001E-22</v>
      </c>
      <c r="H43" s="16">
        <f>IFERROR(SOLID!L12,0)</f>
        <v>7.5026000000000001E-21</v>
      </c>
      <c r="I43" s="16">
        <f>IFERROR(SOLID!M12,0)</f>
        <v>1.6046000000000001E-19</v>
      </c>
      <c r="J43" s="16">
        <f>IFERROR(SOLID!N12,0)</f>
        <v>2.9267E-18</v>
      </c>
      <c r="K43" s="16">
        <f>IFERROR(SOLID!O12,0)</f>
        <v>4.6155000000000001E-17</v>
      </c>
      <c r="L43" s="16">
        <f>IFERROR(SOLID!P12,0)</f>
        <v>6.3710000000000004E-16</v>
      </c>
      <c r="M43" s="16">
        <f>IFERROR(SOLID!Q12,0)</f>
        <v>7.7809999999999992E-15</v>
      </c>
      <c r="N43" s="16">
        <f>IFERROR(SOLID!R12,0)</f>
        <v>8.4895999999999997E-14</v>
      </c>
      <c r="O43" s="16">
        <f>IFERROR(SOLID!S12,0)</f>
        <v>8.3469999999999997E-13</v>
      </c>
      <c r="P43" s="16">
        <f>IFERROR(SOLID!T12,0)</f>
        <v>7.4527000000000003E-12</v>
      </c>
      <c r="Q43" s="16">
        <f>IFERROR(SOLID!U12,0)</f>
        <v>6.0852000000000006E-11</v>
      </c>
      <c r="R43" s="16">
        <f>IFERROR(SOLID!V12,0)</f>
        <v>4.5725E-10</v>
      </c>
      <c r="S43" s="16">
        <f>IFERROR(SOLID!W12,0)</f>
        <v>3.1799000000000002E-9</v>
      </c>
      <c r="T43" s="16">
        <f>IFERROR(SOLID!X12,0)</f>
        <v>2.0573000000000002E-8</v>
      </c>
      <c r="U43" s="16">
        <f>IFERROR(SOLID!Y12,0)</f>
        <v>1.2438999999999999E-7</v>
      </c>
      <c r="V43" s="16">
        <f>IFERROR(SOLID!Z12,0)</f>
        <v>7.0619000000000005E-7</v>
      </c>
      <c r="W43" s="16">
        <f>IFERROR(SOLID!AA12,0)</f>
        <v>3.7803999999999998E-6</v>
      </c>
      <c r="X43" s="16">
        <f>IFERROR(SOLID!AB12,0)</f>
        <v>1.91E-5</v>
      </c>
      <c r="Y43" s="16">
        <f>IFERROR(SOLID!AC12,0)</f>
        <v>2.1554999999999999E-5</v>
      </c>
      <c r="Z43" s="16">
        <f>IFERROR(SOLID!AD12,0)</f>
        <v>4.4886999999999999E-5</v>
      </c>
      <c r="AA43" s="16">
        <f>IFERROR(SOLID!AE12,0)</f>
        <v>9.6243999999999995E-5</v>
      </c>
      <c r="AB43" s="16">
        <f>IFERROR(SOLID!AF12,0)</f>
        <v>1.1035E-4</v>
      </c>
      <c r="AC43" s="16">
        <f>IFERROR(SOLID!AG12,0)</f>
        <v>1.2354999999999999E-4</v>
      </c>
      <c r="AD43" s="16">
        <f>IFERROR(SOLID!AH12,0)</f>
        <v>1.3495E-4</v>
      </c>
      <c r="AE43" s="16">
        <f>IFERROR(SOLID!AI12,0)</f>
        <v>1.4368000000000001E-4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Se4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1.8533E-24</v>
      </c>
      <c r="F44" s="16">
        <f>IFERROR(SOLID!J13,0)</f>
        <v>4.8115E-23</v>
      </c>
      <c r="G44" s="16">
        <f>IFERROR(SOLID!K13,0)</f>
        <v>1.0294000000000001E-21</v>
      </c>
      <c r="H44" s="16">
        <f>IFERROR(SOLID!L13,0)</f>
        <v>1.8491E-20</v>
      </c>
      <c r="I44" s="16">
        <f>IFERROR(SOLID!M13,0)</f>
        <v>2.8341E-19</v>
      </c>
      <c r="J44" s="16">
        <f>IFERROR(SOLID!N13,0)</f>
        <v>3.7594000000000002E-18</v>
      </c>
      <c r="K44" s="16">
        <f>IFERROR(SOLID!O13,0)</f>
        <v>4.3704000000000001E-17</v>
      </c>
      <c r="L44" s="16">
        <f>IFERROR(SOLID!P13,0)</f>
        <v>4.5024E-16</v>
      </c>
      <c r="M44" s="16">
        <f>IFERROR(SOLID!Q13,0)</f>
        <v>4.1509999999999998E-15</v>
      </c>
      <c r="N44" s="16">
        <f>IFERROR(SOLID!R13,0)</f>
        <v>3.4550999999999998E-14</v>
      </c>
      <c r="O44" s="16">
        <f>IFERROR(SOLID!S13,0)</f>
        <v>2.6169000000000002E-13</v>
      </c>
      <c r="P44" s="16">
        <f>IFERROR(SOLID!T13,0)</f>
        <v>1.8163E-12</v>
      </c>
      <c r="Q44" s="16">
        <f>IFERROR(SOLID!U13,0)</f>
        <v>1.1626000000000001E-11</v>
      </c>
      <c r="R44" s="16">
        <f>IFERROR(SOLID!V13,0)</f>
        <v>6.9022000000000002E-11</v>
      </c>
      <c r="S44" s="16">
        <f>IFERROR(SOLID!W13,0)</f>
        <v>3.8204999999999999E-10</v>
      </c>
      <c r="T44" s="16">
        <f>IFERROR(SOLID!X13,0)</f>
        <v>1.9809000000000001E-9</v>
      </c>
      <c r="U44" s="16">
        <f>IFERROR(SOLID!Y13,0)</f>
        <v>9.6611000000000001E-9</v>
      </c>
      <c r="V44" s="16">
        <f>IFERROR(SOLID!Z13,0)</f>
        <v>4.4508999999999998E-8</v>
      </c>
      <c r="W44" s="16">
        <f>IFERROR(SOLID!AA13,0)</f>
        <v>1.9445E-7</v>
      </c>
      <c r="X44" s="16">
        <f>IFERROR(SOLID!AB13,0)</f>
        <v>8.0653000000000001E-7</v>
      </c>
      <c r="Y44" s="16">
        <f>IFERROR(SOLID!AC13,0)</f>
        <v>1.0029E-6</v>
      </c>
      <c r="Z44" s="16">
        <f>IFERROR(SOLID!AD13,0)</f>
        <v>2.7933999999999998E-6</v>
      </c>
      <c r="AA44" s="16">
        <f>IFERROR(SOLID!AE13,0)</f>
        <v>7.4834000000000002E-6</v>
      </c>
      <c r="AB44" s="16">
        <f>IFERROR(SOLID!AF13,0)</f>
        <v>9.0965000000000001E-6</v>
      </c>
      <c r="AC44" s="16">
        <f>IFERROR(SOLID!AG13,0)</f>
        <v>1.0818E-5</v>
      </c>
      <c r="AD44" s="16">
        <f>IFERROR(SOLID!AH13,0)</f>
        <v>1.258E-5</v>
      </c>
      <c r="AE44" s="16">
        <f>IFERROR(SOLID!AI13,0)</f>
        <v>1.4296E-5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Se3</v>
      </c>
      <c r="B45" s="16">
        <f>IFERROR(SOLID!F14,0)</f>
        <v>0</v>
      </c>
      <c r="C45" s="16">
        <f>IFERROR(SOLID!G14,0)</f>
        <v>0</v>
      </c>
      <c r="D45" s="16">
        <f>IFERROR(SOLID!H14,0)</f>
        <v>2.112E-33</v>
      </c>
      <c r="E45" s="16">
        <f>IFERROR(SOLID!I14,0)</f>
        <v>6.9566999999999996E-22</v>
      </c>
      <c r="F45" s="16">
        <f>IFERROR(SOLID!J14,0)</f>
        <v>1.2648E-20</v>
      </c>
      <c r="G45" s="16">
        <f>IFERROR(SOLID!K14,0)</f>
        <v>1.9294E-19</v>
      </c>
      <c r="H45" s="16">
        <f>IFERROR(SOLID!L14,0)</f>
        <v>2.5111000000000001E-18</v>
      </c>
      <c r="I45" s="16">
        <f>IFERROR(SOLID!M14,0)</f>
        <v>2.8298000000000001E-17</v>
      </c>
      <c r="J45" s="16">
        <f>IFERROR(SOLID!N14,0)</f>
        <v>2.7969000000000001E-16</v>
      </c>
      <c r="K45" s="16">
        <f>IFERROR(SOLID!O14,0)</f>
        <v>2.4524999999999999E-15</v>
      </c>
      <c r="L45" s="16">
        <f>IFERROR(SOLID!P14,0)</f>
        <v>1.9271999999999999E-14</v>
      </c>
      <c r="M45" s="16">
        <f>IFERROR(SOLID!Q14,0)</f>
        <v>1.3693E-13</v>
      </c>
      <c r="N45" s="16">
        <f>IFERROR(SOLID!R14,0)</f>
        <v>8.8671999999999998E-13</v>
      </c>
      <c r="O45" s="16">
        <f>IFERROR(SOLID!S14,0)</f>
        <v>5.2714000000000003E-12</v>
      </c>
      <c r="P45" s="16">
        <f>IFERROR(SOLID!T14,0)</f>
        <v>2.8953000000000001E-11</v>
      </c>
      <c r="Q45" s="16">
        <f>IFERROR(SOLID!U14,0)</f>
        <v>1.4777E-10</v>
      </c>
      <c r="R45" s="16">
        <f>IFERROR(SOLID!V14,0)</f>
        <v>7.045E-10</v>
      </c>
      <c r="S45" s="16">
        <f>IFERROR(SOLID!W14,0)</f>
        <v>3.1523E-9</v>
      </c>
      <c r="T45" s="16">
        <f>IFERROR(SOLID!X14,0)</f>
        <v>1.3294999999999999E-8</v>
      </c>
      <c r="U45" s="16">
        <f>IFERROR(SOLID!Y14,0)</f>
        <v>5.3051999999999998E-8</v>
      </c>
      <c r="V45" s="16">
        <f>IFERROR(SOLID!Z14,0)</f>
        <v>2.0107000000000001E-7</v>
      </c>
      <c r="W45" s="16">
        <f>IFERROR(SOLID!AA14,0)</f>
        <v>7.2633000000000002E-7</v>
      </c>
      <c r="X45" s="16">
        <f>IFERROR(SOLID!AB14,0)</f>
        <v>2.5044999999999999E-6</v>
      </c>
      <c r="Y45" s="16">
        <f>IFERROR(SOLID!AC14,0)</f>
        <v>3.4732999999999998E-6</v>
      </c>
      <c r="Z45" s="16">
        <f>IFERROR(SOLID!AD14,0)</f>
        <v>1.3522E-5</v>
      </c>
      <c r="AA45" s="16">
        <f>IFERROR(SOLID!AE14,0)</f>
        <v>4.7014000000000001E-5</v>
      </c>
      <c r="AB45" s="16">
        <f>IFERROR(SOLID!AF14,0)</f>
        <v>6.1117000000000005E-5</v>
      </c>
      <c r="AC45" s="16">
        <f>IFERROR(SOLID!AG14,0)</f>
        <v>7.7861999999999994E-5</v>
      </c>
      <c r="AD45" s="16">
        <f>IFERROR(SOLID!AH14,0)</f>
        <v>9.7181000000000003E-5</v>
      </c>
      <c r="AE45" s="16">
        <f>IFERROR(SOLID!AI14,0)</f>
        <v>1.1881E-4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Se2</v>
      </c>
      <c r="B46" s="16">
        <f>IFERROR(SOLID!F15,0)</f>
        <v>0</v>
      </c>
      <c r="C46" s="16">
        <f>IFERROR(SOLID!G15,0)</f>
        <v>3.4198000000000002E-28</v>
      </c>
      <c r="D46" s="16">
        <f>IFERROR(SOLID!H15,0)</f>
        <v>5.9530000000000002E-24</v>
      </c>
      <c r="E46" s="16">
        <f>IFERROR(SOLID!I15,0)</f>
        <v>8.4280000000000001E-16</v>
      </c>
      <c r="F46" s="16">
        <f>IFERROR(SOLID!J15,0)</f>
        <v>7.3140000000000001E-15</v>
      </c>
      <c r="G46" s="16">
        <f>IFERROR(SOLID!K15,0)</f>
        <v>5.5648999999999998E-14</v>
      </c>
      <c r="H46" s="16">
        <f>IFERROR(SOLID!L15,0)</f>
        <v>3.7591999999999998E-13</v>
      </c>
      <c r="I46" s="16">
        <f>IFERROR(SOLID!M15,0)</f>
        <v>2.2795000000000001E-12</v>
      </c>
      <c r="J46" s="16">
        <f>IFERROR(SOLID!N15,0)</f>
        <v>1.2526999999999999E-11</v>
      </c>
      <c r="K46" s="16">
        <f>IFERROR(SOLID!O15,0)</f>
        <v>6.2932999999999996E-11</v>
      </c>
      <c r="L46" s="16">
        <f>IFERROR(SOLID!P15,0)</f>
        <v>2.9118000000000002E-10</v>
      </c>
      <c r="M46" s="16">
        <f>IFERROR(SOLID!Q15,0)</f>
        <v>1.2492E-9</v>
      </c>
      <c r="N46" s="16">
        <f>IFERROR(SOLID!R15,0)</f>
        <v>4.9989000000000002E-9</v>
      </c>
      <c r="O46" s="16">
        <f>IFERROR(SOLID!S15,0)</f>
        <v>1.8760000000000001E-8</v>
      </c>
      <c r="P46" s="16">
        <f>IFERROR(SOLID!T15,0)</f>
        <v>6.6336999999999994E-8</v>
      </c>
      <c r="Q46" s="16">
        <f>IFERROR(SOLID!U15,0)</f>
        <v>2.2200999999999999E-7</v>
      </c>
      <c r="R46" s="16">
        <f>IFERROR(SOLID!V15,0)</f>
        <v>7.0592000000000001E-7</v>
      </c>
      <c r="S46" s="16">
        <f>IFERROR(SOLID!W15,0)</f>
        <v>2.1401999999999999E-6</v>
      </c>
      <c r="T46" s="16">
        <f>IFERROR(SOLID!X15,0)</f>
        <v>6.2067000000000002E-6</v>
      </c>
      <c r="U46" s="16">
        <f>IFERROR(SOLID!Y15,0)</f>
        <v>1.7268000000000001E-5</v>
      </c>
      <c r="V46" s="16">
        <f>IFERROR(SOLID!Z15,0)</f>
        <v>4.6217999999999997E-5</v>
      </c>
      <c r="W46" s="16">
        <f>IFERROR(SOLID!AA15,0)</f>
        <v>1.1933E-4</v>
      </c>
      <c r="X46" s="16">
        <f>IFERROR(SOLID!AB15,0)</f>
        <v>2.9761000000000002E-4</v>
      </c>
      <c r="Y46" s="16">
        <f>IFERROR(SOLID!AC15,0)</f>
        <v>4.0289999999999998E-4</v>
      </c>
      <c r="Z46" s="16">
        <f>IFERROR(SOLID!AD15,0)</f>
        <v>1.3576E-3</v>
      </c>
      <c r="AA46" s="16">
        <f>IFERROR(SOLID!AE15,0)</f>
        <v>4.0761E-3</v>
      </c>
      <c r="AB46" s="16">
        <f>IFERROR(SOLID!AF15,0)</f>
        <v>5.1663999999999998E-3</v>
      </c>
      <c r="AC46" s="16">
        <f>IFERROR(SOLID!AG15,0)</f>
        <v>6.4495999999999998E-3</v>
      </c>
      <c r="AD46" s="16">
        <f>IFERROR(SOLID!AH15,0)</f>
        <v>7.9292000000000008E-3</v>
      </c>
      <c r="AE46" s="16">
        <f>IFERROR(SOLID!AI15,0)</f>
        <v>9.5996999999999992E-3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Se</v>
      </c>
      <c r="B47" s="16">
        <f>IFERROR(SOLID!F16,0)</f>
        <v>0</v>
      </c>
      <c r="C47" s="16">
        <f>IFERROR(SOLID!G16,0)</f>
        <v>0</v>
      </c>
      <c r="D47" s="16">
        <f>IFERROR(SOLID!H16,0)</f>
        <v>2.9715000000000001E-31</v>
      </c>
      <c r="E47" s="16">
        <f>IFERROR(SOLID!I16,0)</f>
        <v>3.4601000000000002E-24</v>
      </c>
      <c r="F47" s="16">
        <f>IFERROR(SOLID!J16,0)</f>
        <v>4.2608E-23</v>
      </c>
      <c r="G47" s="16">
        <f>IFERROR(SOLID!K16,0)</f>
        <v>4.4740000000000001E-22</v>
      </c>
      <c r="H47" s="16">
        <f>IFERROR(SOLID!L16,0)</f>
        <v>4.0672999999999998E-21</v>
      </c>
      <c r="I47" s="16">
        <f>IFERROR(SOLID!M16,0)</f>
        <v>3.2441999999999999E-20</v>
      </c>
      <c r="J47" s="16">
        <f>IFERROR(SOLID!N16,0)</f>
        <v>2.2971E-19</v>
      </c>
      <c r="K47" s="16">
        <f>IFERROR(SOLID!O16,0)</f>
        <v>1.4589E-18</v>
      </c>
      <c r="L47" s="16">
        <f>IFERROR(SOLID!P16,0)</f>
        <v>8.3868000000000007E-18</v>
      </c>
      <c r="M47" s="16">
        <f>IFERROR(SOLID!Q16,0)</f>
        <v>4.4000999999999999E-17</v>
      </c>
      <c r="N47" s="16">
        <f>IFERROR(SOLID!R16,0)</f>
        <v>2.1222E-16</v>
      </c>
      <c r="O47" s="16">
        <f>IFERROR(SOLID!S16,0)</f>
        <v>9.4712000000000009E-16</v>
      </c>
      <c r="P47" s="16">
        <f>IFERROR(SOLID!T16,0)</f>
        <v>3.9341999999999999E-15</v>
      </c>
      <c r="Q47" s="16">
        <f>IFERROR(SOLID!U16,0)</f>
        <v>1.5291E-14</v>
      </c>
      <c r="R47" s="16">
        <f>IFERROR(SOLID!V16,0)</f>
        <v>5.5875000000000002E-14</v>
      </c>
      <c r="S47" s="16">
        <f>IFERROR(SOLID!W16,0)</f>
        <v>1.9279E-13</v>
      </c>
      <c r="T47" s="16">
        <f>IFERROR(SOLID!X16,0)</f>
        <v>6.3057000000000001E-13</v>
      </c>
      <c r="U47" s="16">
        <f>IFERROR(SOLID!Y16,0)</f>
        <v>1.9620999999999999E-12</v>
      </c>
      <c r="V47" s="16">
        <f>IFERROR(SOLID!Z16,0)</f>
        <v>5.8279000000000002E-12</v>
      </c>
      <c r="W47" s="16">
        <f>IFERROR(SOLID!AA16,0)</f>
        <v>1.6576E-11</v>
      </c>
      <c r="X47" s="16">
        <f>IFERROR(SOLID!AB16,0)</f>
        <v>4.5258000000000003E-11</v>
      </c>
      <c r="Y47" s="16">
        <f>IFERROR(SOLID!AC16,0)</f>
        <v>8.9007999999999994E-11</v>
      </c>
      <c r="Z47" s="16">
        <f>IFERROR(SOLID!AD16,0)</f>
        <v>1.0954E-9</v>
      </c>
      <c r="AA47" s="16">
        <f>IFERROR(SOLID!AE16,0)</f>
        <v>9.7898999999999999E-9</v>
      </c>
      <c r="AB47" s="16">
        <f>IFERROR(SOLID!AF16,0)</f>
        <v>1.6053000000000002E-8</v>
      </c>
      <c r="AC47" s="16">
        <f>IFERROR(SOLID!AG16,0)</f>
        <v>2.5806E-8</v>
      </c>
      <c r="AD47" s="16">
        <f>IFERROR(SOLID!AH16,0)</f>
        <v>4.0698999999999999E-8</v>
      </c>
      <c r="AE47" s="16">
        <f>IFERROR(SOLID!AI16,0)</f>
        <v>6.2999999999999995E-8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Ar</v>
      </c>
      <c r="B48" s="16">
        <f>IFERROR(SOLID!F17,0)</f>
        <v>0.2</v>
      </c>
      <c r="C48" s="16">
        <f>IFERROR(SOLID!G17,0)</f>
        <v>0.2</v>
      </c>
      <c r="D48" s="16">
        <f>IFERROR(SOLID!H17,0)</f>
        <v>0.2</v>
      </c>
      <c r="E48" s="16">
        <f>IFERROR(SOLID!I17,0)</f>
        <v>0.2</v>
      </c>
      <c r="F48" s="16">
        <f>IFERROR(SOLID!J17,0)</f>
        <v>0.2</v>
      </c>
      <c r="G48" s="16">
        <f>IFERROR(SOLID!K17,0)</f>
        <v>0.2</v>
      </c>
      <c r="H48" s="16">
        <f>IFERROR(SOLID!L17,0)</f>
        <v>0.2</v>
      </c>
      <c r="I48" s="16">
        <f>IFERROR(SOLID!M17,0)</f>
        <v>0.2</v>
      </c>
      <c r="J48" s="16">
        <f>IFERROR(SOLID!N17,0)</f>
        <v>0.2</v>
      </c>
      <c r="K48" s="16">
        <f>IFERROR(SOLID!O17,0)</f>
        <v>0.2</v>
      </c>
      <c r="L48" s="16">
        <f>IFERROR(SOLID!P17,0)</f>
        <v>0.2</v>
      </c>
      <c r="M48" s="16">
        <f>IFERROR(SOLID!Q17,0)</f>
        <v>0.2</v>
      </c>
      <c r="N48" s="16">
        <f>IFERROR(SOLID!R17,0)</f>
        <v>0.2</v>
      </c>
      <c r="O48" s="16">
        <f>IFERROR(SOLID!S17,0)</f>
        <v>0.2</v>
      </c>
      <c r="P48" s="16">
        <f>IFERROR(SOLID!T17,0)</f>
        <v>0.2</v>
      </c>
      <c r="Q48" s="16">
        <f>IFERROR(SOLID!U17,0)</f>
        <v>0.2</v>
      </c>
      <c r="R48" s="16">
        <f>IFERROR(SOLID!V17,0)</f>
        <v>0.2</v>
      </c>
      <c r="S48" s="16">
        <f>IFERROR(SOLID!W17,0)</f>
        <v>0.2</v>
      </c>
      <c r="T48" s="16">
        <f>IFERROR(SOLID!X17,0)</f>
        <v>0.2</v>
      </c>
      <c r="U48" s="16">
        <f>IFERROR(SOLID!Y17,0)</f>
        <v>0.2</v>
      </c>
      <c r="V48" s="16">
        <f>IFERROR(SOLID!Z17,0)</f>
        <v>0.2</v>
      </c>
      <c r="W48" s="16">
        <f>IFERROR(SOLID!AA17,0)</f>
        <v>0.2</v>
      </c>
      <c r="X48" s="16">
        <f>IFERROR(SOLID!AB17,0)</f>
        <v>0.2</v>
      </c>
      <c r="Y48" s="16">
        <f>IFERROR(SOLID!AC17,0)</f>
        <v>0.2</v>
      </c>
      <c r="Z48" s="16">
        <f>IFERROR(SOLID!AD17,0)</f>
        <v>0.2</v>
      </c>
      <c r="AA48" s="16">
        <f>IFERROR(SOLID!AE17,0)</f>
        <v>0.2</v>
      </c>
      <c r="AB48" s="16">
        <f>IFERROR(SOLID!AF17,0)</f>
        <v>0.2</v>
      </c>
      <c r="AC48" s="16">
        <f>IFERROR(SOLID!AG17,0)</f>
        <v>0.2</v>
      </c>
      <c r="AD48" s="16">
        <f>IFERROR(SOLID!AH17,0)</f>
        <v>0.2</v>
      </c>
      <c r="AE48" s="16">
        <f>IFERROR(SOLID!AI17,0)</f>
        <v>0.2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(l)Ga[l]</v>
      </c>
      <c r="B49" s="16">
        <f>IFERROR(SOLID!F18,0)</f>
        <v>0</v>
      </c>
      <c r="C49" s="16">
        <f>IFERROR(SOLID!G18,0)</f>
        <v>0</v>
      </c>
      <c r="D49" s="16">
        <f>IFERROR(SOLID!H18,0)</f>
        <v>6.7689999999999997E-30</v>
      </c>
      <c r="E49" s="16">
        <f>IFERROR(SOLID!I18,0)</f>
        <v>9.7364E-28</v>
      </c>
      <c r="F49" s="16">
        <f>IFERROR(SOLID!J18,0)</f>
        <v>5.8412000000000005E-26</v>
      </c>
      <c r="G49" s="16">
        <f>IFERROR(SOLID!K18,0)</f>
        <v>2.017E-25</v>
      </c>
      <c r="H49" s="16">
        <f>IFERROR(SOLID!L18,0)</f>
        <v>1.1064999999999999E-17</v>
      </c>
      <c r="I49" s="16">
        <f>IFERROR(SOLID!M18,0)</f>
        <v>1.7402999999999999E-17</v>
      </c>
      <c r="J49" s="16">
        <f>IFERROR(SOLID!N18,0)</f>
        <v>2.6673E-17</v>
      </c>
      <c r="K49" s="16">
        <f>IFERROR(SOLID!O18,0)</f>
        <v>3.9936000000000001E-17</v>
      </c>
      <c r="L49" s="16">
        <f>IFERROR(SOLID!P18,0)</f>
        <v>5.8539999999999998E-17</v>
      </c>
      <c r="M49" s="16">
        <f>IFERROR(SOLID!Q18,0)</f>
        <v>8.4187999999999996E-17</v>
      </c>
      <c r="N49" s="16">
        <f>IFERROR(SOLID!R18,0)</f>
        <v>1.1902000000000001E-16</v>
      </c>
      <c r="O49" s="16">
        <f>IFERROR(SOLID!S18,0)</f>
        <v>1.6575000000000001E-16</v>
      </c>
      <c r="P49" s="16">
        <f>IFERROR(SOLID!T18,0)</f>
        <v>2.2784999999999999E-16</v>
      </c>
      <c r="Q49" s="16">
        <f>IFERROR(SOLID!U18,0)</f>
        <v>3.0988999999999999E-16</v>
      </c>
      <c r="R49" s="16">
        <f>IFERROR(SOLID!V18,0)</f>
        <v>4.1809999999999998E-16</v>
      </c>
      <c r="S49" s="16">
        <f>IFERROR(SOLID!W18,0)</f>
        <v>5.6145999999999996E-16</v>
      </c>
      <c r="T49" s="16">
        <f>IFERROR(SOLID!X18,0)</f>
        <v>7.5396000000000003E-16</v>
      </c>
      <c r="U49" s="16">
        <f>IFERROR(SOLID!Y18,0)</f>
        <v>1.0197999999999999E-15</v>
      </c>
      <c r="V49" s="16">
        <f>IFERROR(SOLID!Z18,0)</f>
        <v>1.4067999999999999E-15</v>
      </c>
      <c r="W49" s="16">
        <f>IFERROR(SOLID!AA18,0)</f>
        <v>2.0341000000000001E-15</v>
      </c>
      <c r="X49" s="16">
        <f>IFERROR(SOLID!AB18,0)</f>
        <v>3.3571000000000001E-15</v>
      </c>
      <c r="Y49" s="16">
        <f>IFERROR(SOLID!AC18,0)</f>
        <v>7.0125000000000003E-15</v>
      </c>
      <c r="Z49" s="16">
        <f>IFERROR(SOLID!AD18,0)</f>
        <v>6.396E-14</v>
      </c>
      <c r="AA49" s="16">
        <f>IFERROR(SOLID!AE18,0)</f>
        <v>4.1277999999999998E-13</v>
      </c>
      <c r="AB49" s="16">
        <f>IFERROR(SOLID!AF18,0)</f>
        <v>6.4209999999999996E-13</v>
      </c>
      <c r="AC49" s="16">
        <f>IFERROR(SOLID!AG18,0)</f>
        <v>9.9132999999999998E-13</v>
      </c>
      <c r="AD49" s="16">
        <f>IFERROR(SOLID!AH18,0)</f>
        <v>1.5205E-12</v>
      </c>
      <c r="AE49" s="16">
        <f>IFERROR(SOLID!AI18,0)</f>
        <v>2.3188000000000002E-12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(l)GeSe[l]</v>
      </c>
      <c r="B50" s="16">
        <f>IFERROR(SOLID!F19,0)</f>
        <v>1.9048E-25</v>
      </c>
      <c r="C50" s="16">
        <f>IFERROR(SOLID!G19,0)</f>
        <v>1.0355E-19</v>
      </c>
      <c r="D50" s="16">
        <f>IFERROR(SOLID!H19,0)</f>
        <v>8.3831999999999994E-15</v>
      </c>
      <c r="E50" s="16">
        <f>IFERROR(SOLID!I19,0)</f>
        <v>5.3242999999999998E-12</v>
      </c>
      <c r="F50" s="16">
        <f>IFERROR(SOLID!J19,0)</f>
        <v>1.1881E-10</v>
      </c>
      <c r="G50" s="16">
        <f>IFERROR(SOLID!K19,0)</f>
        <v>1.6434E-10</v>
      </c>
      <c r="H50" s="16">
        <f>IFERROR(SOLID!L19,0)</f>
        <v>3.9581E-3</v>
      </c>
      <c r="I50" s="16">
        <f>IFERROR(SOLID!M19,0)</f>
        <v>4.7095000000000001E-3</v>
      </c>
      <c r="J50" s="16">
        <f>IFERROR(SOLID!N19,0)</f>
        <v>5.5716000000000003E-3</v>
      </c>
      <c r="K50" s="16">
        <f>IFERROR(SOLID!O19,0)</f>
        <v>6.5611000000000003E-3</v>
      </c>
      <c r="L50" s="16">
        <f>IFERROR(SOLID!P19,0)</f>
        <v>7.6991999999999998E-3</v>
      </c>
      <c r="M50" s="16">
        <f>IFERROR(SOLID!Q19,0)</f>
        <v>9.0135000000000007E-3</v>
      </c>
      <c r="N50" s="16">
        <f>IFERROR(SOLID!R19,0)</f>
        <v>1.0541E-2</v>
      </c>
      <c r="O50" s="16">
        <f>IFERROR(SOLID!S19,0)</f>
        <v>1.2335E-2</v>
      </c>
      <c r="P50" s="16">
        <f>IFERROR(SOLID!T19,0)</f>
        <v>1.4470999999999999E-2</v>
      </c>
      <c r="Q50" s="16">
        <f>IFERROR(SOLID!U19,0)</f>
        <v>1.7062999999999998E-2</v>
      </c>
      <c r="R50" s="16">
        <f>IFERROR(SOLID!V19,0)</f>
        <v>2.0294E-2</v>
      </c>
      <c r="S50" s="16">
        <f>IFERROR(SOLID!W19,0)</f>
        <v>2.4466000000000002E-2</v>
      </c>
      <c r="T50" s="16">
        <f>IFERROR(SOLID!X19,0)</f>
        <v>3.0134999999999999E-2</v>
      </c>
      <c r="U50" s="16">
        <f>IFERROR(SOLID!Y19,0)</f>
        <v>3.8419000000000002E-2</v>
      </c>
      <c r="V50" s="16">
        <f>IFERROR(SOLID!Z19,0)</f>
        <v>5.1914000000000002E-2</v>
      </c>
      <c r="W50" s="16">
        <f>IFERROR(SOLID!AA19,0)</f>
        <v>7.8438999999999995E-2</v>
      </c>
      <c r="X50" s="16">
        <f>IFERROR(SOLID!AB19,0)</f>
        <v>0.15670999999999999</v>
      </c>
      <c r="Y50" s="16">
        <f>IFERROR(SOLID!AC19,0)</f>
        <v>0.21378</v>
      </c>
      <c r="Z50" s="16">
        <f>IFERROR(SOLID!AD19,0)</f>
        <v>0.24</v>
      </c>
      <c r="AA50" s="16">
        <f>IFERROR(SOLID!AE19,0)</f>
        <v>0.24</v>
      </c>
      <c r="AB50" s="16">
        <f>IFERROR(SOLID!AF19,0)</f>
        <v>0.24</v>
      </c>
      <c r="AC50" s="16">
        <f>IFERROR(SOLID!AG19,0)</f>
        <v>0.24</v>
      </c>
      <c r="AD50" s="16">
        <f>IFERROR(SOLID!AH19,0)</f>
        <v>0.24</v>
      </c>
      <c r="AE50" s="16">
        <f>IFERROR(SOLID!AI19,0)</f>
        <v>0.24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(1)Se[l]</v>
      </c>
      <c r="B51" s="16">
        <f>IFERROR(SOLID!F20,0)</f>
        <v>3.7825999999999999E-31</v>
      </c>
      <c r="C51" s="16">
        <f>IFERROR(SOLID!G20,0)</f>
        <v>2.4826999999999999E-24</v>
      </c>
      <c r="D51" s="16">
        <f>IFERROR(SOLID!H20,0)</f>
        <v>1.7300999999999999E-19</v>
      </c>
      <c r="E51" s="16">
        <f>IFERROR(SOLID!I20,0)</f>
        <v>3.5462000000000001E-14</v>
      </c>
      <c r="F51" s="16">
        <f>IFERROR(SOLID!J20,0)</f>
        <v>1.1040999999999999E-12</v>
      </c>
      <c r="G51" s="16">
        <f>IFERROR(SOLID!K20,0)</f>
        <v>2.0968000000000001E-12</v>
      </c>
      <c r="H51" s="16">
        <f>IFERROR(SOLID!L20,0)</f>
        <v>6.8329000000000003E-5</v>
      </c>
      <c r="I51" s="16">
        <f>IFERROR(SOLID!M20,0)</f>
        <v>1.0855E-4</v>
      </c>
      <c r="J51" s="16">
        <f>IFERROR(SOLID!N20,0)</f>
        <v>1.694E-4</v>
      </c>
      <c r="K51" s="16">
        <f>IFERROR(SOLID!O20,0)</f>
        <v>2.6026000000000001E-4</v>
      </c>
      <c r="L51" s="16">
        <f>IFERROR(SOLID!P20,0)</f>
        <v>3.9440999999999999E-4</v>
      </c>
      <c r="M51" s="16">
        <f>IFERROR(SOLID!Q20,0)</f>
        <v>5.9075999999999996E-4</v>
      </c>
      <c r="N51" s="16">
        <f>IFERROR(SOLID!R20,0)</f>
        <v>8.7637000000000001E-4</v>
      </c>
      <c r="O51" s="16">
        <f>IFERROR(SOLID!S20,0)</f>
        <v>1.2903999999999999E-3</v>
      </c>
      <c r="P51" s="16">
        <f>IFERROR(SOLID!T20,0)</f>
        <v>1.8909E-3</v>
      </c>
      <c r="Q51" s="16">
        <f>IFERROR(SOLID!U20,0)</f>
        <v>2.7656999999999998E-3</v>
      </c>
      <c r="R51" s="16">
        <f>IFERROR(SOLID!V20,0)</f>
        <v>4.0540999999999997E-3</v>
      </c>
      <c r="S51" s="16">
        <f>IFERROR(SOLID!W20,0)</f>
        <v>5.9880000000000003E-3</v>
      </c>
      <c r="T51" s="16">
        <f>IFERROR(SOLID!X20,0)</f>
        <v>8.9849999999999999E-3</v>
      </c>
      <c r="U51" s="16">
        <f>IFERROR(SOLID!Y20,0)</f>
        <v>1.388E-2</v>
      </c>
      <c r="V51" s="16">
        <f>IFERROR(SOLID!Z20,0)</f>
        <v>2.2616000000000001E-2</v>
      </c>
      <c r="W51" s="16">
        <f>IFERROR(SOLID!AA20,0)</f>
        <v>4.1015999999999997E-2</v>
      </c>
      <c r="X51" s="16">
        <f>IFERROR(SOLID!AB20,0)</f>
        <v>9.7896999999999998E-2</v>
      </c>
      <c r="Y51" s="16">
        <f>IFERROR(SOLID!AC20,0)</f>
        <v>0.11905</v>
      </c>
      <c r="Z51" s="16">
        <f>IFERROR(SOLID!AD20,0)</f>
        <v>0.11697</v>
      </c>
      <c r="AA51" s="16">
        <f>IFERROR(SOLID!AE20,0)</f>
        <v>0.11114</v>
      </c>
      <c r="AB51" s="16">
        <f>IFERROR(SOLID!AF20,0)</f>
        <v>0.10884000000000001</v>
      </c>
      <c r="AC51" s="16">
        <f>IFERROR(SOLID!AG20,0)</f>
        <v>0.10614</v>
      </c>
      <c r="AD51" s="16">
        <f>IFERROR(SOLID!AH20,0)</f>
        <v>0.10306</v>
      </c>
      <c r="AE51" s="16">
        <f>IFERROR(SOLID!AI20,0)</f>
        <v>9.9608000000000002E-2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 t="str">
        <f>IFERROR(SOLID!E21,0)</f>
        <v>(l)Ga2Se3[l]</v>
      </c>
      <c r="B52" s="16">
        <f>IFERROR(SOLID!F21,0)</f>
        <v>0</v>
      </c>
      <c r="C52" s="16">
        <f>IFERROR(SOLID!G21,0)</f>
        <v>7.4370000000000005E-26</v>
      </c>
      <c r="D52" s="16">
        <f>IFERROR(SOLID!H21,0)</f>
        <v>1.9321999999999999E-17</v>
      </c>
      <c r="E52" s="16">
        <f>IFERROR(SOLID!I21,0)</f>
        <v>2.8453E-12</v>
      </c>
      <c r="F52" s="16">
        <f>IFERROR(SOLID!J21,0)</f>
        <v>1.8731E-10</v>
      </c>
      <c r="G52" s="16">
        <f>IFERROR(SOLID!K21,0)</f>
        <v>6.9952999999999996E-10</v>
      </c>
      <c r="H52" s="16">
        <f>IFERROR(SOLID!L21,0)</f>
        <v>3.9996999999999998E-2</v>
      </c>
      <c r="I52" s="16">
        <f>IFERROR(SOLID!M21,0)</f>
        <v>0.04</v>
      </c>
      <c r="J52" s="16">
        <f>IFERROR(SOLID!N21,0)</f>
        <v>0.04</v>
      </c>
      <c r="K52" s="16">
        <f>IFERROR(SOLID!O21,0)</f>
        <v>0.04</v>
      </c>
      <c r="L52" s="16">
        <f>IFERROR(SOLID!P21,0)</f>
        <v>0.04</v>
      </c>
      <c r="M52" s="16">
        <f>IFERROR(SOLID!Q21,0)</f>
        <v>0.04</v>
      </c>
      <c r="N52" s="16">
        <f>IFERROR(SOLID!R21,0)</f>
        <v>0.04</v>
      </c>
      <c r="O52" s="16">
        <f>IFERROR(SOLID!S21,0)</f>
        <v>0.04</v>
      </c>
      <c r="P52" s="16">
        <f>IFERROR(SOLID!T21,0)</f>
        <v>0.04</v>
      </c>
      <c r="Q52" s="16">
        <f>IFERROR(SOLID!U21,0)</f>
        <v>0.04</v>
      </c>
      <c r="R52" s="16">
        <f>IFERROR(SOLID!V21,0)</f>
        <v>0.04</v>
      </c>
      <c r="S52" s="16">
        <f>IFERROR(SOLID!W21,0)</f>
        <v>0.04</v>
      </c>
      <c r="T52" s="16">
        <f>IFERROR(SOLID!X21,0)</f>
        <v>0.04</v>
      </c>
      <c r="U52" s="16">
        <f>IFERROR(SOLID!Y21,0)</f>
        <v>0.04</v>
      </c>
      <c r="V52" s="16">
        <f>IFERROR(SOLID!Z21,0)</f>
        <v>0.04</v>
      </c>
      <c r="W52" s="16">
        <f>IFERROR(SOLID!AA21,0)</f>
        <v>0.04</v>
      </c>
      <c r="X52" s="16">
        <f>IFERROR(SOLID!AB21,0)</f>
        <v>0.04</v>
      </c>
      <c r="Y52" s="16">
        <f>IFERROR(SOLID!AC21,0)</f>
        <v>0.04</v>
      </c>
      <c r="Z52" s="16">
        <f>IFERROR(SOLID!AD21,0)</f>
        <v>0.04</v>
      </c>
      <c r="AA52" s="16">
        <f>IFERROR(SOLID!AE21,0)</f>
        <v>0.04</v>
      </c>
      <c r="AB52" s="16">
        <f>IFERROR(SOLID!AF21,0)</f>
        <v>0.04</v>
      </c>
      <c r="AC52" s="16">
        <f>IFERROR(SOLID!AG21,0)</f>
        <v>0.04</v>
      </c>
      <c r="AD52" s="16">
        <f>IFERROR(SOLID!AH21,0)</f>
        <v>0.04</v>
      </c>
      <c r="AE52" s="16">
        <f>IFERROR(SOLID!AI21,0)</f>
        <v>0.04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 t="str">
        <f>IFERROR(SOLID!E22,0)</f>
        <v>H (Ar)</v>
      </c>
      <c r="B53" s="16">
        <f>IFERROR(SOLID!F22,0)</f>
        <v>-18.62</v>
      </c>
      <c r="C53" s="16">
        <f>IFERROR(SOLID!G22,0)</f>
        <v>-18.63</v>
      </c>
      <c r="D53" s="16">
        <f>IFERROR(SOLID!H22,0)</f>
        <v>-18.72</v>
      </c>
      <c r="E53" s="16">
        <f>IFERROR(SOLID!I22,0)</f>
        <v>-18.84</v>
      </c>
      <c r="F53" s="16">
        <f>IFERROR(SOLID!J22,0)</f>
        <v>-18.87</v>
      </c>
      <c r="G53" s="16">
        <f>IFERROR(SOLID!K22,0)</f>
        <v>-18.899999999999999</v>
      </c>
      <c r="H53" s="16">
        <f>IFERROR(SOLID!L22,0)</f>
        <v>-18.940000000000001</v>
      </c>
      <c r="I53" s="16">
        <f>IFERROR(SOLID!M22,0)</f>
        <v>-18.97</v>
      </c>
      <c r="J53" s="16">
        <f>IFERROR(SOLID!N22,0)</f>
        <v>-19.010000000000002</v>
      </c>
      <c r="K53" s="16">
        <f>IFERROR(SOLID!O22,0)</f>
        <v>-19.04</v>
      </c>
      <c r="L53" s="16">
        <f>IFERROR(SOLID!P22,0)</f>
        <v>-19.07</v>
      </c>
      <c r="M53" s="16">
        <f>IFERROR(SOLID!Q22,0)</f>
        <v>-19.11</v>
      </c>
      <c r="N53" s="16">
        <f>IFERROR(SOLID!R22,0)</f>
        <v>-19.14</v>
      </c>
      <c r="O53" s="16">
        <f>IFERROR(SOLID!S22,0)</f>
        <v>-19.18</v>
      </c>
      <c r="P53" s="16">
        <f>IFERROR(SOLID!T22,0)</f>
        <v>-19.21</v>
      </c>
      <c r="Q53" s="16">
        <f>IFERROR(SOLID!U22,0)</f>
        <v>-19.25</v>
      </c>
      <c r="R53" s="16">
        <f>IFERROR(SOLID!V22,0)</f>
        <v>-19.28</v>
      </c>
      <c r="S53" s="16">
        <f>IFERROR(SOLID!W22,0)</f>
        <v>-19.32</v>
      </c>
      <c r="T53" s="16">
        <f>IFERROR(SOLID!X22,0)</f>
        <v>-19.350000000000001</v>
      </c>
      <c r="U53" s="16">
        <f>IFERROR(SOLID!Y22,0)</f>
        <v>-19.38</v>
      </c>
      <c r="V53" s="16">
        <f>IFERROR(SOLID!Z22,0)</f>
        <v>-19.420000000000002</v>
      </c>
      <c r="W53" s="16">
        <f>IFERROR(SOLID!AA22,0)</f>
        <v>-19.45</v>
      </c>
      <c r="X53" s="16">
        <f>IFERROR(SOLID!AB22,0)</f>
        <v>-19.48</v>
      </c>
      <c r="Y53" s="16">
        <f>IFERROR(SOLID!AC22,0)</f>
        <v>-19.52</v>
      </c>
      <c r="Z53" s="16">
        <f>IFERROR(SOLID!AD22,0)</f>
        <v>-19.649999999999999</v>
      </c>
      <c r="AA53" s="16">
        <f>IFERROR(SOLID!AE22,0)</f>
        <v>-19.78</v>
      </c>
      <c r="AB53" s="16">
        <f>IFERROR(SOLID!AF22,0)</f>
        <v>-19.82</v>
      </c>
      <c r="AC53" s="16">
        <f>IFERROR(SOLID!AG22,0)</f>
        <v>-19.86</v>
      </c>
      <c r="AD53" s="16">
        <f>IFERROR(SOLID!AH22,0)</f>
        <v>-19.89</v>
      </c>
      <c r="AE53" s="16">
        <f>IFERROR(SOLID!AI22,0)</f>
        <v>-19.93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 t="str">
        <f>IFERROR(SOLID!E23,0)</f>
        <v>H (Ga)</v>
      </c>
      <c r="B54" s="16">
        <f>IFERROR(SOLID!F23,0)</f>
        <v>-64.92</v>
      </c>
      <c r="C54" s="16">
        <f>IFERROR(SOLID!G23,0)</f>
        <v>-53.11</v>
      </c>
      <c r="D54" s="16">
        <f>IFERROR(SOLID!H23,0)</f>
        <v>-42.49</v>
      </c>
      <c r="E54" s="16">
        <f>IFERROR(SOLID!I23,0)</f>
        <v>-43.73</v>
      </c>
      <c r="F54" s="16">
        <f>IFERROR(SOLID!J23,0)</f>
        <v>-42.69</v>
      </c>
      <c r="G54" s="16">
        <f>IFERROR(SOLID!K23,0)</f>
        <v>-41.74</v>
      </c>
      <c r="H54" s="16">
        <f>IFERROR(SOLID!L23,0)</f>
        <v>-40.880000000000003</v>
      </c>
      <c r="I54" s="16">
        <f>IFERROR(SOLID!M23,0)</f>
        <v>-40.57</v>
      </c>
      <c r="J54" s="16">
        <f>IFERROR(SOLID!N23,0)</f>
        <v>-40.28</v>
      </c>
      <c r="K54" s="16">
        <f>IFERROR(SOLID!O23,0)</f>
        <v>-40.020000000000003</v>
      </c>
      <c r="L54" s="16">
        <f>IFERROR(SOLID!P23,0)</f>
        <v>-39.770000000000003</v>
      </c>
      <c r="M54" s="16">
        <f>IFERROR(SOLID!Q23,0)</f>
        <v>-39.549999999999997</v>
      </c>
      <c r="N54" s="16">
        <f>IFERROR(SOLID!R23,0)</f>
        <v>-39.340000000000003</v>
      </c>
      <c r="O54" s="16">
        <f>IFERROR(SOLID!S23,0)</f>
        <v>-39.159999999999997</v>
      </c>
      <c r="P54" s="16">
        <f>IFERROR(SOLID!T23,0)</f>
        <v>-38.99</v>
      </c>
      <c r="Q54" s="16">
        <f>IFERROR(SOLID!U23,0)</f>
        <v>-38.83</v>
      </c>
      <c r="R54" s="16">
        <f>IFERROR(SOLID!V23,0)</f>
        <v>-38.700000000000003</v>
      </c>
      <c r="S54" s="16">
        <f>IFERROR(SOLID!W23,0)</f>
        <v>-38.590000000000003</v>
      </c>
      <c r="T54" s="16">
        <f>IFERROR(SOLID!X23,0)</f>
        <v>-38.5</v>
      </c>
      <c r="U54" s="16">
        <f>IFERROR(SOLID!Y23,0)</f>
        <v>-38.43</v>
      </c>
      <c r="V54" s="16">
        <f>IFERROR(SOLID!Z23,0)</f>
        <v>-38.409999999999997</v>
      </c>
      <c r="W54" s="16">
        <f>IFERROR(SOLID!AA23,0)</f>
        <v>-38.46</v>
      </c>
      <c r="X54" s="16">
        <f>IFERROR(SOLID!AB23,0)</f>
        <v>-38.65</v>
      </c>
      <c r="Y54" s="16">
        <f>IFERROR(SOLID!AC23,0)</f>
        <v>-38.229999999999997</v>
      </c>
      <c r="Z54" s="16">
        <f>IFERROR(SOLID!AD23,0)</f>
        <v>-36.369999999999997</v>
      </c>
      <c r="AA54" s="16">
        <f>IFERROR(SOLID!AE23,0)</f>
        <v>-34.76</v>
      </c>
      <c r="AB54" s="16">
        <f>IFERROR(SOLID!AF23,0)</f>
        <v>-34.380000000000003</v>
      </c>
      <c r="AC54" s="16">
        <f>IFERROR(SOLID!AG23,0)</f>
        <v>-34</v>
      </c>
      <c r="AD54" s="16">
        <f>IFERROR(SOLID!AH23,0)</f>
        <v>-33.619999999999997</v>
      </c>
      <c r="AE54" s="16">
        <f>IFERROR(SOLID!AI23,0)</f>
        <v>-33.25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 t="str">
        <f>IFERROR(SOLID!E24,0)</f>
        <v>H (Ge)</v>
      </c>
      <c r="B55" s="16">
        <f>IFERROR(SOLID!F24,0)</f>
        <v>-15.86</v>
      </c>
      <c r="C55" s="16">
        <f>IFERROR(SOLID!G24,0)</f>
        <v>-13.76</v>
      </c>
      <c r="D55" s="16">
        <f>IFERROR(SOLID!H24,0)</f>
        <v>-10.61</v>
      </c>
      <c r="E55" s="16">
        <f>IFERROR(SOLID!I24,0)</f>
        <v>-14.31</v>
      </c>
      <c r="F55" s="16">
        <f>IFERROR(SOLID!J24,0)</f>
        <v>-14.22</v>
      </c>
      <c r="G55" s="16">
        <f>IFERROR(SOLID!K24,0)</f>
        <v>-14.14</v>
      </c>
      <c r="H55" s="16">
        <f>IFERROR(SOLID!L24,0)</f>
        <v>-14.08</v>
      </c>
      <c r="I55" s="16">
        <f>IFERROR(SOLID!M24,0)</f>
        <v>-14.03</v>
      </c>
      <c r="J55" s="16">
        <f>IFERROR(SOLID!N24,0)</f>
        <v>-13.99</v>
      </c>
      <c r="K55" s="16">
        <f>IFERROR(SOLID!O24,0)</f>
        <v>-13.97</v>
      </c>
      <c r="L55" s="16">
        <f>IFERROR(SOLID!P24,0)</f>
        <v>-13.95</v>
      </c>
      <c r="M55" s="16">
        <f>IFERROR(SOLID!Q24,0)</f>
        <v>-13.94</v>
      </c>
      <c r="N55" s="16">
        <f>IFERROR(SOLID!R24,0)</f>
        <v>-13.94</v>
      </c>
      <c r="O55" s="16">
        <f>IFERROR(SOLID!S24,0)</f>
        <v>-13.94</v>
      </c>
      <c r="P55" s="16">
        <f>IFERROR(SOLID!T24,0)</f>
        <v>-13.95</v>
      </c>
      <c r="Q55" s="16">
        <f>IFERROR(SOLID!U24,0)</f>
        <v>-13.97</v>
      </c>
      <c r="R55" s="16">
        <f>IFERROR(SOLID!V24,0)</f>
        <v>-13.99</v>
      </c>
      <c r="S55" s="16">
        <f>IFERROR(SOLID!W24,0)</f>
        <v>-14.02</v>
      </c>
      <c r="T55" s="16">
        <f>IFERROR(SOLID!X24,0)</f>
        <v>-14.05</v>
      </c>
      <c r="U55" s="16">
        <f>IFERROR(SOLID!Y24,0)</f>
        <v>-14.08</v>
      </c>
      <c r="V55" s="16">
        <f>IFERROR(SOLID!Z24,0)</f>
        <v>-14.12</v>
      </c>
      <c r="W55" s="16">
        <f>IFERROR(SOLID!AA24,0)</f>
        <v>-14.16</v>
      </c>
      <c r="X55" s="16">
        <f>IFERROR(SOLID!AB24,0)</f>
        <v>-14.21</v>
      </c>
      <c r="Y55" s="16">
        <f>IFERROR(SOLID!AC24,0)</f>
        <v>-13.97</v>
      </c>
      <c r="Z55" s="16">
        <f>IFERROR(SOLID!AD24,0)</f>
        <v>-13.4</v>
      </c>
      <c r="AA55" s="16">
        <f>IFERROR(SOLID!AE24,0)</f>
        <v>-12.99</v>
      </c>
      <c r="AB55" s="16">
        <f>IFERROR(SOLID!AF24,0)</f>
        <v>-12.89</v>
      </c>
      <c r="AC55" s="16">
        <f>IFERROR(SOLID!AG24,0)</f>
        <v>-12.79</v>
      </c>
      <c r="AD55" s="16">
        <f>IFERROR(SOLID!AH24,0)</f>
        <v>-12.68</v>
      </c>
      <c r="AE55" s="16">
        <f>IFERROR(SOLID!AI24,0)</f>
        <v>-12.58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 t="str">
        <f>IFERROR(SOLID!E25,0)</f>
        <v>H (Se)</v>
      </c>
      <c r="B56" s="16">
        <f>IFERROR(SOLID!F25,0)</f>
        <v>-23.95</v>
      </c>
      <c r="C56" s="16">
        <f>IFERROR(SOLID!G25,0)</f>
        <v>-20.149999999999999</v>
      </c>
      <c r="D56" s="16">
        <f>IFERROR(SOLID!H25,0)</f>
        <v>-19.53</v>
      </c>
      <c r="E56" s="16">
        <f>IFERROR(SOLID!I25,0)</f>
        <v>-13.26</v>
      </c>
      <c r="F56" s="16">
        <f>IFERROR(SOLID!J25,0)</f>
        <v>-12.83</v>
      </c>
      <c r="G56" s="16">
        <f>IFERROR(SOLID!K25,0)</f>
        <v>-12.43</v>
      </c>
      <c r="H56" s="16">
        <f>IFERROR(SOLID!L25,0)</f>
        <v>-12.06</v>
      </c>
      <c r="I56" s="16">
        <f>IFERROR(SOLID!M25,0)</f>
        <v>-11.7</v>
      </c>
      <c r="J56" s="16">
        <f>IFERROR(SOLID!N25,0)</f>
        <v>-11.36</v>
      </c>
      <c r="K56" s="16">
        <f>IFERROR(SOLID!O25,0)</f>
        <v>-11.04</v>
      </c>
      <c r="L56" s="16">
        <f>IFERROR(SOLID!P25,0)</f>
        <v>-10.74</v>
      </c>
      <c r="M56" s="16">
        <f>IFERROR(SOLID!Q25,0)</f>
        <v>-10.45</v>
      </c>
      <c r="N56" s="16">
        <f>IFERROR(SOLID!R25,0)</f>
        <v>-10.17</v>
      </c>
      <c r="O56" s="16">
        <f>IFERROR(SOLID!S25,0)</f>
        <v>-9.91</v>
      </c>
      <c r="P56" s="16">
        <f>IFERROR(SOLID!T25,0)</f>
        <v>-9.6560000000000006</v>
      </c>
      <c r="Q56" s="16">
        <f>IFERROR(SOLID!U25,0)</f>
        <v>-9.4139999999999997</v>
      </c>
      <c r="R56" s="16">
        <f>IFERROR(SOLID!V25,0)</f>
        <v>-9.18</v>
      </c>
      <c r="S56" s="16">
        <f>IFERROR(SOLID!W25,0)</f>
        <v>-8.9559999999999995</v>
      </c>
      <c r="T56" s="16">
        <f>IFERROR(SOLID!X25,0)</f>
        <v>-8.74</v>
      </c>
      <c r="U56" s="16">
        <f>IFERROR(SOLID!Y25,0)</f>
        <v>-8.532</v>
      </c>
      <c r="V56" s="16">
        <f>IFERROR(SOLID!Z25,0)</f>
        <v>-8.3309999999999995</v>
      </c>
      <c r="W56" s="16">
        <f>IFERROR(SOLID!AA25,0)</f>
        <v>-8.1370000000000005</v>
      </c>
      <c r="X56" s="16">
        <f>IFERROR(SOLID!AB25,0)</f>
        <v>-7.95</v>
      </c>
      <c r="Y56" s="16">
        <f>IFERROR(SOLID!AC25,0)</f>
        <v>-8.0570000000000004</v>
      </c>
      <c r="Z56" s="16">
        <f>IFERROR(SOLID!AD25,0)</f>
        <v>-8.3989999999999991</v>
      </c>
      <c r="AA56" s="16">
        <f>IFERROR(SOLID!AE25,0)</f>
        <v>-8.6820000000000004</v>
      </c>
      <c r="AB56" s="16">
        <f>IFERROR(SOLID!AF25,0)</f>
        <v>-8.7560000000000002</v>
      </c>
      <c r="AC56" s="16">
        <f>IFERROR(SOLID!AG25,0)</f>
        <v>-8.8330000000000002</v>
      </c>
      <c r="AD56" s="16">
        <f>IFERROR(SOLID!AH25,0)</f>
        <v>-8.9130000000000003</v>
      </c>
      <c r="AE56" s="16">
        <f>IFERROR(SOLID!AI25,0)</f>
        <v>-8.9949999999999992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289.7</v>
      </c>
      <c r="C66" s="62">
        <f>IFERROR(ALL!G3,0)</f>
        <v>306.2</v>
      </c>
      <c r="D66" s="62">
        <f>IFERROR(ALL!H3,0)</f>
        <v>322.7</v>
      </c>
      <c r="E66" s="62">
        <f>IFERROR(ALL!I3,0)</f>
        <v>339.2</v>
      </c>
      <c r="F66" s="62">
        <f>IFERROR(ALL!J3,0)</f>
        <v>405.3</v>
      </c>
      <c r="G66" s="62">
        <f>IFERROR(ALL!K3,0)</f>
        <v>471.4</v>
      </c>
      <c r="H66" s="62">
        <f>IFERROR(ALL!L3,0)</f>
        <v>537.5</v>
      </c>
      <c r="I66" s="62">
        <f>IFERROR(ALL!M3,0)</f>
        <v>554</v>
      </c>
      <c r="J66" s="62">
        <f>IFERROR(ALL!N3,0)</f>
        <v>570.5</v>
      </c>
      <c r="K66" s="62">
        <f>IFERROR(ALL!O3,0)</f>
        <v>587</v>
      </c>
      <c r="L66" s="62">
        <f>IFERROR(ALL!P3,0)</f>
        <v>603.5</v>
      </c>
      <c r="M66" s="62">
        <f>IFERROR(ALL!Q3,0)</f>
        <v>669.6</v>
      </c>
      <c r="N66" s="62">
        <f>IFERROR(ALL!R3,0)</f>
        <v>735.7</v>
      </c>
      <c r="O66" s="62">
        <f>IFERROR(ALL!S3,0)</f>
        <v>752.2</v>
      </c>
      <c r="P66" s="62">
        <f>IFERROR(ALL!T3,0)</f>
        <v>768.7</v>
      </c>
      <c r="Q66" s="62">
        <f>IFERROR(ALL!U3,0)</f>
        <v>785.2</v>
      </c>
      <c r="R66" s="62">
        <f>IFERROR(ALL!V3,0)</f>
        <v>801.8</v>
      </c>
      <c r="S66" s="62">
        <f>IFERROR(ALL!W3,0)</f>
        <v>867.8</v>
      </c>
      <c r="T66" s="62">
        <f>IFERROR(ALL!X3,0)</f>
        <v>884.4</v>
      </c>
      <c r="U66" s="62">
        <f>IFERROR(ALL!Y3,0)</f>
        <v>900.9</v>
      </c>
      <c r="V66" s="62">
        <f>IFERROR(ALL!Z3,0)</f>
        <v>917.4</v>
      </c>
      <c r="W66" s="62">
        <f>IFERROR(ALL!AA3,0)</f>
        <v>933.9</v>
      </c>
      <c r="X66" s="62">
        <f>IFERROR(ALL!AB3,0)</f>
        <v>950.4</v>
      </c>
      <c r="Y66" s="62">
        <f>IFERROR(ALL!AC3,0)</f>
        <v>967</v>
      </c>
      <c r="Z66" s="62">
        <f>IFERROR(ALL!AD3,0)</f>
        <v>983.5</v>
      </c>
      <c r="AA66" s="62">
        <f>IFERROR(ALL!AE3,0)</f>
        <v>1000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Se3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2.1464E-33</v>
      </c>
      <c r="G67" s="16">
        <f>IFERROR(ALL!K4,0)</f>
        <v>6.9334999999999997E-22</v>
      </c>
      <c r="H67" s="16">
        <f>IFERROR(ALL!L4,0)</f>
        <v>2.7462999999999999E-17</v>
      </c>
      <c r="I67" s="16">
        <f>IFERROR(ALL!M4,0)</f>
        <v>2.6690999999999998E-16</v>
      </c>
      <c r="J67" s="16">
        <f>IFERROR(ALL!N4,0)</f>
        <v>2.3784000000000002E-15</v>
      </c>
      <c r="K67" s="16">
        <f>IFERROR(ALL!O4,0)</f>
        <v>1.8510000000000001E-14</v>
      </c>
      <c r="L67" s="16">
        <f>IFERROR(ALL!P4,0)</f>
        <v>1.2764999999999999E-13</v>
      </c>
      <c r="M67" s="16">
        <f>IFERROR(ALL!Q4,0)</f>
        <v>9.7689000000000005E-11</v>
      </c>
      <c r="N67" s="16">
        <f>IFERROR(ALL!R4,0)</f>
        <v>1.4970999999999999E-8</v>
      </c>
      <c r="O67" s="16">
        <f>IFERROR(ALL!S4,0)</f>
        <v>4.1805000000000003E-8</v>
      </c>
      <c r="P67" s="16">
        <f>IFERROR(ALL!T4,0)</f>
        <v>1.0733E-7</v>
      </c>
      <c r="Q67" s="16">
        <f>IFERROR(ALL!U4,0)</f>
        <v>2.5469000000000001E-7</v>
      </c>
      <c r="R67" s="16">
        <f>IFERROR(ALL!V4,0)</f>
        <v>5.6169999999999995E-7</v>
      </c>
      <c r="S67" s="16">
        <f>IFERROR(ALL!W4,0)</f>
        <v>7.1768999999999998E-6</v>
      </c>
      <c r="T67" s="16">
        <f>IFERROR(ALL!X4,0)</f>
        <v>1.1993E-5</v>
      </c>
      <c r="U67" s="16">
        <f>IFERROR(ALL!Y4,0)</f>
        <v>1.9361999999999999E-5</v>
      </c>
      <c r="V67" s="16">
        <f>IFERROR(ALL!Z4,0)</f>
        <v>3.0601000000000001E-5</v>
      </c>
      <c r="W67" s="16">
        <f>IFERROR(ALL!AA4,0)</f>
        <v>4.6560999999999997E-5</v>
      </c>
      <c r="X67" s="16">
        <f>IFERROR(ALL!AB4,0)</f>
        <v>6.1117000000000005E-5</v>
      </c>
      <c r="Y67" s="16">
        <f>IFERROR(ALL!AC4,0)</f>
        <v>7.7861999999999994E-5</v>
      </c>
      <c r="Z67" s="16">
        <f>IFERROR(ALL!AD4,0)</f>
        <v>9.7181000000000003E-5</v>
      </c>
      <c r="AA67" s="16">
        <f>IFERROR(ALL!AE4,0)</f>
        <v>1.1881E-4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Se2</v>
      </c>
      <c r="B68" s="16">
        <f>IFERROR(ALL!F5,0)</f>
        <v>2.5048E-34</v>
      </c>
      <c r="C68" s="16">
        <f>IFERROR(ALL!G5,0)</f>
        <v>4.6295000000000001E-32</v>
      </c>
      <c r="D68" s="16">
        <f>IFERROR(ALL!H5,0)</f>
        <v>5.0051999999999997E-30</v>
      </c>
      <c r="E68" s="16">
        <f>IFERROR(ALL!I5,0)</f>
        <v>3.4221000000000002E-28</v>
      </c>
      <c r="F68" s="16">
        <f>IFERROR(ALL!J5,0)</f>
        <v>6.0175999999999999E-24</v>
      </c>
      <c r="G68" s="16">
        <f>IFERROR(ALL!K5,0)</f>
        <v>8.4091999999999997E-16</v>
      </c>
      <c r="H68" s="16">
        <f>IFERROR(ALL!L5,0)</f>
        <v>2.2343999999999998E-12</v>
      </c>
      <c r="I68" s="16">
        <f>IFERROR(ALL!M5,0)</f>
        <v>1.2142999999999999E-11</v>
      </c>
      <c r="J68" s="16">
        <f>IFERROR(ALL!N5,0)</f>
        <v>6.1658000000000006E-11</v>
      </c>
      <c r="K68" s="16">
        <f>IFERROR(ALL!O5,0)</f>
        <v>2.8344999999999999E-10</v>
      </c>
      <c r="L68" s="16">
        <f>IFERROR(ALL!P5,0)</f>
        <v>1.1921000000000001E-9</v>
      </c>
      <c r="M68" s="16">
        <f>IFERROR(ALL!Q5,0)</f>
        <v>1.6848000000000001E-7</v>
      </c>
      <c r="N68" s="16">
        <f>IFERROR(ALL!R5,0)</f>
        <v>7.4289000000000001E-6</v>
      </c>
      <c r="O68" s="16">
        <f>IFERROR(ALL!S5,0)</f>
        <v>1.6220000000000001E-5</v>
      </c>
      <c r="P68" s="16">
        <f>IFERROR(ALL!T5,0)</f>
        <v>3.3349000000000002E-5</v>
      </c>
      <c r="Q68" s="16">
        <f>IFERROR(ALL!U5,0)</f>
        <v>6.4811E-5</v>
      </c>
      <c r="R68" s="16">
        <f>IFERROR(ALL!V5,0)</f>
        <v>1.1953E-4</v>
      </c>
      <c r="S68" s="16">
        <f>IFERROR(ALL!W5,0)</f>
        <v>8.8922999999999997E-4</v>
      </c>
      <c r="T68" s="16">
        <f>IFERROR(ALL!X5,0)</f>
        <v>1.3435999999999999E-3</v>
      </c>
      <c r="U68" s="16">
        <f>IFERROR(ALL!Y5,0)</f>
        <v>1.9796000000000002E-3</v>
      </c>
      <c r="V68" s="16">
        <f>IFERROR(ALL!Z5,0)</f>
        <v>2.8700000000000002E-3</v>
      </c>
      <c r="W68" s="16">
        <f>IFERROR(ALL!AA5,0)</f>
        <v>4.0496000000000004E-3</v>
      </c>
      <c r="X68" s="16">
        <f>IFERROR(ALL!AB5,0)</f>
        <v>5.1663999999999998E-3</v>
      </c>
      <c r="Y68" s="16">
        <f>IFERROR(ALL!AC5,0)</f>
        <v>6.4495999999999998E-3</v>
      </c>
      <c r="Z68" s="16">
        <f>IFERROR(ALL!AD5,0)</f>
        <v>7.9292000000000008E-3</v>
      </c>
      <c r="AA68" s="16">
        <f>IFERROR(ALL!AE5,0)</f>
        <v>9.5996999999999992E-3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Se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2.9875999999999999E-31</v>
      </c>
      <c r="G69" s="16">
        <f>IFERROR(ALL!K6,0)</f>
        <v>3.4561999999999999E-24</v>
      </c>
      <c r="H69" s="16">
        <f>IFERROR(ALL!L6,0)</f>
        <v>3.2119999999999999E-20</v>
      </c>
      <c r="I69" s="16">
        <f>IFERROR(ALL!M6,0)</f>
        <v>2.2615999999999998E-19</v>
      </c>
      <c r="J69" s="16">
        <f>IFERROR(ALL!N6,0)</f>
        <v>1.444E-18</v>
      </c>
      <c r="K69" s="16">
        <f>IFERROR(ALL!O6,0)</f>
        <v>8.2746999999999996E-18</v>
      </c>
      <c r="L69" s="16">
        <f>IFERROR(ALL!P6,0)</f>
        <v>4.2983999999999999E-17</v>
      </c>
      <c r="M69" s="16">
        <f>IFERROR(ALL!Q6,0)</f>
        <v>1.332E-14</v>
      </c>
      <c r="N69" s="16">
        <f>IFERROR(ALL!R6,0)</f>
        <v>1.2869000000000001E-12</v>
      </c>
      <c r="O69" s="16">
        <f>IFERROR(ALL!S6,0)</f>
        <v>3.4522000000000002E-12</v>
      </c>
      <c r="P69" s="16">
        <f>IFERROR(ALL!T6,0)</f>
        <v>8.7608000000000004E-12</v>
      </c>
      <c r="Q69" s="16">
        <f>IFERROR(ALL!U6,0)</f>
        <v>2.1106999999999999E-11</v>
      </c>
      <c r="R69" s="16">
        <f>IFERROR(ALL!V6,0)</f>
        <v>4.8443000000000003E-11</v>
      </c>
      <c r="S69" s="16">
        <f>IFERROR(ALL!W6,0)</f>
        <v>8.8537000000000001E-10</v>
      </c>
      <c r="T69" s="16">
        <f>IFERROR(ALL!X6,0)</f>
        <v>1.6768E-9</v>
      </c>
      <c r="U69" s="16">
        <f>IFERROR(ALL!Y6,0)</f>
        <v>3.0884999999999998E-9</v>
      </c>
      <c r="V69" s="16">
        <f>IFERROR(ALL!Z6,0)</f>
        <v>5.5638000000000002E-9</v>
      </c>
      <c r="W69" s="16">
        <f>IFERROR(ALL!AA6,0)</f>
        <v>9.7573999999999994E-9</v>
      </c>
      <c r="X69" s="16">
        <f>IFERROR(ALL!AB6,0)</f>
        <v>1.6052E-8</v>
      </c>
      <c r="Y69" s="16">
        <f>IFERROR(ALL!AC6,0)</f>
        <v>2.5806E-8</v>
      </c>
      <c r="Z69" s="16">
        <f>IFERROR(ALL!AD6,0)</f>
        <v>4.0698999999999999E-8</v>
      </c>
      <c r="AA69" s="16">
        <f>IFERROR(ALL!AE6,0)</f>
        <v>6.2998999999999994E-8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Ar</v>
      </c>
      <c r="B70" s="16">
        <f>IFERROR(ALL!F7,0)</f>
        <v>0.2</v>
      </c>
      <c r="C70" s="16">
        <f>IFERROR(ALL!G7,0)</f>
        <v>0.2</v>
      </c>
      <c r="D70" s="16">
        <f>IFERROR(ALL!H7,0)</f>
        <v>0.2</v>
      </c>
      <c r="E70" s="16">
        <f>IFERROR(ALL!I7,0)</f>
        <v>0.2</v>
      </c>
      <c r="F70" s="16">
        <f>IFERROR(ALL!J7,0)</f>
        <v>0.2</v>
      </c>
      <c r="G70" s="16">
        <f>IFERROR(ALL!K7,0)</f>
        <v>0.2</v>
      </c>
      <c r="H70" s="16">
        <f>IFERROR(ALL!L7,0)</f>
        <v>0.2</v>
      </c>
      <c r="I70" s="16">
        <f>IFERROR(ALL!M7,0)</f>
        <v>0.2</v>
      </c>
      <c r="J70" s="16">
        <f>IFERROR(ALL!N7,0)</f>
        <v>0.2</v>
      </c>
      <c r="K70" s="16">
        <f>IFERROR(ALL!O7,0)</f>
        <v>0.2</v>
      </c>
      <c r="L70" s="16">
        <f>IFERROR(ALL!P7,0)</f>
        <v>0.2</v>
      </c>
      <c r="M70" s="16">
        <f>IFERROR(ALL!Q7,0)</f>
        <v>0.2</v>
      </c>
      <c r="N70" s="16">
        <f>IFERROR(ALL!R7,0)</f>
        <v>0.2</v>
      </c>
      <c r="O70" s="16">
        <f>IFERROR(ALL!S7,0)</f>
        <v>0.2</v>
      </c>
      <c r="P70" s="16">
        <f>IFERROR(ALL!T7,0)</f>
        <v>0.2</v>
      </c>
      <c r="Q70" s="16">
        <f>IFERROR(ALL!U7,0)</f>
        <v>0.2</v>
      </c>
      <c r="R70" s="16">
        <f>IFERROR(ALL!V7,0)</f>
        <v>0.2</v>
      </c>
      <c r="S70" s="16">
        <f>IFERROR(ALL!W7,0)</f>
        <v>0.2</v>
      </c>
      <c r="T70" s="16">
        <f>IFERROR(ALL!X7,0)</f>
        <v>0.2</v>
      </c>
      <c r="U70" s="16">
        <f>IFERROR(ALL!Y7,0)</f>
        <v>0.2</v>
      </c>
      <c r="V70" s="16">
        <f>IFERROR(ALL!Z7,0)</f>
        <v>0.2</v>
      </c>
      <c r="W70" s="16">
        <f>IFERROR(ALL!AA7,0)</f>
        <v>0.2</v>
      </c>
      <c r="X70" s="16">
        <f>IFERROR(ALL!AB7,0)</f>
        <v>0.2</v>
      </c>
      <c r="Y70" s="16">
        <f>IFERROR(ALL!AC7,0)</f>
        <v>0.2</v>
      </c>
      <c r="Z70" s="16">
        <f>IFERROR(ALL!AD7,0)</f>
        <v>0.2</v>
      </c>
      <c r="AA70" s="16">
        <f>IFERROR(ALL!AE7,0)</f>
        <v>0.2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(l)GeSe2</v>
      </c>
      <c r="B71" s="16">
        <f>IFERROR(ALL!F8,0)</f>
        <v>0.12</v>
      </c>
      <c r="C71" s="16">
        <f>IFERROR(ALL!G8,0)</f>
        <v>0.12001000000000001</v>
      </c>
      <c r="D71" s="16">
        <f>IFERROR(ALL!H8,0)</f>
        <v>0.12001000000000001</v>
      </c>
      <c r="E71" s="16">
        <f>IFERROR(ALL!I8,0)</f>
        <v>0.12002</v>
      </c>
      <c r="F71" s="16">
        <f>IFERROR(ALL!J8,0)</f>
        <v>0.12025</v>
      </c>
      <c r="G71" s="16">
        <f>IFERROR(ALL!K8,0)</f>
        <v>0.11992999999999999</v>
      </c>
      <c r="H71" s="16">
        <f>IFERROR(ALL!L8,0)</f>
        <v>0.11940000000000001</v>
      </c>
      <c r="I71" s="16">
        <f>IFERROR(ALL!M8,0)</f>
        <v>0.11906</v>
      </c>
      <c r="J71" s="16">
        <f>IFERROR(ALL!N8,0)</f>
        <v>0.11852</v>
      </c>
      <c r="K71" s="16">
        <f>IFERROR(ALL!O8,0)</f>
        <v>0.11778</v>
      </c>
      <c r="L71" s="16">
        <f>IFERROR(ALL!P8,0)</f>
        <v>0.11677</v>
      </c>
      <c r="M71" s="16">
        <f>IFERROR(ALL!Q8,0)</f>
        <v>0.1084</v>
      </c>
      <c r="N71" s="16">
        <f>IFERROR(ALL!R8,0)</f>
        <v>8.9733999999999994E-2</v>
      </c>
      <c r="O71" s="16">
        <f>IFERROR(ALL!S8,0)</f>
        <v>8.3349000000000006E-2</v>
      </c>
      <c r="P71" s="16">
        <f>IFERROR(ALL!T8,0)</f>
        <v>7.6425000000000007E-2</v>
      </c>
      <c r="Q71" s="16">
        <f>IFERROR(ALL!U8,0)</f>
        <v>6.9093000000000002E-2</v>
      </c>
      <c r="R71" s="16">
        <f>IFERROR(ALL!V8,0)</f>
        <v>6.1504000000000003E-2</v>
      </c>
      <c r="S71" s="16">
        <f>IFERROR(ALL!W8,0)</f>
        <v>3.1299E-2</v>
      </c>
      <c r="T71" s="16">
        <f>IFERROR(ALL!X8,0)</f>
        <v>2.4094999999999998E-2</v>
      </c>
      <c r="U71" s="16">
        <f>IFERROR(ALL!Y8,0)</f>
        <v>1.677E-2</v>
      </c>
      <c r="V71" s="16">
        <f>IFERROR(ALL!Z8,0)</f>
        <v>8.6532999999999992E-3</v>
      </c>
      <c r="W71" s="16">
        <f>IFERROR(ALL!AA8,0)</f>
        <v>6.0833000000000003E-4</v>
      </c>
      <c r="X71" s="16">
        <f>IFERROR(ALL!AB8,0)</f>
        <v>9.0620999999999996E-7</v>
      </c>
      <c r="Y71" s="16">
        <f>IFERROR(ALL!AC8,0)</f>
        <v>5.6653999999999999E-8</v>
      </c>
      <c r="Z71" s="16">
        <f>IFERROR(ALL!AD8,0)</f>
        <v>2.0313999999999999E-8</v>
      </c>
      <c r="AA71" s="16">
        <f>IFERROR(ALL!AE8,0)</f>
        <v>1.0169E-8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(l)GeSe</v>
      </c>
      <c r="B72" s="16">
        <f>IFERROR(ALL!F9,0)</f>
        <v>0.11999</v>
      </c>
      <c r="C72" s="16">
        <f>IFERROR(ALL!G9,0)</f>
        <v>0.11999</v>
      </c>
      <c r="D72" s="16">
        <f>IFERROR(ALL!H9,0)</f>
        <v>0.11999</v>
      </c>
      <c r="E72" s="16">
        <f>IFERROR(ALL!I9,0)</f>
        <v>0.11998</v>
      </c>
      <c r="F72" s="16">
        <f>IFERROR(ALL!J9,0)</f>
        <v>0.11960999999999999</v>
      </c>
      <c r="G72" s="16">
        <f>IFERROR(ALL!K9,0)</f>
        <v>0.12006</v>
      </c>
      <c r="H72" s="16">
        <f>IFERROR(ALL!L9,0)</f>
        <v>0.1206</v>
      </c>
      <c r="I72" s="16">
        <f>IFERROR(ALL!M9,0)</f>
        <v>0.12093</v>
      </c>
      <c r="J72" s="16">
        <f>IFERROR(ALL!N9,0)</f>
        <v>0.11974</v>
      </c>
      <c r="K72" s="16">
        <f>IFERROR(ALL!O9,0)</f>
        <v>0.11937</v>
      </c>
      <c r="L72" s="16">
        <f>IFERROR(ALL!P9,0)</f>
        <v>0.11953</v>
      </c>
      <c r="M72" s="16">
        <f>IFERROR(ALL!Q9,0)</f>
        <v>0.12444</v>
      </c>
      <c r="N72" s="16">
        <f>IFERROR(ALL!R9,0)</f>
        <v>0.13680999999999999</v>
      </c>
      <c r="O72" s="16">
        <f>IFERROR(ALL!S9,0)</f>
        <v>0.14069999999999999</v>
      </c>
      <c r="P72" s="16">
        <f>IFERROR(ALL!T9,0)</f>
        <v>0.14454</v>
      </c>
      <c r="Q72" s="16">
        <f>IFERROR(ALL!U9,0)</f>
        <v>0.14804</v>
      </c>
      <c r="R72" s="16">
        <f>IFERROR(ALL!V9,0)</f>
        <v>0.15082000000000001</v>
      </c>
      <c r="S72" s="16">
        <f>IFERROR(ALL!W9,0)</f>
        <v>0.14260999999999999</v>
      </c>
      <c r="T72" s="16">
        <f>IFERROR(ALL!X9,0)</f>
        <v>0.12989999999999999</v>
      </c>
      <c r="U72" s="16">
        <f>IFERROR(ALL!Y9,0)</f>
        <v>0.10715</v>
      </c>
      <c r="V72" s="16">
        <f>IFERROR(ALL!Z9,0)</f>
        <v>6.5394999999999995E-2</v>
      </c>
      <c r="W72" s="16">
        <f>IFERROR(ALL!AA9,0)</f>
        <v>5.4596999999999996E-3</v>
      </c>
      <c r="X72" s="16">
        <f>IFERROR(ALL!AB9,0)</f>
        <v>1.0057E-5</v>
      </c>
      <c r="Y72" s="16">
        <f>IFERROR(ALL!AC9,0)</f>
        <v>7.7909999999999998E-7</v>
      </c>
      <c r="Z72" s="16">
        <f>IFERROR(ALL!AD9,0)</f>
        <v>3.4589999999999999E-7</v>
      </c>
      <c r="AA72" s="16">
        <f>IFERROR(ALL!AE9,0)</f>
        <v>2.1435000000000001E-7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(l)Ge</v>
      </c>
      <c r="B73" s="16">
        <f>IFERROR(ALL!F10,0)</f>
        <v>1.2291E-6</v>
      </c>
      <c r="C73" s="16">
        <f>IFERROR(ALL!G10,0)</f>
        <v>2.1314E-6</v>
      </c>
      <c r="D73" s="16">
        <f>IFERROR(ALL!H10,0)</f>
        <v>3.4898E-6</v>
      </c>
      <c r="E73" s="16">
        <f>IFERROR(ALL!I10,0)</f>
        <v>5.4422000000000002E-6</v>
      </c>
      <c r="F73" s="16">
        <f>IFERROR(ALL!J10,0)</f>
        <v>1.3877E-4</v>
      </c>
      <c r="G73" s="16">
        <f>IFERROR(ALL!K10,0)</f>
        <v>4.0168999999999996E-6</v>
      </c>
      <c r="H73" s="16">
        <f>IFERROR(ALL!L10,0)</f>
        <v>6.2609999999999999E-6</v>
      </c>
      <c r="I73" s="16">
        <f>IFERROR(ALL!M10,0)</f>
        <v>6.8245999999999998E-6</v>
      </c>
      <c r="J73" s="16">
        <f>IFERROR(ALL!N10,0)</f>
        <v>7.1937000000000003E-6</v>
      </c>
      <c r="K73" s="16">
        <f>IFERROR(ALL!O10,0)</f>
        <v>7.6320000000000008E-6</v>
      </c>
      <c r="L73" s="16">
        <f>IFERROR(ALL!P10,0)</f>
        <v>8.1203000000000008E-6</v>
      </c>
      <c r="M73" s="16">
        <f>IFERROR(ALL!Q10,0)</f>
        <v>1.0832999999999999E-5</v>
      </c>
      <c r="N73" s="16">
        <f>IFERROR(ALL!R10,0)</f>
        <v>1.6566E-5</v>
      </c>
      <c r="O73" s="16">
        <f>IFERROR(ALL!S10,0)</f>
        <v>1.8876999999999999E-5</v>
      </c>
      <c r="P73" s="16">
        <f>IFERROR(ALL!T10,0)</f>
        <v>2.1665999999999999E-5</v>
      </c>
      <c r="Q73" s="16">
        <f>IFERROR(ALL!U10,0)</f>
        <v>2.4984999999999999E-5</v>
      </c>
      <c r="R73" s="16">
        <f>IFERROR(ALL!V10,0)</f>
        <v>2.8861E-5</v>
      </c>
      <c r="S73" s="16">
        <f>IFERROR(ALL!W10,0)</f>
        <v>4.7515000000000002E-5</v>
      </c>
      <c r="T73" s="16">
        <f>IFERROR(ALL!X10,0)</f>
        <v>5.0086000000000001E-5</v>
      </c>
      <c r="U73" s="16">
        <f>IFERROR(ALL!Y10,0)</f>
        <v>4.7793999999999997E-5</v>
      </c>
      <c r="V73" s="16">
        <f>IFERROR(ALL!Z10,0)</f>
        <v>3.3608000000000001E-5</v>
      </c>
      <c r="W73" s="16">
        <f>IFERROR(ALL!AA10,0)</f>
        <v>3.2401999999999999E-6</v>
      </c>
      <c r="X73" s="16">
        <f>IFERROR(ALL!AB10,0)</f>
        <v>7.1654000000000001E-9</v>
      </c>
      <c r="Y73" s="16">
        <f>IFERROR(ALL!AC10,0)</f>
        <v>6.6658999999999997E-10</v>
      </c>
      <c r="Z73" s="16">
        <f>IFERROR(ALL!AD10,0)</f>
        <v>3.5465000000000001E-10</v>
      </c>
      <c r="AA73" s="16">
        <f>IFERROR(ALL!AE10,0)</f>
        <v>2.6292000000000001E-10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(l)Ga2Se3</v>
      </c>
      <c r="B74" s="16">
        <f>IFERROR(ALL!F11,0)</f>
        <v>3.9996999999999998E-2</v>
      </c>
      <c r="C74" s="16">
        <f>IFERROR(ALL!G11,0)</f>
        <v>3.9995000000000003E-2</v>
      </c>
      <c r="D74" s="16">
        <f>IFERROR(ALL!H11,0)</f>
        <v>3.9992E-2</v>
      </c>
      <c r="E74" s="16">
        <f>IFERROR(ALL!I11,0)</f>
        <v>3.9988000000000003E-2</v>
      </c>
      <c r="F74" s="16">
        <f>IFERROR(ALL!J11,0)</f>
        <v>3.9884000000000003E-2</v>
      </c>
      <c r="G74" s="16">
        <f>IFERROR(ALL!K11,0)</f>
        <v>3.9967999999999997E-2</v>
      </c>
      <c r="H74" s="16">
        <f>IFERROR(ALL!L11,0)</f>
        <v>3.9942999999999999E-2</v>
      </c>
      <c r="I74" s="16">
        <f>IFERROR(ALL!M11,0)</f>
        <v>3.9868000000000001E-2</v>
      </c>
      <c r="J74" s="16">
        <f>IFERROR(ALL!N11,0)</f>
        <v>1.5413E-2</v>
      </c>
      <c r="K74" s="16">
        <f>IFERROR(ALL!O11,0)</f>
        <v>6.5848E-3</v>
      </c>
      <c r="L74" s="16">
        <f>IFERROR(ALL!P11,0)</f>
        <v>3.0379000000000001E-3</v>
      </c>
      <c r="M74" s="16">
        <f>IFERROR(ALL!Q11,0)</f>
        <v>2.262E-4</v>
      </c>
      <c r="N74" s="16">
        <f>IFERROR(ALL!R11,0)</f>
        <v>2.8634000000000001E-5</v>
      </c>
      <c r="O74" s="16">
        <f>IFERROR(ALL!S11,0)</f>
        <v>1.8023E-5</v>
      </c>
      <c r="P74" s="16">
        <f>IFERROR(ALL!T11,0)</f>
        <v>1.1507E-5</v>
      </c>
      <c r="Q74" s="16">
        <f>IFERROR(ALL!U11,0)</f>
        <v>7.4236999999999998E-6</v>
      </c>
      <c r="R74" s="16">
        <f>IFERROR(ALL!V11,0)</f>
        <v>4.8180000000000003E-6</v>
      </c>
      <c r="S74" s="16">
        <f>IFERROR(ALL!W11,0)</f>
        <v>7.9319000000000002E-7</v>
      </c>
      <c r="T74" s="16">
        <f>IFERROR(ALL!X11,0)</f>
        <v>4.6208000000000002E-7</v>
      </c>
      <c r="U74" s="16">
        <f>IFERROR(ALL!Y11,0)</f>
        <v>2.3799999999999999E-7</v>
      </c>
      <c r="V74" s="16">
        <f>IFERROR(ALL!Z11,0)</f>
        <v>8.6626999999999999E-8</v>
      </c>
      <c r="W74" s="16">
        <f>IFERROR(ALL!AA11,0)</f>
        <v>4.4232999999999998E-9</v>
      </c>
      <c r="X74" s="16">
        <f>IFERROR(ALL!AB11,0)</f>
        <v>6.9202999999999999E-12</v>
      </c>
      <c r="Y74" s="16">
        <f>IFERROR(ALL!AC11,0)</f>
        <v>4.7166000000000003E-13</v>
      </c>
      <c r="Z74" s="16">
        <f>IFERROR(ALL!AD11,0)</f>
        <v>1.8596E-13</v>
      </c>
      <c r="AA74" s="16">
        <f>IFERROR(ALL!AE11,0)</f>
        <v>1.0322E-13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(l)GaSe</v>
      </c>
      <c r="B75" s="16">
        <f>IFERROR(ALL!F12,0)</f>
        <v>5.8621000000000002E-6</v>
      </c>
      <c r="C75" s="16">
        <f>IFERROR(ALL!G12,0)</f>
        <v>9.8557999999999997E-6</v>
      </c>
      <c r="D75" s="16">
        <f>IFERROR(ALL!H12,0)</f>
        <v>1.5722999999999998E-5</v>
      </c>
      <c r="E75" s="16">
        <f>IFERROR(ALL!I12,0)</f>
        <v>2.3985000000000002E-5</v>
      </c>
      <c r="F75" s="16">
        <f>IFERROR(ALL!J12,0)</f>
        <v>2.3111E-4</v>
      </c>
      <c r="G75" s="16">
        <f>IFERROR(ALL!K12,0)</f>
        <v>6.3149000000000001E-5</v>
      </c>
      <c r="H75" s="16">
        <f>IFERROR(ALL!L12,0)</f>
        <v>1.1344E-4</v>
      </c>
      <c r="I75" s="16">
        <f>IFERROR(ALL!M12,0)</f>
        <v>1.2790999999999999E-4</v>
      </c>
      <c r="J75" s="16">
        <f>IFERROR(ALL!N12,0)</f>
        <v>8.4245000000000004E-5</v>
      </c>
      <c r="K75" s="16">
        <f>IFERROR(ALL!O12,0)</f>
        <v>5.9836000000000001E-5</v>
      </c>
      <c r="L75" s="16">
        <f>IFERROR(ALL!P12,0)</f>
        <v>4.4477000000000001E-5</v>
      </c>
      <c r="M75" s="16">
        <f>IFERROR(ALL!Q12,0)</f>
        <v>1.7461000000000001E-5</v>
      </c>
      <c r="N75" s="16">
        <f>IFERROR(ALL!R12,0)</f>
        <v>9.0988E-6</v>
      </c>
      <c r="O75" s="16">
        <f>IFERROR(ALL!S12,0)</f>
        <v>7.9853999999999998E-6</v>
      </c>
      <c r="P75" s="16">
        <f>IFERROR(ALL!T12,0)</f>
        <v>7.0697999999999996E-6</v>
      </c>
      <c r="Q75" s="16">
        <f>IFERROR(ALL!U12,0)</f>
        <v>6.2964999999999998E-6</v>
      </c>
      <c r="R75" s="16">
        <f>IFERROR(ALL!V12,0)</f>
        <v>5.6226000000000002E-6</v>
      </c>
      <c r="S75" s="16">
        <f>IFERROR(ALL!W12,0)</f>
        <v>3.2866E-6</v>
      </c>
      <c r="T75" s="16">
        <f>IFERROR(ALL!X12,0)</f>
        <v>2.6487000000000002E-6</v>
      </c>
      <c r="U75" s="16">
        <f>IFERROR(ALL!Y12,0)</f>
        <v>1.9097999999999999E-6</v>
      </c>
      <c r="V75" s="16">
        <f>IFERROR(ALL!Z12,0)</f>
        <v>9.9444E-7</v>
      </c>
      <c r="W75" s="16">
        <f>IFERROR(ALL!AA12,0)</f>
        <v>7.2367000000000002E-8</v>
      </c>
      <c r="X75" s="16">
        <f>IFERROR(ALL!AB12,0)</f>
        <v>1.4201000000000001E-10</v>
      </c>
      <c r="Y75" s="16">
        <f>IFERROR(ALL!AC12,0)</f>
        <v>1.1914E-11</v>
      </c>
      <c r="Z75" s="16">
        <f>IFERROR(ALL!AD12,0)</f>
        <v>5.7365E-12</v>
      </c>
      <c r="AA75" s="16">
        <f>IFERROR(ALL!AE12,0)</f>
        <v>3.8605999999999999E-12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(l)Se</v>
      </c>
      <c r="B76" s="16">
        <f>IFERROR(ALL!F13,0)</f>
        <v>5.5202E-9</v>
      </c>
      <c r="C76" s="16">
        <f>IFERROR(ALL!G13,0)</f>
        <v>1.4932999999999999E-8</v>
      </c>
      <c r="D76" s="16">
        <f>IFERROR(ALL!H13,0)</f>
        <v>3.6500000000000003E-8</v>
      </c>
      <c r="E76" s="16">
        <f>IFERROR(ALL!I13,0)</f>
        <v>8.1804999999999997E-8</v>
      </c>
      <c r="F76" s="16">
        <f>IFERROR(ALL!J13,0)</f>
        <v>1.7170999999999999E-7</v>
      </c>
      <c r="G76" s="16">
        <f>IFERROR(ALL!K13,0)</f>
        <v>1.0437000000000001E-4</v>
      </c>
      <c r="H76" s="16">
        <f>IFERROR(ALL!L13,0)</f>
        <v>6.6472999999999999E-4</v>
      </c>
      <c r="I76" s="16">
        <f>IFERROR(ALL!M13,0)</f>
        <v>1.0116999999999999E-3</v>
      </c>
      <c r="J76" s="16">
        <f>IFERROR(ALL!N13,0)</f>
        <v>1.3860000000000001E-3</v>
      </c>
      <c r="K76" s="16">
        <f>IFERROR(ALL!O13,0)</f>
        <v>1.9632E-3</v>
      </c>
      <c r="L76" s="16">
        <f>IFERROR(ALL!P13,0)</f>
        <v>2.7813E-3</v>
      </c>
      <c r="M76" s="16">
        <f>IFERROR(ALL!Q13,0)</f>
        <v>9.6472999999999993E-3</v>
      </c>
      <c r="N76" s="16">
        <f>IFERROR(ALL!R13,0)</f>
        <v>2.4428999999999999E-2</v>
      </c>
      <c r="O76" s="16">
        <f>IFERROR(ALL!S13,0)</f>
        <v>2.9234E-2</v>
      </c>
      <c r="P76" s="16">
        <f>IFERROR(ALL!T13,0)</f>
        <v>3.4245999999999999E-2</v>
      </c>
      <c r="Q76" s="16">
        <f>IFERROR(ALL!U13,0)</f>
        <v>3.9260000000000003E-2</v>
      </c>
      <c r="R76" s="16">
        <f>IFERROR(ALL!V13,0)</f>
        <v>4.4026999999999997E-2</v>
      </c>
      <c r="S76" s="16">
        <f>IFERROR(ALL!W13,0)</f>
        <v>5.3595999999999998E-2</v>
      </c>
      <c r="T76" s="16">
        <f>IFERROR(ALL!X13,0)</f>
        <v>5.0795E-2</v>
      </c>
      <c r="U76" s="16">
        <f>IFERROR(ALL!Y13,0)</f>
        <v>4.3397999999999999E-2</v>
      </c>
      <c r="V76" s="16">
        <f>IFERROR(ALL!Z13,0)</f>
        <v>2.7452000000000001E-2</v>
      </c>
      <c r="W76" s="16">
        <f>IFERROR(ALL!AA13,0)</f>
        <v>2.3958999999999999E-3</v>
      </c>
      <c r="X76" s="16">
        <f>IFERROR(ALL!AB13,0)</f>
        <v>4.5723000000000003E-6</v>
      </c>
      <c r="Y76" s="16">
        <f>IFERROR(ALL!AC13,0)</f>
        <v>3.6436000000000001E-7</v>
      </c>
      <c r="Z76" s="16">
        <f>IFERROR(ALL!AD13,0)</f>
        <v>1.6539E-7</v>
      </c>
      <c r="AA76" s="16">
        <f>IFERROR(ALL!AE13,0)</f>
        <v>1.0414E-7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(2)Sell]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1.7151E-12</v>
      </c>
      <c r="I77" s="16">
        <f>IFERROR(ALL!M14,0)</f>
        <v>2.6888000000000001E-7</v>
      </c>
      <c r="J77" s="16">
        <f>IFERROR(ALL!N14,0)</f>
        <v>1.4540000000000001E-4</v>
      </c>
      <c r="K77" s="16">
        <f>IFERROR(ALL!O14,0)</f>
        <v>2.9550000000000003E-4</v>
      </c>
      <c r="L77" s="16">
        <f>IFERROR(ALL!P14,0)</f>
        <v>4.7821000000000002E-4</v>
      </c>
      <c r="M77" s="16">
        <f>IFERROR(ALL!Q14,0)</f>
        <v>1.9683999999999999E-3</v>
      </c>
      <c r="N77" s="16">
        <f>IFERROR(ALL!R14,0)</f>
        <v>5.8434999999999997E-3</v>
      </c>
      <c r="O77" s="16">
        <f>IFERROR(ALL!S14,0)</f>
        <v>7.4061999999999999E-3</v>
      </c>
      <c r="P77" s="16">
        <f>IFERROR(ALL!T14,0)</f>
        <v>9.2861000000000003E-3</v>
      </c>
      <c r="Q77" s="16">
        <f>IFERROR(ALL!U14,0)</f>
        <v>1.1542E-2</v>
      </c>
      <c r="R77" s="16">
        <f>IFERROR(ALL!V14,0)</f>
        <v>1.4253999999999999E-2</v>
      </c>
      <c r="S77" s="16">
        <f>IFERROR(ALL!W14,0)</f>
        <v>3.3259999999999998E-2</v>
      </c>
      <c r="T77" s="16">
        <f>IFERROR(ALL!X14,0)</f>
        <v>4.2283000000000001E-2</v>
      </c>
      <c r="U77" s="16">
        <f>IFERROR(ALL!Y14,0)</f>
        <v>5.5618000000000001E-2</v>
      </c>
      <c r="V77" s="16">
        <f>IFERROR(ALL!Z14,0)</f>
        <v>7.7715999999999993E-2</v>
      </c>
      <c r="W77" s="16">
        <f>IFERROR(ALL!AA14,0)</f>
        <v>0.1082</v>
      </c>
      <c r="X77" s="16">
        <f>IFERROR(ALL!AB14,0)</f>
        <v>0.10883</v>
      </c>
      <c r="Y77" s="16">
        <f>IFERROR(ALL!AC14,0)</f>
        <v>0.10614</v>
      </c>
      <c r="Z77" s="16">
        <f>IFERROR(ALL!AD14,0)</f>
        <v>0.10306</v>
      </c>
      <c r="AA77" s="16">
        <f>IFERROR(ALL!AE14,0)</f>
        <v>9.9608000000000002E-2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(2)GeSe[l]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3.0494000000000001E-36</v>
      </c>
      <c r="H78" s="16">
        <f>IFERROR(ALL!L15,0)</f>
        <v>3.2285999999999997E-11</v>
      </c>
      <c r="I78" s="16">
        <f>IFERROR(ALL!M15,0)</f>
        <v>3.8655999999999999E-6</v>
      </c>
      <c r="J78" s="16">
        <f>IFERROR(ALL!N15,0)</f>
        <v>1.7378999999999999E-3</v>
      </c>
      <c r="K78" s="16">
        <f>IFERROR(ALL!O15,0)</f>
        <v>2.8397000000000001E-3</v>
      </c>
      <c r="L78" s="16">
        <f>IFERROR(ALL!P15,0)</f>
        <v>3.6865999999999999E-3</v>
      </c>
      <c r="M78" s="16">
        <f>IFERROR(ALL!Q15,0)</f>
        <v>7.1465000000000001E-3</v>
      </c>
      <c r="N78" s="16">
        <f>IFERROR(ALL!R15,0)</f>
        <v>1.3438E-2</v>
      </c>
      <c r="O78" s="16">
        <f>IFERROR(ALL!S15,0)</f>
        <v>1.5935999999999999E-2</v>
      </c>
      <c r="P78" s="16">
        <f>IFERROR(ALL!T15,0)</f>
        <v>1.9015000000000001E-2</v>
      </c>
      <c r="Q78" s="16">
        <f>IFERROR(ALL!U15,0)</f>
        <v>2.2842999999999999E-2</v>
      </c>
      <c r="R78" s="16">
        <f>IFERROR(ALL!V15,0)</f>
        <v>2.7644999999999999E-2</v>
      </c>
      <c r="S78" s="16">
        <f>IFERROR(ALL!W15,0)</f>
        <v>6.6046999999999995E-2</v>
      </c>
      <c r="T78" s="16">
        <f>IFERROR(ALL!X15,0)</f>
        <v>8.5956000000000005E-2</v>
      </c>
      <c r="U78" s="16">
        <f>IFERROR(ALL!Y15,0)</f>
        <v>0.11602999999999999</v>
      </c>
      <c r="V78" s="16">
        <f>IFERROR(ALL!Z15,0)</f>
        <v>0.16592000000000001</v>
      </c>
      <c r="W78" s="16">
        <f>IFERROR(ALL!AA15,0)</f>
        <v>0.23393</v>
      </c>
      <c r="X78" s="16">
        <f>IFERROR(ALL!AB15,0)</f>
        <v>0.23999000000000001</v>
      </c>
      <c r="Y78" s="16">
        <f>IFERROR(ALL!AC15,0)</f>
        <v>0.24</v>
      </c>
      <c r="Z78" s="16">
        <f>IFERROR(ALL!AD15,0)</f>
        <v>0.24</v>
      </c>
      <c r="AA78" s="16">
        <f>IFERROR(ALL!AE15,0)</f>
        <v>0.24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(2)Ga2Se3[l]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2.6328999999999998E-10</v>
      </c>
      <c r="I79" s="16">
        <f>IFERROR(ALL!M16,0)</f>
        <v>6.8217000000000001E-5</v>
      </c>
      <c r="J79" s="16">
        <f>IFERROR(ALL!N16,0)</f>
        <v>2.4544E-2</v>
      </c>
      <c r="K79" s="16">
        <f>IFERROR(ALL!O16,0)</f>
        <v>3.3384999999999998E-2</v>
      </c>
      <c r="L79" s="16">
        <f>IFERROR(ALL!P16,0)</f>
        <v>3.6939E-2</v>
      </c>
      <c r="M79" s="16">
        <f>IFERROR(ALL!Q16,0)</f>
        <v>3.9765000000000002E-2</v>
      </c>
      <c r="N79" s="16">
        <f>IFERROR(ALL!R16,0)</f>
        <v>3.9967000000000003E-2</v>
      </c>
      <c r="O79" s="16">
        <f>IFERROR(ALL!S16,0)</f>
        <v>3.9978E-2</v>
      </c>
      <c r="P79" s="16">
        <f>IFERROR(ALL!T16,0)</f>
        <v>3.9985E-2</v>
      </c>
      <c r="Q79" s="16">
        <f>IFERROR(ALL!U16,0)</f>
        <v>3.9988999999999997E-2</v>
      </c>
      <c r="R79" s="16">
        <f>IFERROR(ALL!V16,0)</f>
        <v>3.9992E-2</v>
      </c>
      <c r="S79" s="16">
        <f>IFERROR(ALL!W16,0)</f>
        <v>3.9997999999999999E-2</v>
      </c>
      <c r="T79" s="16">
        <f>IFERROR(ALL!X16,0)</f>
        <v>3.9997999999999999E-2</v>
      </c>
      <c r="U79" s="16">
        <f>IFERROR(ALL!Y16,0)</f>
        <v>3.9999E-2</v>
      </c>
      <c r="V79" s="16">
        <f>IFERROR(ALL!Z16,0)</f>
        <v>3.9999E-2</v>
      </c>
      <c r="W79" s="16">
        <f>IFERROR(ALL!AA16,0)</f>
        <v>0.04</v>
      </c>
      <c r="X79" s="16">
        <f>IFERROR(ALL!AB16,0)</f>
        <v>0.04</v>
      </c>
      <c r="Y79" s="16">
        <f>IFERROR(ALL!AC16,0)</f>
        <v>0.04</v>
      </c>
      <c r="Z79" s="16">
        <f>IFERROR(ALL!AD16,0)</f>
        <v>0.04</v>
      </c>
      <c r="AA79" s="16">
        <f>IFERROR(ALL!AE16,0)</f>
        <v>0.04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H (Ar)</v>
      </c>
      <c r="B80" s="16">
        <f>IFERROR(ALL!F17,0)</f>
        <v>-18.61</v>
      </c>
      <c r="C80" s="16">
        <f>IFERROR(ALL!G17,0)</f>
        <v>-18.61</v>
      </c>
      <c r="D80" s="16">
        <f>IFERROR(ALL!H17,0)</f>
        <v>-18.62</v>
      </c>
      <c r="E80" s="16">
        <f>IFERROR(ALL!I17,0)</f>
        <v>-18.63</v>
      </c>
      <c r="F80" s="16">
        <f>IFERROR(ALL!J17,0)</f>
        <v>-18.72</v>
      </c>
      <c r="G80" s="16">
        <f>IFERROR(ALL!K17,0)</f>
        <v>-18.84</v>
      </c>
      <c r="H80" s="16">
        <f>IFERROR(ALL!L17,0)</f>
        <v>-18.97</v>
      </c>
      <c r="I80" s="16">
        <f>IFERROR(ALL!M17,0)</f>
        <v>-19.010000000000002</v>
      </c>
      <c r="J80" s="16">
        <f>IFERROR(ALL!N17,0)</f>
        <v>-19.04</v>
      </c>
      <c r="K80" s="16">
        <f>IFERROR(ALL!O17,0)</f>
        <v>-19.07</v>
      </c>
      <c r="L80" s="16">
        <f>IFERROR(ALL!P17,0)</f>
        <v>-19.11</v>
      </c>
      <c r="M80" s="16">
        <f>IFERROR(ALL!Q17,0)</f>
        <v>-19.25</v>
      </c>
      <c r="N80" s="16">
        <f>IFERROR(ALL!R17,0)</f>
        <v>-19.38</v>
      </c>
      <c r="O80" s="16">
        <f>IFERROR(ALL!S17,0)</f>
        <v>-19.420000000000002</v>
      </c>
      <c r="P80" s="16">
        <f>IFERROR(ALL!T17,0)</f>
        <v>-19.45</v>
      </c>
      <c r="Q80" s="16">
        <f>IFERROR(ALL!U17,0)</f>
        <v>-19.48</v>
      </c>
      <c r="R80" s="16">
        <f>IFERROR(ALL!V17,0)</f>
        <v>-19.510000000000002</v>
      </c>
      <c r="S80" s="16">
        <f>IFERROR(ALL!W17,0)</f>
        <v>-19.649999999999999</v>
      </c>
      <c r="T80" s="16">
        <f>IFERROR(ALL!X17,0)</f>
        <v>-19.68</v>
      </c>
      <c r="U80" s="16">
        <f>IFERROR(ALL!Y17,0)</f>
        <v>-19.71</v>
      </c>
      <c r="V80" s="16">
        <f>IFERROR(ALL!Z17,0)</f>
        <v>-19.75</v>
      </c>
      <c r="W80" s="16">
        <f>IFERROR(ALL!AA17,0)</f>
        <v>-19.78</v>
      </c>
      <c r="X80" s="16">
        <f>IFERROR(ALL!AB17,0)</f>
        <v>-19.82</v>
      </c>
      <c r="Y80" s="16">
        <f>IFERROR(ALL!AC17,0)</f>
        <v>-19.86</v>
      </c>
      <c r="Z80" s="16">
        <f>IFERROR(ALL!AD17,0)</f>
        <v>-19.89</v>
      </c>
      <c r="AA80" s="16">
        <f>IFERROR(ALL!AE17,0)</f>
        <v>-19.93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H (Ga)</v>
      </c>
      <c r="B81" s="16">
        <f>IFERROR(ALL!F18,0)</f>
        <v>-62.42</v>
      </c>
      <c r="C81" s="16">
        <f>IFERROR(ALL!G18,0)</f>
        <v>-59.34</v>
      </c>
      <c r="D81" s="16">
        <f>IFERROR(ALL!H18,0)</f>
        <v>-56.57</v>
      </c>
      <c r="E81" s="16">
        <f>IFERROR(ALL!I18,0)</f>
        <v>-54.09</v>
      </c>
      <c r="F81" s="16">
        <f>IFERROR(ALL!J18,0)</f>
        <v>-43.47</v>
      </c>
      <c r="G81" s="16">
        <f>IFERROR(ALL!K18,0)</f>
        <v>-44.7</v>
      </c>
      <c r="H81" s="16">
        <f>IFERROR(ALL!L18,0)</f>
        <v>-41</v>
      </c>
      <c r="I81" s="16">
        <f>IFERROR(ALL!M18,0)</f>
        <v>-40.229999999999997</v>
      </c>
      <c r="J81" s="16">
        <f>IFERROR(ALL!N18,0)</f>
        <v>-39.96</v>
      </c>
      <c r="K81" s="16">
        <f>IFERROR(ALL!O18,0)</f>
        <v>-39.71</v>
      </c>
      <c r="L81" s="16">
        <f>IFERROR(ALL!P18,0)</f>
        <v>-39.46</v>
      </c>
      <c r="M81" s="16">
        <f>IFERROR(ALL!Q18,0)</f>
        <v>-38.53</v>
      </c>
      <c r="N81" s="16">
        <f>IFERROR(ALL!R18,0)</f>
        <v>-37.58</v>
      </c>
      <c r="O81" s="16">
        <f>IFERROR(ALL!S18,0)</f>
        <v>-37.33</v>
      </c>
      <c r="P81" s="16">
        <f>IFERROR(ALL!T18,0)</f>
        <v>-37.08</v>
      </c>
      <c r="Q81" s="16">
        <f>IFERROR(ALL!U18,0)</f>
        <v>-36.82</v>
      </c>
      <c r="R81" s="16">
        <f>IFERROR(ALL!V18,0)</f>
        <v>-36.56</v>
      </c>
      <c r="S81" s="16">
        <f>IFERROR(ALL!W18,0)</f>
        <v>-35.53</v>
      </c>
      <c r="T81" s="16">
        <f>IFERROR(ALL!X18,0)</f>
        <v>-35.299999999999997</v>
      </c>
      <c r="U81" s="16">
        <f>IFERROR(ALL!Y18,0)</f>
        <v>-35.090000000000003</v>
      </c>
      <c r="V81" s="16">
        <f>IFERROR(ALL!Z18,0)</f>
        <v>-34.909999999999997</v>
      </c>
      <c r="W81" s="16">
        <f>IFERROR(ALL!AA18,0)</f>
        <v>-34.74</v>
      </c>
      <c r="X81" s="16">
        <f>IFERROR(ALL!AB18,0)</f>
        <v>-34.380000000000003</v>
      </c>
      <c r="Y81" s="16">
        <f>IFERROR(ALL!AC18,0)</f>
        <v>-34</v>
      </c>
      <c r="Z81" s="16">
        <f>IFERROR(ALL!AD18,0)</f>
        <v>-33.619999999999997</v>
      </c>
      <c r="AA81" s="16">
        <f>IFERROR(ALL!AE18,0)</f>
        <v>-33.25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H (Ge)</v>
      </c>
      <c r="B82" s="16">
        <f>IFERROR(ALL!F19,0)</f>
        <v>-16.079999999999998</v>
      </c>
      <c r="C82" s="16">
        <f>IFERROR(ALL!G19,0)</f>
        <v>-15.53</v>
      </c>
      <c r="D82" s="16">
        <f>IFERROR(ALL!H19,0)</f>
        <v>-15.04</v>
      </c>
      <c r="E82" s="16">
        <f>IFERROR(ALL!I19,0)</f>
        <v>-14.61</v>
      </c>
      <c r="F82" s="16">
        <f>IFERROR(ALL!J19,0)</f>
        <v>-11.47</v>
      </c>
      <c r="G82" s="16">
        <f>IFERROR(ALL!K19,0)</f>
        <v>-15.15</v>
      </c>
      <c r="H82" s="16">
        <f>IFERROR(ALL!L19,0)</f>
        <v>-14.87</v>
      </c>
      <c r="I82" s="16">
        <f>IFERROR(ALL!M19,0)</f>
        <v>-14.82</v>
      </c>
      <c r="J82" s="16">
        <f>IFERROR(ALL!N19,0)</f>
        <v>-14.71</v>
      </c>
      <c r="K82" s="16">
        <f>IFERROR(ALL!O19,0)</f>
        <v>-14.66</v>
      </c>
      <c r="L82" s="16">
        <f>IFERROR(ALL!P19,0)</f>
        <v>-14.62</v>
      </c>
      <c r="M82" s="16">
        <f>IFERROR(ALL!Q19,0)</f>
        <v>-14.5</v>
      </c>
      <c r="N82" s="16">
        <f>IFERROR(ALL!R19,0)</f>
        <v>-14.27</v>
      </c>
      <c r="O82" s="16">
        <f>IFERROR(ALL!S19,0)</f>
        <v>-14.19</v>
      </c>
      <c r="P82" s="16">
        <f>IFERROR(ALL!T19,0)</f>
        <v>-14.1</v>
      </c>
      <c r="Q82" s="16">
        <f>IFERROR(ALL!U19,0)</f>
        <v>-14</v>
      </c>
      <c r="R82" s="16">
        <f>IFERROR(ALL!V19,0)</f>
        <v>-13.89</v>
      </c>
      <c r="S82" s="16">
        <f>IFERROR(ALL!W19,0)</f>
        <v>-13.43</v>
      </c>
      <c r="T82" s="16">
        <f>IFERROR(ALL!X19,0)</f>
        <v>-13.31</v>
      </c>
      <c r="U82" s="16">
        <f>IFERROR(ALL!Y19,0)</f>
        <v>-13.19</v>
      </c>
      <c r="V82" s="16">
        <f>IFERROR(ALL!Z19,0)</f>
        <v>-13.08</v>
      </c>
      <c r="W82" s="16">
        <f>IFERROR(ALL!AA19,0)</f>
        <v>-12.99</v>
      </c>
      <c r="X82" s="16">
        <f>IFERROR(ALL!AB19,0)</f>
        <v>-12.89</v>
      </c>
      <c r="Y82" s="16">
        <f>IFERROR(ALL!AC19,0)</f>
        <v>-12.79</v>
      </c>
      <c r="Z82" s="16">
        <f>IFERROR(ALL!AD19,0)</f>
        <v>-12.68</v>
      </c>
      <c r="AA82" s="16">
        <f>IFERROR(ALL!AE19,0)</f>
        <v>-12.58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H (Se)</v>
      </c>
      <c r="B83" s="16">
        <f>IFERROR(ALL!F20,0)</f>
        <v>-22.83</v>
      </c>
      <c r="C83" s="16">
        <f>IFERROR(ALL!G20,0)</f>
        <v>-21.83</v>
      </c>
      <c r="D83" s="16">
        <f>IFERROR(ALL!H20,0)</f>
        <v>-20.95</v>
      </c>
      <c r="E83" s="16">
        <f>IFERROR(ALL!I20,0)</f>
        <v>-20.149999999999999</v>
      </c>
      <c r="F83" s="16">
        <f>IFERROR(ALL!J20,0)</f>
        <v>-19.52</v>
      </c>
      <c r="G83" s="16">
        <f>IFERROR(ALL!K20,0)</f>
        <v>-13.26</v>
      </c>
      <c r="H83" s="16">
        <f>IFERROR(ALL!L20,0)</f>
        <v>-11.71</v>
      </c>
      <c r="I83" s="16">
        <f>IFERROR(ALL!M20,0)</f>
        <v>-11.38</v>
      </c>
      <c r="J83" s="16">
        <f>IFERROR(ALL!N20,0)</f>
        <v>-11.05</v>
      </c>
      <c r="K83" s="16">
        <f>IFERROR(ALL!O20,0)</f>
        <v>-10.75</v>
      </c>
      <c r="L83" s="16">
        <f>IFERROR(ALL!P20,0)</f>
        <v>-10.47</v>
      </c>
      <c r="M83" s="16">
        <f>IFERROR(ALL!Q20,0)</f>
        <v>-9.5519999999999996</v>
      </c>
      <c r="N83" s="16">
        <f>IFERROR(ALL!R20,0)</f>
        <v>-8.9540000000000006</v>
      </c>
      <c r="O83" s="16">
        <f>IFERROR(ALL!S20,0)</f>
        <v>-8.8550000000000004</v>
      </c>
      <c r="P83" s="16">
        <f>IFERROR(ALL!T20,0)</f>
        <v>-8.7739999999999991</v>
      </c>
      <c r="Q83" s="16">
        <f>IFERROR(ALL!U20,0)</f>
        <v>-8.7110000000000003</v>
      </c>
      <c r="R83" s="16">
        <f>IFERROR(ALL!V20,0)</f>
        <v>-8.6639999999999997</v>
      </c>
      <c r="S83" s="16">
        <f>IFERROR(ALL!W20,0)</f>
        <v>-8.61</v>
      </c>
      <c r="T83" s="16">
        <f>IFERROR(ALL!X20,0)</f>
        <v>-8.6210000000000004</v>
      </c>
      <c r="U83" s="16">
        <f>IFERROR(ALL!Y20,0)</f>
        <v>-8.6379999999999999</v>
      </c>
      <c r="V83" s="16">
        <f>IFERROR(ALL!Z20,0)</f>
        <v>-8.6579999999999995</v>
      </c>
      <c r="W83" s="16">
        <f>IFERROR(ALL!AA20,0)</f>
        <v>-8.6850000000000005</v>
      </c>
      <c r="X83" s="16">
        <f>IFERROR(ALL!AB20,0)</f>
        <v>-8.7560000000000002</v>
      </c>
      <c r="Y83" s="16">
        <f>IFERROR(ALL!AC20,0)</f>
        <v>-8.8330000000000002</v>
      </c>
      <c r="Z83" s="16">
        <f>IFERROR(ALL!AD20,0)</f>
        <v>-8.9130000000000003</v>
      </c>
      <c r="AA83" s="16">
        <f>IFERROR(ALL!AE20,0)</f>
        <v>-8.9949999999999992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53</v>
      </c>
      <c r="B101" s="35">
        <v>1.2773561270801816E-7</v>
      </c>
      <c r="C101" s="35">
        <v>1.3046632375189106E-7</v>
      </c>
      <c r="D101" s="35">
        <v>1.3319703479576399E-7</v>
      </c>
      <c r="E101" s="35">
        <v>1.3592774583963689E-7</v>
      </c>
      <c r="F101" s="35">
        <v>1.3830009077155823E-7</v>
      </c>
      <c r="G101" s="35">
        <v>1.3655122541603631E-7</v>
      </c>
      <c r="H101" s="35">
        <v>1.3480236006051436E-7</v>
      </c>
      <c r="I101" s="35">
        <v>1.3305349470499244E-7</v>
      </c>
      <c r="J101" s="35">
        <v>1.313046293494705E-7</v>
      </c>
      <c r="K101" s="35">
        <v>1.2955576399394857E-7</v>
      </c>
      <c r="L101" s="35">
        <v>1.2780689863842663E-7</v>
      </c>
      <c r="M101" s="35">
        <v>1.2820396369137672E-7</v>
      </c>
      <c r="N101" s="35">
        <v>1.3102090771558246E-7</v>
      </c>
      <c r="O101" s="35">
        <v>1.338378517397882E-7</v>
      </c>
      <c r="P101" s="35">
        <v>1.3665479576399397E-7</v>
      </c>
      <c r="Q101" s="35">
        <v>1.3947173978819971E-7</v>
      </c>
      <c r="R101" s="35">
        <v>1.4228868381240545E-7</v>
      </c>
      <c r="S101" s="35">
        <v>1.4510562783661121E-7</v>
      </c>
      <c r="T101" s="35">
        <v>1.4286665658093797E-7</v>
      </c>
      <c r="U101" s="35">
        <v>1.398046293494705E-7</v>
      </c>
      <c r="V101" s="35">
        <v>1.3674260211800303E-7</v>
      </c>
      <c r="W101" s="35">
        <v>1.3368057488653555E-7</v>
      </c>
      <c r="X101" s="35">
        <v>1.3061854765506808E-7</v>
      </c>
      <c r="Y101" s="35">
        <v>1.2755652042360061E-7</v>
      </c>
      <c r="Z101" s="35">
        <v>1.2465242424242424E-7</v>
      </c>
      <c r="AA101" s="35">
        <v>1.2222212121212123E-7</v>
      </c>
      <c r="AB101" s="35">
        <v>1.1997000000000001E-7</v>
      </c>
      <c r="AC101" s="35">
        <v>1.1783666666666667E-7</v>
      </c>
      <c r="AD101" s="35">
        <v>1.159739393939394E-7</v>
      </c>
      <c r="AE101" s="35">
        <v>1.1420545454545454E-7</v>
      </c>
      <c r="AF101" s="35">
        <v>1.1262363636363636E-7</v>
      </c>
      <c r="AG101" s="35">
        <v>1.1482143721633888E-7</v>
      </c>
      <c r="AH101" s="35">
        <v>1.1905441754916791E-7</v>
      </c>
      <c r="AI101" s="35">
        <v>1.2328739788199695E-7</v>
      </c>
      <c r="AJ101" s="35">
        <v>1.2752037821482599E-7</v>
      </c>
      <c r="AK101" s="35">
        <v>1.3175335854765506E-7</v>
      </c>
      <c r="AL101" s="35">
        <v>1.359863388804841E-7</v>
      </c>
      <c r="AM101" s="35">
        <v>1.4001853252647502E-7</v>
      </c>
      <c r="AN101" s="35">
        <v>1.3923184568835097E-7</v>
      </c>
      <c r="AO101" s="35">
        <v>1.3844515885022691E-7</v>
      </c>
      <c r="AP101" s="35">
        <v>1.3765847201210288E-7</v>
      </c>
      <c r="AQ101" s="35">
        <v>1.3687178517397882E-7</v>
      </c>
      <c r="AR101" s="35">
        <v>1.3608509833585476E-7</v>
      </c>
      <c r="AS101" s="35">
        <v>1.352984114977307E-7</v>
      </c>
      <c r="AT101" s="35">
        <v>1.3462621785173977E-7</v>
      </c>
      <c r="AU101" s="35">
        <v>1.3410579425113464E-7</v>
      </c>
      <c r="AV101" s="35">
        <v>1.3358537065052949E-7</v>
      </c>
      <c r="AW101" s="35">
        <v>1.3306494704992436E-7</v>
      </c>
      <c r="AX101" s="35">
        <v>1.3254452344931921E-7</v>
      </c>
      <c r="AY101" s="35">
        <v>1.3202409984871408E-7</v>
      </c>
      <c r="AZ101" s="35">
        <v>1.3150367624810892E-7</v>
      </c>
      <c r="BA101" s="35">
        <v>1.3120748484848487E-7</v>
      </c>
      <c r="BB101" s="35">
        <v>1.3096051515151515E-7</v>
      </c>
      <c r="BC101" s="35">
        <v>1.3071354545454547E-7</v>
      </c>
      <c r="BD101" s="35">
        <v>1.3046657575757575E-7</v>
      </c>
      <c r="BE101" s="35">
        <v>1.3021960606060607E-7</v>
      </c>
      <c r="BF101" s="35">
        <v>1.2997263636363635E-7</v>
      </c>
      <c r="BG101" s="35">
        <v>1.2981794251134644E-7</v>
      </c>
      <c r="BH101" s="35">
        <v>1.2999040847201209E-7</v>
      </c>
      <c r="BI101" s="35">
        <v>1.3016287443267776E-7</v>
      </c>
      <c r="BJ101" s="35">
        <v>1.3033534039334341E-7</v>
      </c>
      <c r="BK101" s="35">
        <v>1.3050780635400909E-7</v>
      </c>
      <c r="BL101" s="35">
        <v>1.3068027231467474E-7</v>
      </c>
      <c r="BM101" s="35">
        <v>1.3085273827534041E-7</v>
      </c>
      <c r="BN101" s="35">
        <v>1.3154661119515885E-7</v>
      </c>
      <c r="BO101" s="35">
        <v>1.3257384266263238E-7</v>
      </c>
      <c r="BP101" s="35">
        <v>1.3360107413010591E-7</v>
      </c>
      <c r="BQ101" s="35">
        <v>1.3462830559757944E-7</v>
      </c>
      <c r="BR101" s="35">
        <v>1.3565553706505295E-7</v>
      </c>
      <c r="BS101" s="35">
        <v>1.3668276853252648E-7</v>
      </c>
      <c r="BT101" s="35">
        <v>1.3771000000000001E-7</v>
      </c>
    </row>
    <row r="102" spans="1:72" ht="21.75" hidden="1" thickBot="1" x14ac:dyDescent="0.4">
      <c r="A102" s="87" t="s">
        <v>153</v>
      </c>
      <c r="B102" s="35">
        <v>0</v>
      </c>
      <c r="C102" s="35">
        <v>0</v>
      </c>
      <c r="D102" s="35">
        <v>0</v>
      </c>
      <c r="E102" s="35">
        <v>0</v>
      </c>
      <c r="F102" s="35">
        <v>0</v>
      </c>
      <c r="G102" s="35">
        <v>0</v>
      </c>
      <c r="H102" s="35">
        <v>0</v>
      </c>
      <c r="I102" s="35">
        <v>0</v>
      </c>
      <c r="J102" s="35">
        <v>0</v>
      </c>
      <c r="K102" s="35">
        <v>0</v>
      </c>
      <c r="L102" s="35">
        <v>0</v>
      </c>
      <c r="M102" s="35">
        <v>0</v>
      </c>
      <c r="N102" s="35">
        <v>0</v>
      </c>
      <c r="O102" s="35">
        <v>0</v>
      </c>
      <c r="P102" s="35">
        <v>0</v>
      </c>
      <c r="Q102" s="35">
        <v>0</v>
      </c>
      <c r="R102" s="35">
        <v>0</v>
      </c>
      <c r="S102" s="35">
        <v>0</v>
      </c>
      <c r="T102" s="35">
        <v>1.1437089258698968E-33</v>
      </c>
      <c r="U102" s="35">
        <v>2.4736030257186106E-33</v>
      </c>
      <c r="V102" s="35">
        <v>3.8034971255673248E-33</v>
      </c>
      <c r="W102" s="35">
        <v>5.1333912254160382E-33</v>
      </c>
      <c r="X102" s="35">
        <v>6.4632853252647517E-33</v>
      </c>
      <c r="Y102" s="35">
        <v>7.7931794251134665E-33</v>
      </c>
      <c r="Z102" s="35">
        <v>2.0499751515151514E-32</v>
      </c>
      <c r="AA102" s="35">
        <v>6.7336357575757577E-32</v>
      </c>
      <c r="AB102" s="35">
        <v>3.2461245454545457E-31</v>
      </c>
      <c r="AC102" s="35">
        <v>7.2218154545454551E-31</v>
      </c>
      <c r="AD102" s="35">
        <v>3.592946666666667E-30</v>
      </c>
      <c r="AE102" s="35">
        <v>1.1794399999999999E-29</v>
      </c>
      <c r="AF102" s="35">
        <v>3.2130400000000002E-29</v>
      </c>
      <c r="AG102" s="35">
        <v>3.5278847322239029E-27</v>
      </c>
      <c r="AH102" s="35">
        <v>8.895018166414521E-27</v>
      </c>
      <c r="AI102" s="35">
        <v>1.426215160060514E-26</v>
      </c>
      <c r="AJ102" s="35">
        <v>1.9629285034795759E-26</v>
      </c>
      <c r="AK102" s="35">
        <v>2.4996418468986377E-26</v>
      </c>
      <c r="AL102" s="35">
        <v>3.0363551903176996E-26</v>
      </c>
      <c r="AM102" s="35">
        <v>9.5617567322235605E-26</v>
      </c>
      <c r="AN102" s="35">
        <v>1.598156750378211E-24</v>
      </c>
      <c r="AO102" s="35">
        <v>3.1006959334341861E-24</v>
      </c>
      <c r="AP102" s="35">
        <v>4.6032351164901614E-24</v>
      </c>
      <c r="AQ102" s="35">
        <v>6.1057742995461374E-24</v>
      </c>
      <c r="AR102" s="35">
        <v>7.6083134826021119E-24</v>
      </c>
      <c r="AS102" s="35">
        <v>9.1108526656580872E-24</v>
      </c>
      <c r="AT102" s="35">
        <v>8.4409518003025041E-23</v>
      </c>
      <c r="AU102" s="35">
        <v>2.5753095521936414E-22</v>
      </c>
      <c r="AV102" s="35">
        <v>4.3065239243570323E-22</v>
      </c>
      <c r="AW102" s="35">
        <v>6.0377382965204238E-22</v>
      </c>
      <c r="AX102" s="35">
        <v>7.7689526686838152E-22</v>
      </c>
      <c r="AY102" s="35">
        <v>9.5001670408472066E-22</v>
      </c>
      <c r="AZ102" s="35">
        <v>1.1231381413010597E-21</v>
      </c>
      <c r="BA102" s="35">
        <v>9.3725263636364093E-21</v>
      </c>
      <c r="BB102" s="35">
        <v>1.9394753636363683E-20</v>
      </c>
      <c r="BC102" s="35">
        <v>2.9416980909090956E-20</v>
      </c>
      <c r="BD102" s="35">
        <v>3.9439208181818232E-20</v>
      </c>
      <c r="BE102" s="35">
        <v>4.9461435454545507E-20</v>
      </c>
      <c r="BF102" s="35">
        <v>5.9483662727272783E-20</v>
      </c>
      <c r="BG102" s="35">
        <v>1.4091942360060664E-19</v>
      </c>
      <c r="BH102" s="35">
        <v>4.7554862178517538E-19</v>
      </c>
      <c r="BI102" s="35">
        <v>8.1017781996974421E-19</v>
      </c>
      <c r="BJ102" s="35">
        <v>1.1448070181543129E-18</v>
      </c>
      <c r="BK102" s="35">
        <v>1.4794362163388817E-18</v>
      </c>
      <c r="BL102" s="35">
        <v>1.8140654145234505E-18</v>
      </c>
      <c r="BM102" s="35">
        <v>2.1486946127080192E-18</v>
      </c>
      <c r="BN102" s="35">
        <v>6.665829046898653E-18</v>
      </c>
      <c r="BO102" s="35">
        <v>1.3857024205748877E-17</v>
      </c>
      <c r="BP102" s="35">
        <v>2.1048219364599101E-17</v>
      </c>
      <c r="BQ102" s="35">
        <v>2.8239414523449329E-17</v>
      </c>
      <c r="BR102" s="35">
        <v>3.543060968229955E-17</v>
      </c>
      <c r="BS102" s="35">
        <v>4.2621804841149771E-17</v>
      </c>
      <c r="BT102" s="35">
        <v>4.9812999999999998E-17</v>
      </c>
    </row>
    <row r="103" spans="1:72" ht="21.75" hidden="1" thickBot="1" x14ac:dyDescent="0.4">
      <c r="A103" s="87" t="s">
        <v>3</v>
      </c>
      <c r="B103" s="35">
        <v>0</v>
      </c>
      <c r="C103" s="35">
        <v>0</v>
      </c>
      <c r="D103" s="35">
        <v>0</v>
      </c>
      <c r="E103" s="35">
        <v>0</v>
      </c>
      <c r="F103" s="35">
        <v>0</v>
      </c>
      <c r="G103" s="35">
        <v>0</v>
      </c>
      <c r="H103" s="35">
        <v>0</v>
      </c>
      <c r="I103" s="35">
        <v>0</v>
      </c>
      <c r="J103" s="35">
        <v>0</v>
      </c>
      <c r="K103" s="35">
        <v>0</v>
      </c>
      <c r="L103" s="35">
        <v>0</v>
      </c>
      <c r="M103" s="35">
        <v>8.5495915279878813E-35</v>
      </c>
      <c r="N103" s="35">
        <v>2.6740211800302566E-34</v>
      </c>
      <c r="O103" s="35">
        <v>4.4930832072617254E-34</v>
      </c>
      <c r="P103" s="35">
        <v>6.3121452344931937E-34</v>
      </c>
      <c r="Q103" s="35">
        <v>8.1312072617246629E-34</v>
      </c>
      <c r="R103" s="35">
        <v>9.9502692889561313E-34</v>
      </c>
      <c r="S103" s="35">
        <v>1.17693313161876E-33</v>
      </c>
      <c r="T103" s="35">
        <v>1.4536477125567353E-29</v>
      </c>
      <c r="U103" s="35">
        <v>3.1437959364599118E-29</v>
      </c>
      <c r="V103" s="35">
        <v>4.8339441603630884E-29</v>
      </c>
      <c r="W103" s="35">
        <v>6.5240923842662644E-29</v>
      </c>
      <c r="X103" s="35">
        <v>8.2142406081694409E-29</v>
      </c>
      <c r="Y103" s="35">
        <v>9.9043888320726175E-29</v>
      </c>
      <c r="Z103" s="35">
        <v>2.8608060606060605E-28</v>
      </c>
      <c r="AA103" s="35">
        <v>9.8352303030303032E-28</v>
      </c>
      <c r="AB103" s="35">
        <v>5.2975909090909087E-27</v>
      </c>
      <c r="AC103" s="35">
        <v>1.2022742424242422E-26</v>
      </c>
      <c r="AD103" s="35">
        <v>6.632533333333333E-26</v>
      </c>
      <c r="AE103" s="35">
        <v>2.3356454545454545E-25</v>
      </c>
      <c r="AF103" s="35">
        <v>6.5847969696969702E-25</v>
      </c>
      <c r="AG103" s="35">
        <v>9.6063451134644435E-23</v>
      </c>
      <c r="AH103" s="35">
        <v>2.4261152980332819E-22</v>
      </c>
      <c r="AI103" s="35">
        <v>3.8915960847201194E-22</v>
      </c>
      <c r="AJ103" s="35">
        <v>5.3570768714069574E-22</v>
      </c>
      <c r="AK103" s="35">
        <v>6.8225576580937945E-22</v>
      </c>
      <c r="AL103" s="35">
        <v>8.2880384447806325E-22</v>
      </c>
      <c r="AM103" s="35">
        <v>2.8681920272313585E-21</v>
      </c>
      <c r="AN103" s="35">
        <v>5.0335742708018024E-20</v>
      </c>
      <c r="AO103" s="35">
        <v>9.7803293388804694E-20</v>
      </c>
      <c r="AP103" s="35">
        <v>1.4527084406959136E-19</v>
      </c>
      <c r="AQ103" s="35">
        <v>1.9273839475037801E-19</v>
      </c>
      <c r="AR103" s="35">
        <v>2.4020594543116471E-19</v>
      </c>
      <c r="AS103" s="35">
        <v>2.8767349611195136E-19</v>
      </c>
      <c r="AT103" s="35">
        <v>2.7820108018154084E-18</v>
      </c>
      <c r="AU103" s="35">
        <v>8.5198731316187439E-18</v>
      </c>
      <c r="AV103" s="35">
        <v>1.4257735461422084E-17</v>
      </c>
      <c r="AW103" s="35">
        <v>1.9995597791225419E-17</v>
      </c>
      <c r="AX103" s="35">
        <v>2.5733460121028754E-17</v>
      </c>
      <c r="AY103" s="35">
        <v>3.1471322450832086E-17</v>
      </c>
      <c r="AZ103" s="35">
        <v>3.7209184780635424E-17</v>
      </c>
      <c r="BA103" s="35">
        <v>3.0442617575757719E-16</v>
      </c>
      <c r="BB103" s="35">
        <v>6.2904102424242569E-16</v>
      </c>
      <c r="BC103" s="35">
        <v>9.5365587272727413E-16</v>
      </c>
      <c r="BD103" s="35">
        <v>1.2782707212121227E-15</v>
      </c>
      <c r="BE103" s="35">
        <v>1.6028855696969712E-15</v>
      </c>
      <c r="BF103" s="35">
        <v>1.9275004181818198E-15</v>
      </c>
      <c r="BG103" s="35">
        <v>4.3921593040847645E-15</v>
      </c>
      <c r="BH103" s="35">
        <v>1.4444247049924399E-14</v>
      </c>
      <c r="BI103" s="35">
        <v>2.4496334795764032E-14</v>
      </c>
      <c r="BJ103" s="35">
        <v>3.4548422541603658E-14</v>
      </c>
      <c r="BK103" s="35">
        <v>4.4600510287443297E-14</v>
      </c>
      <c r="BL103" s="35">
        <v>5.4652598033282924E-14</v>
      </c>
      <c r="BM103" s="35">
        <v>6.4704685779122563E-14</v>
      </c>
      <c r="BN103" s="35">
        <v>1.861838124054467E-13</v>
      </c>
      <c r="BO103" s="35">
        <v>3.7890317700453887E-13</v>
      </c>
      <c r="BP103" s="35">
        <v>5.716225416036312E-13</v>
      </c>
      <c r="BQ103" s="35">
        <v>7.6434190620272342E-13</v>
      </c>
      <c r="BR103" s="35">
        <v>9.5706127080181554E-13</v>
      </c>
      <c r="BS103" s="35">
        <v>1.1497806354009078E-12</v>
      </c>
      <c r="BT103" s="35">
        <v>1.3425E-12</v>
      </c>
    </row>
    <row r="104" spans="1:72" ht="21.75" hidden="1" thickBot="1" x14ac:dyDescent="0.4">
      <c r="A104" s="87" t="s">
        <v>169</v>
      </c>
      <c r="B104" s="35">
        <v>0</v>
      </c>
      <c r="C104" s="35">
        <v>0</v>
      </c>
      <c r="D104" s="35">
        <v>0</v>
      </c>
      <c r="E104" s="35">
        <v>0</v>
      </c>
      <c r="F104" s="35">
        <v>0</v>
      </c>
      <c r="G104" s="35">
        <v>0</v>
      </c>
      <c r="H104" s="35">
        <v>0</v>
      </c>
      <c r="I104" s="35">
        <v>0</v>
      </c>
      <c r="J104" s="35">
        <v>0</v>
      </c>
      <c r="K104" s="35">
        <v>0</v>
      </c>
      <c r="L104" s="35">
        <v>0</v>
      </c>
      <c r="M104" s="35">
        <v>0</v>
      </c>
      <c r="N104" s="35">
        <v>0</v>
      </c>
      <c r="O104" s="35">
        <v>0</v>
      </c>
      <c r="P104" s="35">
        <v>0</v>
      </c>
      <c r="Q104" s="35">
        <v>0</v>
      </c>
      <c r="R104" s="35">
        <v>0</v>
      </c>
      <c r="S104" s="35">
        <v>0</v>
      </c>
      <c r="T104" s="35">
        <v>6.9174704992435869E-36</v>
      </c>
      <c r="U104" s="35">
        <v>1.4961040847201225E-35</v>
      </c>
      <c r="V104" s="35">
        <v>2.3004611195158865E-35</v>
      </c>
      <c r="W104" s="35">
        <v>3.1048181543116504E-35</v>
      </c>
      <c r="X104" s="35">
        <v>3.9091751891074144E-35</v>
      </c>
      <c r="Y104" s="35">
        <v>4.7135322239031778E-35</v>
      </c>
      <c r="Z104" s="35">
        <v>2.2186981818181818E-34</v>
      </c>
      <c r="AA104" s="35">
        <v>8.9667709090909091E-34</v>
      </c>
      <c r="AB104" s="35">
        <v>8.4641999999999997E-33</v>
      </c>
      <c r="AC104" s="35">
        <v>2.0626866666666666E-32</v>
      </c>
      <c r="AD104" s="35">
        <v>1.9661363636363635E-31</v>
      </c>
      <c r="AE104" s="35">
        <v>1.0438145454545454E-30</v>
      </c>
      <c r="AF104" s="35">
        <v>3.4370630303030298E-30</v>
      </c>
      <c r="AG104" s="35">
        <v>3.2915169760968224E-27</v>
      </c>
      <c r="AH104" s="35">
        <v>8.3488127854765492E-27</v>
      </c>
      <c r="AI104" s="35">
        <v>1.3406108594856276E-26</v>
      </c>
      <c r="AJ104" s="35">
        <v>1.8463404404236001E-26</v>
      </c>
      <c r="AK104" s="35">
        <v>2.352070021361573E-26</v>
      </c>
      <c r="AL104" s="35">
        <v>2.8577996022995458E-26</v>
      </c>
      <c r="AM104" s="35">
        <v>3.2389936611193499E-25</v>
      </c>
      <c r="AN104" s="35">
        <v>7.585558518910721E-24</v>
      </c>
      <c r="AO104" s="35">
        <v>1.484721767170951E-23</v>
      </c>
      <c r="AP104" s="35">
        <v>2.2108876824508297E-23</v>
      </c>
      <c r="AQ104" s="35">
        <v>2.9370535977307087E-23</v>
      </c>
      <c r="AR104" s="35">
        <v>3.6632195130105874E-23</v>
      </c>
      <c r="AS104" s="35">
        <v>4.3893854282904661E-23</v>
      </c>
      <c r="AT104" s="35">
        <v>1.3064801724659491E-21</v>
      </c>
      <c r="AU104" s="35">
        <v>4.2331015037821412E-21</v>
      </c>
      <c r="AV104" s="35">
        <v>7.1597228350983323E-21</v>
      </c>
      <c r="AW104" s="35">
        <v>1.0086344166414524E-20</v>
      </c>
      <c r="AX104" s="35">
        <v>1.3012965497730715E-20</v>
      </c>
      <c r="AY104" s="35">
        <v>1.5939586829046908E-20</v>
      </c>
      <c r="AZ104" s="35">
        <v>1.88662081603631E-20</v>
      </c>
      <c r="BA104" s="35">
        <v>3.8413235454545662E-19</v>
      </c>
      <c r="BB104" s="35">
        <v>8.289364454545476E-19</v>
      </c>
      <c r="BC104" s="35">
        <v>1.2737405363636386E-18</v>
      </c>
      <c r="BD104" s="35">
        <v>1.7185446272727294E-18</v>
      </c>
      <c r="BE104" s="35">
        <v>2.1633487181818204E-18</v>
      </c>
      <c r="BF104" s="35">
        <v>2.6081528090909115E-18</v>
      </c>
      <c r="BG104" s="35">
        <v>9.841496066565949E-18</v>
      </c>
      <c r="BH104" s="35">
        <v>4.1143296369137798E-17</v>
      </c>
      <c r="BI104" s="35">
        <v>7.2445096671709651E-17</v>
      </c>
      <c r="BJ104" s="35">
        <v>1.037468969742815E-16</v>
      </c>
      <c r="BK104" s="35">
        <v>1.3504869727685335E-16</v>
      </c>
      <c r="BL104" s="35">
        <v>1.6635049757942519E-16</v>
      </c>
      <c r="BM104" s="35">
        <v>1.9765229788199707E-16</v>
      </c>
      <c r="BN104" s="35">
        <v>9.3883676248109167E-16</v>
      </c>
      <c r="BO104" s="35">
        <v>2.1338806354009095E-15</v>
      </c>
      <c r="BP104" s="35">
        <v>3.3289245083207278E-15</v>
      </c>
      <c r="BQ104" s="35">
        <v>4.5239683812405456E-15</v>
      </c>
      <c r="BR104" s="35">
        <v>5.7190122541603643E-15</v>
      </c>
      <c r="BS104" s="35">
        <v>6.9140561270801821E-15</v>
      </c>
      <c r="BT104" s="35">
        <v>8.1091000000000008E-15</v>
      </c>
    </row>
    <row r="105" spans="1:72" ht="21.75" hidden="1" thickBot="1" x14ac:dyDescent="0.4">
      <c r="A105" s="87" t="s">
        <v>4</v>
      </c>
      <c r="B105" s="35">
        <v>0</v>
      </c>
      <c r="C105" s="35">
        <v>0</v>
      </c>
      <c r="D105" s="35">
        <v>0</v>
      </c>
      <c r="E105" s="35">
        <v>0</v>
      </c>
      <c r="F105" s="35">
        <v>0</v>
      </c>
      <c r="G105" s="35">
        <v>0</v>
      </c>
      <c r="H105" s="35">
        <v>0</v>
      </c>
      <c r="I105" s="35">
        <v>0</v>
      </c>
      <c r="J105" s="35">
        <v>0</v>
      </c>
      <c r="K105" s="35">
        <v>0</v>
      </c>
      <c r="L105" s="35">
        <v>0</v>
      </c>
      <c r="M105" s="35">
        <v>1.4427080181543088E-34</v>
      </c>
      <c r="N105" s="35">
        <v>4.5122995461422074E-34</v>
      </c>
      <c r="O105" s="35">
        <v>7.5818910741301064E-34</v>
      </c>
      <c r="P105" s="35">
        <v>1.0651482602118005E-33</v>
      </c>
      <c r="Q105" s="35">
        <v>1.3721074130105904E-33</v>
      </c>
      <c r="R105" s="35">
        <v>1.6790665658093803E-33</v>
      </c>
      <c r="S105" s="35">
        <v>1.98602571860817E-33</v>
      </c>
      <c r="T105" s="35">
        <v>6.5161674357034933E-30</v>
      </c>
      <c r="U105" s="35">
        <v>1.4090747012102884E-29</v>
      </c>
      <c r="V105" s="35">
        <v>2.1665326588502277E-29</v>
      </c>
      <c r="W105" s="35">
        <v>2.923990616490167E-29</v>
      </c>
      <c r="X105" s="35">
        <v>3.6814485741301062E-29</v>
      </c>
      <c r="Y105" s="35">
        <v>4.4389065317700455E-29</v>
      </c>
      <c r="Z105" s="35">
        <v>1.0830030303030304E-28</v>
      </c>
      <c r="AA105" s="35">
        <v>3.4122151515151516E-28</v>
      </c>
      <c r="AB105" s="35">
        <v>1.4896663636363636E-27</v>
      </c>
      <c r="AC105" s="35">
        <v>3.2484603030303025E-27</v>
      </c>
      <c r="AD105" s="35">
        <v>1.4610078787878786E-26</v>
      </c>
      <c r="AE105" s="35">
        <v>4.4581181818181816E-26</v>
      </c>
      <c r="AF105" s="35">
        <v>1.1679512121212122E-25</v>
      </c>
      <c r="AG105" s="35">
        <v>8.7203914069591491E-24</v>
      </c>
      <c r="AH105" s="35">
        <v>2.1917808956127076E-23</v>
      </c>
      <c r="AI105" s="35">
        <v>3.5115226505294997E-23</v>
      </c>
      <c r="AJ105" s="35">
        <v>4.8312644054462922E-23</v>
      </c>
      <c r="AK105" s="35">
        <v>6.1510061603630846E-23</v>
      </c>
      <c r="AL105" s="35">
        <v>7.470747915279877E-23</v>
      </c>
      <c r="AM105" s="35">
        <v>1.9279680635400304E-22</v>
      </c>
      <c r="AN105" s="35">
        <v>2.8282919652042291E-21</v>
      </c>
      <c r="AO105" s="35">
        <v>5.4637871240544552E-21</v>
      </c>
      <c r="AP105" s="35">
        <v>8.0992822829046802E-21</v>
      </c>
      <c r="AQ105" s="35">
        <v>1.0734777441754906E-20</v>
      </c>
      <c r="AR105" s="35">
        <v>1.3370272600605133E-20</v>
      </c>
      <c r="AS105" s="35">
        <v>1.600576775945536E-20</v>
      </c>
      <c r="AT105" s="35">
        <v>1.1415664750378126E-19</v>
      </c>
      <c r="AU105" s="35">
        <v>3.3892094402420514E-19</v>
      </c>
      <c r="AV105" s="35">
        <v>5.6368524054462913E-19</v>
      </c>
      <c r="AW105" s="35">
        <v>7.8844953706505303E-19</v>
      </c>
      <c r="AX105" s="35">
        <v>1.0132138335854768E-18</v>
      </c>
      <c r="AY105" s="35">
        <v>1.2379781301059008E-18</v>
      </c>
      <c r="AZ105" s="35">
        <v>1.4627424266263246E-18</v>
      </c>
      <c r="BA105" s="35">
        <v>9.6353387878788333E-18</v>
      </c>
      <c r="BB105" s="35">
        <v>1.9552581212121259E-17</v>
      </c>
      <c r="BC105" s="35">
        <v>2.9469823636363683E-17</v>
      </c>
      <c r="BD105" s="35">
        <v>3.938706606060611E-17</v>
      </c>
      <c r="BE105" s="35">
        <v>4.9304308484848537E-17</v>
      </c>
      <c r="BF105" s="35">
        <v>5.9221550909090958E-17</v>
      </c>
      <c r="BG105" s="35">
        <v>1.2381561724659723E-16</v>
      </c>
      <c r="BH105" s="35">
        <v>3.8226387745839746E-16</v>
      </c>
      <c r="BI105" s="35">
        <v>6.4071213767019765E-16</v>
      </c>
      <c r="BJ105" s="35">
        <v>8.9916039788199793E-16</v>
      </c>
      <c r="BK105" s="35">
        <v>1.1576086580937982E-15</v>
      </c>
      <c r="BL105" s="35">
        <v>1.4160569183055983E-15</v>
      </c>
      <c r="BM105" s="35">
        <v>1.6745051785173986E-15</v>
      </c>
      <c r="BN105" s="35">
        <v>4.4734841149773166E-15</v>
      </c>
      <c r="BO105" s="35">
        <v>8.8967367624810978E-15</v>
      </c>
      <c r="BP105" s="35">
        <v>1.3319989409984878E-14</v>
      </c>
      <c r="BQ105" s="35">
        <v>1.774324205748866E-14</v>
      </c>
      <c r="BR105" s="35">
        <v>2.216649470499244E-14</v>
      </c>
      <c r="BS105" s="35">
        <v>2.6589747352496221E-14</v>
      </c>
      <c r="BT105" s="35">
        <v>3.1013000000000001E-14</v>
      </c>
    </row>
    <row r="106" spans="1:72" ht="21.75" hidden="1" thickBot="1" x14ac:dyDescent="0.4">
      <c r="A106" s="87" t="s">
        <v>154</v>
      </c>
      <c r="B106" s="35">
        <v>0</v>
      </c>
      <c r="C106" s="35">
        <v>0</v>
      </c>
      <c r="D106" s="35">
        <v>0</v>
      </c>
      <c r="E106" s="35">
        <v>0</v>
      </c>
      <c r="F106" s="35">
        <v>1.3019062027231647E-32</v>
      </c>
      <c r="G106" s="35">
        <v>1.7575733736762492E-31</v>
      </c>
      <c r="H106" s="35">
        <v>3.3849561270801821E-31</v>
      </c>
      <c r="I106" s="35">
        <v>5.0123388804841153E-31</v>
      </c>
      <c r="J106" s="35">
        <v>6.6397216338880479E-31</v>
      </c>
      <c r="K106" s="35">
        <v>8.2671043872919806E-31</v>
      </c>
      <c r="L106" s="35">
        <v>9.8944871406959133E-31</v>
      </c>
      <c r="M106" s="35">
        <v>2.593394069288951E-27</v>
      </c>
      <c r="N106" s="35">
        <v>8.1089650677760945E-27</v>
      </c>
      <c r="O106" s="35">
        <v>1.3624536066263239E-26</v>
      </c>
      <c r="P106" s="35">
        <v>1.9140107064750381E-26</v>
      </c>
      <c r="Q106" s="35">
        <v>2.4655678063237525E-26</v>
      </c>
      <c r="R106" s="35">
        <v>3.017124906172467E-26</v>
      </c>
      <c r="S106" s="35">
        <v>3.5686820060211814E-26</v>
      </c>
      <c r="T106" s="35">
        <v>1.3290807753403963E-23</v>
      </c>
      <c r="U106" s="35">
        <v>2.8702841187594574E-23</v>
      </c>
      <c r="V106" s="35">
        <v>4.4114874621785189E-23</v>
      </c>
      <c r="W106" s="35">
        <v>5.9526908055975809E-23</v>
      </c>
      <c r="X106" s="35">
        <v>7.493894149016643E-23</v>
      </c>
      <c r="Y106" s="35">
        <v>9.0350974924357038E-23</v>
      </c>
      <c r="Z106" s="35">
        <v>1.7079333333333335E-22</v>
      </c>
      <c r="AA106" s="35">
        <v>4.4632666666666672E-22</v>
      </c>
      <c r="AB106" s="35">
        <v>1.3594345454545456E-21</v>
      </c>
      <c r="AC106" s="35">
        <v>2.6975921212121214E-21</v>
      </c>
      <c r="AD106" s="35">
        <v>8.4210303030303027E-21</v>
      </c>
      <c r="AE106" s="35">
        <v>1.9923909090909091E-20</v>
      </c>
      <c r="AF106" s="35">
        <v>4.4373606060606062E-20</v>
      </c>
      <c r="AG106" s="35">
        <v>8.7028574281391812E-19</v>
      </c>
      <c r="AH106" s="35">
        <v>2.1277545779122535E-18</v>
      </c>
      <c r="AI106" s="35">
        <v>3.3852234130105893E-18</v>
      </c>
      <c r="AJ106" s="35">
        <v>4.642692248108925E-18</v>
      </c>
      <c r="AK106" s="35">
        <v>5.9001610832072612E-18</v>
      </c>
      <c r="AL106" s="35">
        <v>7.1576299183055958E-18</v>
      </c>
      <c r="AM106" s="35">
        <v>1.165505839636895E-17</v>
      </c>
      <c r="AN106" s="35">
        <v>9.3911518305597358E-17</v>
      </c>
      <c r="AO106" s="35">
        <v>1.7616797821482575E-16</v>
      </c>
      <c r="AP106" s="35">
        <v>2.5842443812405421E-16</v>
      </c>
      <c r="AQ106" s="35">
        <v>3.4068089803328258E-16</v>
      </c>
      <c r="AR106" s="35">
        <v>4.2293735794251094E-16</v>
      </c>
      <c r="AS106" s="35">
        <v>5.051938178517394E-16</v>
      </c>
      <c r="AT106" s="35">
        <v>1.7409174583963582E-15</v>
      </c>
      <c r="AU106" s="35">
        <v>4.5056557337367559E-15</v>
      </c>
      <c r="AV106" s="35">
        <v>7.2703940090771529E-15</v>
      </c>
      <c r="AW106" s="35">
        <v>1.003513228441755E-14</v>
      </c>
      <c r="AX106" s="35">
        <v>1.2799870559757947E-14</v>
      </c>
      <c r="AY106" s="35">
        <v>1.5564608835098345E-14</v>
      </c>
      <c r="AZ106" s="35">
        <v>1.8329347110438741E-14</v>
      </c>
      <c r="BA106" s="35">
        <v>6.4300100000000248E-14</v>
      </c>
      <c r="BB106" s="35">
        <v>1.1975510000000024E-13</v>
      </c>
      <c r="BC106" s="35">
        <v>1.7521010000000025E-13</v>
      </c>
      <c r="BD106" s="35">
        <v>2.3066510000000027E-13</v>
      </c>
      <c r="BE106" s="35">
        <v>2.8612010000000026E-13</v>
      </c>
      <c r="BF106" s="35">
        <v>3.4157510000000025E-13</v>
      </c>
      <c r="BG106" s="35">
        <v>5.4660055975794578E-13</v>
      </c>
      <c r="BH106" s="35">
        <v>1.2819212859304117E-12</v>
      </c>
      <c r="BI106" s="35">
        <v>2.0172420121028773E-12</v>
      </c>
      <c r="BJ106" s="35">
        <v>2.752562738275343E-12</v>
      </c>
      <c r="BK106" s="35">
        <v>3.4878834644478087E-12</v>
      </c>
      <c r="BL106" s="35">
        <v>4.2232041906202743E-12</v>
      </c>
      <c r="BM106" s="35">
        <v>4.9585249167927404E-12</v>
      </c>
      <c r="BN106" s="35">
        <v>9.521086232980347E-12</v>
      </c>
      <c r="BO106" s="35">
        <v>1.6530571860816956E-11</v>
      </c>
      <c r="BP106" s="35">
        <v>2.3540057488653565E-11</v>
      </c>
      <c r="BQ106" s="35">
        <v>3.0549543116490174E-11</v>
      </c>
      <c r="BR106" s="35">
        <v>3.7559028744326782E-11</v>
      </c>
      <c r="BS106" s="35">
        <v>4.4568514372163391E-11</v>
      </c>
      <c r="BT106" s="35">
        <v>5.1578E-11</v>
      </c>
    </row>
    <row r="107" spans="1:72" ht="21.75" hidden="1" thickBot="1" x14ac:dyDescent="0.4">
      <c r="A107" s="87" t="s">
        <v>158</v>
      </c>
      <c r="B107" s="35">
        <v>9.4732184641694364E-31</v>
      </c>
      <c r="C107" s="35">
        <v>1.2994846406983356E-30</v>
      </c>
      <c r="D107" s="35">
        <v>1.6516474349797279E-30</v>
      </c>
      <c r="E107" s="35">
        <v>2.0038102292611196E-30</v>
      </c>
      <c r="F107" s="35">
        <v>1.9870507322239302E-28</v>
      </c>
      <c r="G107" s="35">
        <v>2.6534209885022707E-27</v>
      </c>
      <c r="H107" s="35">
        <v>5.1081369037821485E-27</v>
      </c>
      <c r="I107" s="35">
        <v>7.5628528190620274E-27</v>
      </c>
      <c r="J107" s="35">
        <v>1.0017568734341905E-26</v>
      </c>
      <c r="K107" s="35">
        <v>1.2472284649621782E-26</v>
      </c>
      <c r="L107" s="35">
        <v>1.4927000564901661E-26</v>
      </c>
      <c r="M107" s="35">
        <v>6.3856004841149663E-25</v>
      </c>
      <c r="N107" s="35">
        <v>1.9626707897125563E-24</v>
      </c>
      <c r="O107" s="35">
        <v>3.2867815310136163E-24</v>
      </c>
      <c r="P107" s="35">
        <v>4.6108922723146759E-24</v>
      </c>
      <c r="Q107" s="35">
        <v>5.9350030136157355E-24</v>
      </c>
      <c r="R107" s="35">
        <v>7.2591137549167959E-24</v>
      </c>
      <c r="S107" s="35">
        <v>8.5832244962178555E-24</v>
      </c>
      <c r="T107" s="35">
        <v>1.3158094553706536E-22</v>
      </c>
      <c r="U107" s="35">
        <v>2.7438599848714099E-22</v>
      </c>
      <c r="V107" s="35">
        <v>4.1719105143721661E-22</v>
      </c>
      <c r="W107" s="35">
        <v>5.5999610438729224E-22</v>
      </c>
      <c r="X107" s="35">
        <v>7.0280115733736791E-22</v>
      </c>
      <c r="Y107" s="35">
        <v>8.4560621028744349E-22</v>
      </c>
      <c r="Z107" s="35">
        <v>1.1966630303030303E-21</v>
      </c>
      <c r="AA107" s="35">
        <v>2.1724751515151517E-21</v>
      </c>
      <c r="AB107" s="35">
        <v>3.9914909090909091E-21</v>
      </c>
      <c r="AC107" s="35">
        <v>6.3726424242424249E-21</v>
      </c>
      <c r="AD107" s="35">
        <v>1.1715145454545456E-20</v>
      </c>
      <c r="AE107" s="35">
        <v>1.9185818181818181E-20</v>
      </c>
      <c r="AF107" s="35">
        <v>3.1258545454545453E-20</v>
      </c>
      <c r="AG107" s="35">
        <v>9.3437842662632349E-20</v>
      </c>
      <c r="AH107" s="35">
        <v>1.8259760060514365E-19</v>
      </c>
      <c r="AI107" s="35">
        <v>2.7175735854765493E-19</v>
      </c>
      <c r="AJ107" s="35">
        <v>3.6091711649016627E-19</v>
      </c>
      <c r="AK107" s="35">
        <v>4.500768744326776E-19</v>
      </c>
      <c r="AL107" s="35">
        <v>5.3923663237518889E-19</v>
      </c>
      <c r="AM107" s="35">
        <v>6.5969517397881805E-19</v>
      </c>
      <c r="AN107" s="35">
        <v>1.5313245234493169E-18</v>
      </c>
      <c r="AO107" s="35">
        <v>2.4029538729198156E-18</v>
      </c>
      <c r="AP107" s="35">
        <v>3.2745832223903147E-18</v>
      </c>
      <c r="AQ107" s="35">
        <v>4.1462125718608138E-18</v>
      </c>
      <c r="AR107" s="35">
        <v>5.0178419213313122E-18</v>
      </c>
      <c r="AS107" s="35">
        <v>5.8894712708018113E-18</v>
      </c>
      <c r="AT107" s="35">
        <v>8.7972078668683581E-18</v>
      </c>
      <c r="AU107" s="35">
        <v>1.4403970347957625E-17</v>
      </c>
      <c r="AV107" s="35">
        <v>2.0010732829046892E-17</v>
      </c>
      <c r="AW107" s="35">
        <v>2.5617495310136159E-17</v>
      </c>
      <c r="AX107" s="35">
        <v>3.1224257791225422E-17</v>
      </c>
      <c r="AY107" s="35">
        <v>3.6831020272314692E-17</v>
      </c>
      <c r="AZ107" s="35">
        <v>4.2437782753403956E-17</v>
      </c>
      <c r="BA107" s="35">
        <v>6.4923918181818298E-17</v>
      </c>
      <c r="BB107" s="35">
        <v>9.1115281818181949E-17</v>
      </c>
      <c r="BC107" s="35">
        <v>1.1730664545454559E-16</v>
      </c>
      <c r="BD107" s="35">
        <v>1.4349800909090923E-16</v>
      </c>
      <c r="BE107" s="35">
        <v>1.6968937272727284E-16</v>
      </c>
      <c r="BF107" s="35">
        <v>1.9588073636363648E-16</v>
      </c>
      <c r="BG107" s="35">
        <v>2.3718137670196715E-16</v>
      </c>
      <c r="BH107" s="35">
        <v>3.3205127080181579E-16</v>
      </c>
      <c r="BI107" s="35">
        <v>4.2692116490166448E-16</v>
      </c>
      <c r="BJ107" s="35">
        <v>5.2179105900151316E-16</v>
      </c>
      <c r="BK107" s="35">
        <v>6.1666095310136176E-16</v>
      </c>
      <c r="BL107" s="35">
        <v>7.1153084720121044E-16</v>
      </c>
      <c r="BM107" s="35">
        <v>8.0640074130105913E-16</v>
      </c>
      <c r="BN107" s="35">
        <v>1.0153166414523455E-15</v>
      </c>
      <c r="BO107" s="35">
        <v>1.297147201210288E-15</v>
      </c>
      <c r="BP107" s="35">
        <v>1.5789777609682304E-15</v>
      </c>
      <c r="BQ107" s="35">
        <v>1.8608083207261728E-15</v>
      </c>
      <c r="BR107" s="35">
        <v>2.1426388804841151E-15</v>
      </c>
      <c r="BS107" s="35">
        <v>2.4244694402420575E-15</v>
      </c>
      <c r="BT107" s="35">
        <v>2.7062999999999998E-15</v>
      </c>
    </row>
    <row r="108" spans="1:72" ht="21.75" hidden="1" thickBot="1" x14ac:dyDescent="0.4">
      <c r="A108" s="87" t="s">
        <v>2</v>
      </c>
      <c r="B108" s="35">
        <v>0</v>
      </c>
      <c r="C108" s="35">
        <v>0</v>
      </c>
      <c r="D108" s="35">
        <v>0</v>
      </c>
      <c r="E108" s="35">
        <v>0</v>
      </c>
      <c r="F108" s="35">
        <v>1.4709833585476756E-36</v>
      </c>
      <c r="G108" s="35">
        <v>1.9858275340393357E-35</v>
      </c>
      <c r="H108" s="35">
        <v>3.824556732223904E-35</v>
      </c>
      <c r="I108" s="35">
        <v>5.6632859304084725E-35</v>
      </c>
      <c r="J108" s="35">
        <v>7.5020151285930404E-35</v>
      </c>
      <c r="K108" s="35">
        <v>9.3407443267776084E-35</v>
      </c>
      <c r="L108" s="35">
        <v>1.1179473524962177E-34</v>
      </c>
      <c r="M108" s="35">
        <v>1.5571567708925838E-30</v>
      </c>
      <c r="N108" s="35">
        <v>4.869997687685323E-30</v>
      </c>
      <c r="O108" s="35">
        <v>8.182838604478063E-30</v>
      </c>
      <c r="P108" s="35">
        <v>1.1495679521270802E-29</v>
      </c>
      <c r="Q108" s="35">
        <v>1.4808520438063542E-29</v>
      </c>
      <c r="R108" s="35">
        <v>1.8121361354856282E-29</v>
      </c>
      <c r="S108" s="35">
        <v>2.1434202271649023E-29</v>
      </c>
      <c r="T108" s="35">
        <v>2.7176053479576459E-26</v>
      </c>
      <c r="U108" s="35">
        <v>5.8750652874432741E-26</v>
      </c>
      <c r="V108" s="35">
        <v>9.0325252269289006E-26</v>
      </c>
      <c r="W108" s="35">
        <v>1.2189985166414528E-25</v>
      </c>
      <c r="X108" s="35">
        <v>1.5347445105900154E-25</v>
      </c>
      <c r="Y108" s="35">
        <v>1.8504905045385781E-25</v>
      </c>
      <c r="Z108" s="35">
        <v>4.0033151515151514E-25</v>
      </c>
      <c r="AA108" s="35">
        <v>1.1667375757575757E-24</v>
      </c>
      <c r="AB108" s="35">
        <v>4.3208636363636368E-24</v>
      </c>
      <c r="AC108" s="35">
        <v>9.0668030303030303E-24</v>
      </c>
      <c r="AD108" s="35">
        <v>3.4499193939393942E-23</v>
      </c>
      <c r="AE108" s="35">
        <v>9.3526909090909095E-23</v>
      </c>
      <c r="AF108" s="35">
        <v>2.2840327272727272E-22</v>
      </c>
      <c r="AG108" s="35">
        <v>9.1298087140695876E-21</v>
      </c>
      <c r="AH108" s="35">
        <v>2.275165288956126E-20</v>
      </c>
      <c r="AI108" s="35">
        <v>3.6373497065052935E-20</v>
      </c>
      <c r="AJ108" s="35">
        <v>4.9995341240544612E-20</v>
      </c>
      <c r="AK108" s="35">
        <v>6.3617185416036289E-20</v>
      </c>
      <c r="AL108" s="35">
        <v>7.7239029591527966E-20</v>
      </c>
      <c r="AM108" s="35">
        <v>1.5436855068078302E-19</v>
      </c>
      <c r="AN108" s="35">
        <v>1.7556823177004497E-18</v>
      </c>
      <c r="AO108" s="35">
        <v>3.3569960847201167E-18</v>
      </c>
      <c r="AP108" s="35">
        <v>4.9583098517397833E-18</v>
      </c>
      <c r="AQ108" s="35">
        <v>6.5596236187594496E-18</v>
      </c>
      <c r="AR108" s="35">
        <v>8.1609373857791166E-18</v>
      </c>
      <c r="AS108" s="35">
        <v>9.7622511527987829E-18</v>
      </c>
      <c r="AT108" s="35">
        <v>4.8026127080181195E-17</v>
      </c>
      <c r="AU108" s="35">
        <v>1.3488921331316162E-16</v>
      </c>
      <c r="AV108" s="35">
        <v>2.2175229954614208E-16</v>
      </c>
      <c r="AW108" s="35">
        <v>3.0861538577912253E-16</v>
      </c>
      <c r="AX108" s="35">
        <v>3.9547847201210299E-16</v>
      </c>
      <c r="AY108" s="35">
        <v>4.8234155824508344E-16</v>
      </c>
      <c r="AZ108" s="35">
        <v>5.692046444780638E-16</v>
      </c>
      <c r="BA108" s="35">
        <v>2.7091568484848603E-15</v>
      </c>
      <c r="BB108" s="35">
        <v>5.2997871515151642E-15</v>
      </c>
      <c r="BC108" s="35">
        <v>7.8904174545454676E-15</v>
      </c>
      <c r="BD108" s="35">
        <v>1.0481047757575771E-14</v>
      </c>
      <c r="BE108" s="35">
        <v>1.3071678060606075E-14</v>
      </c>
      <c r="BF108" s="35">
        <v>1.5662308363636375E-14</v>
      </c>
      <c r="BG108" s="35">
        <v>2.8224594553706718E-14</v>
      </c>
      <c r="BH108" s="35">
        <v>7.6140933434190816E-14</v>
      </c>
      <c r="BI108" s="35">
        <v>1.2405727231467491E-13</v>
      </c>
      <c r="BJ108" s="35">
        <v>1.71973611195159E-13</v>
      </c>
      <c r="BK108" s="35">
        <v>2.1988995007564311E-13</v>
      </c>
      <c r="BL108" s="35">
        <v>2.6780628895612719E-13</v>
      </c>
      <c r="BM108" s="35">
        <v>3.1572262783661128E-13</v>
      </c>
      <c r="BN108" s="35">
        <v>7.0384205748865474E-13</v>
      </c>
      <c r="BO108" s="35">
        <v>1.3094683812405455E-12</v>
      </c>
      <c r="BP108" s="35">
        <v>1.915094704992436E-12</v>
      </c>
      <c r="BQ108" s="35">
        <v>2.5207210287443271E-12</v>
      </c>
      <c r="BR108" s="35">
        <v>3.1263473524962178E-12</v>
      </c>
      <c r="BS108" s="35">
        <v>3.7319736762481081E-12</v>
      </c>
      <c r="BT108" s="35">
        <v>4.3375999999999996E-12</v>
      </c>
    </row>
    <row r="109" spans="1:72" ht="21.75" hidden="1" thickBot="1" x14ac:dyDescent="0.4">
      <c r="A109" s="87" t="s">
        <v>1</v>
      </c>
      <c r="B109" s="35">
        <v>0.18518999999999999</v>
      </c>
      <c r="C109" s="35">
        <v>0.18518999999999999</v>
      </c>
      <c r="D109" s="35">
        <v>0.18518999999999999</v>
      </c>
      <c r="E109" s="35">
        <v>0.18518999999999999</v>
      </c>
      <c r="F109" s="35">
        <v>0.18518999999999999</v>
      </c>
      <c r="G109" s="35">
        <v>0.18518999999999999</v>
      </c>
      <c r="H109" s="35">
        <v>0.18518999999999999</v>
      </c>
      <c r="I109" s="35">
        <v>0.18518999999999999</v>
      </c>
      <c r="J109" s="35">
        <v>0.18518999999999999</v>
      </c>
      <c r="K109" s="35">
        <v>0.18518999999999999</v>
      </c>
      <c r="L109" s="35">
        <v>0.18518999999999999</v>
      </c>
      <c r="M109" s="35">
        <v>0.18518999999999999</v>
      </c>
      <c r="N109" s="35">
        <v>0.18518999999999999</v>
      </c>
      <c r="O109" s="35">
        <v>0.18518999999999999</v>
      </c>
      <c r="P109" s="35">
        <v>0.18518999999999999</v>
      </c>
      <c r="Q109" s="35">
        <v>0.18518999999999999</v>
      </c>
      <c r="R109" s="35">
        <v>0.18518999999999999</v>
      </c>
      <c r="S109" s="35">
        <v>0.18518999999999999</v>
      </c>
      <c r="T109" s="35">
        <v>0.18518999999999999</v>
      </c>
      <c r="U109" s="35">
        <v>0.18518999999999999</v>
      </c>
      <c r="V109" s="35">
        <v>0.18518999999999999</v>
      </c>
      <c r="W109" s="35">
        <v>0.18518999999999999</v>
      </c>
      <c r="X109" s="35">
        <v>0.18518999999999999</v>
      </c>
      <c r="Y109" s="35">
        <v>0.18518999999999999</v>
      </c>
      <c r="Z109" s="35">
        <v>0.18518999999999999</v>
      </c>
      <c r="AA109" s="35">
        <v>0.18518999999999999</v>
      </c>
      <c r="AB109" s="35">
        <v>0.18518999999999999</v>
      </c>
      <c r="AC109" s="35">
        <v>0.18518999999999999</v>
      </c>
      <c r="AD109" s="35">
        <v>0.18518999999999999</v>
      </c>
      <c r="AE109" s="35">
        <v>0.18518999999999999</v>
      </c>
      <c r="AF109" s="35">
        <v>0.18518999999999999</v>
      </c>
      <c r="AG109" s="35">
        <v>0.18518999999999999</v>
      </c>
      <c r="AH109" s="35">
        <v>0.18518999999999999</v>
      </c>
      <c r="AI109" s="35">
        <v>0.18518999999999999</v>
      </c>
      <c r="AJ109" s="35">
        <v>0.18518999999999999</v>
      </c>
      <c r="AK109" s="35">
        <v>0.18518999999999999</v>
      </c>
      <c r="AL109" s="35">
        <v>0.18518999999999999</v>
      </c>
      <c r="AM109" s="35">
        <v>0.18518999999999999</v>
      </c>
      <c r="AN109" s="35">
        <v>0.18518999999999999</v>
      </c>
      <c r="AO109" s="35">
        <v>0.18518999999999999</v>
      </c>
      <c r="AP109" s="35">
        <v>0.18518999999999999</v>
      </c>
      <c r="AQ109" s="35">
        <v>0.18518999999999999</v>
      </c>
      <c r="AR109" s="35">
        <v>0.18518999999999999</v>
      </c>
      <c r="AS109" s="35">
        <v>0.18518999999999999</v>
      </c>
      <c r="AT109" s="35">
        <v>0.18518999999999999</v>
      </c>
      <c r="AU109" s="35">
        <v>0.18518999999999999</v>
      </c>
      <c r="AV109" s="35">
        <v>0.18518999999999999</v>
      </c>
      <c r="AW109" s="35">
        <v>0.18518999999999999</v>
      </c>
      <c r="AX109" s="35">
        <v>0.18518999999999999</v>
      </c>
      <c r="AY109" s="35">
        <v>0.18518999999999999</v>
      </c>
      <c r="AZ109" s="35">
        <v>0.18518999999999999</v>
      </c>
      <c r="BA109" s="35">
        <v>0.18518999999999999</v>
      </c>
      <c r="BB109" s="35">
        <v>0.18518999999999999</v>
      </c>
      <c r="BC109" s="35">
        <v>0.18518999999999999</v>
      </c>
      <c r="BD109" s="35">
        <v>0.18518999999999999</v>
      </c>
      <c r="BE109" s="35">
        <v>0.18518999999999999</v>
      </c>
      <c r="BF109" s="35">
        <v>0.18518999999999999</v>
      </c>
      <c r="BG109" s="35">
        <v>0.18518999999999999</v>
      </c>
      <c r="BH109" s="35">
        <v>0.18518999999999999</v>
      </c>
      <c r="BI109" s="35">
        <v>0.18518999999999999</v>
      </c>
      <c r="BJ109" s="35">
        <v>0.18518999999999999</v>
      </c>
      <c r="BK109" s="35">
        <v>0.18518999999999999</v>
      </c>
      <c r="BL109" s="35">
        <v>0.18518999999999999</v>
      </c>
      <c r="BM109" s="35">
        <v>0.18518999999999999</v>
      </c>
      <c r="BN109" s="35">
        <v>0.18518999999999999</v>
      </c>
      <c r="BO109" s="35">
        <v>0.18518999999999999</v>
      </c>
      <c r="BP109" s="35">
        <v>0.18518999999999999</v>
      </c>
      <c r="BQ109" s="35">
        <v>0.18518999999999999</v>
      </c>
      <c r="BR109" s="35">
        <v>0.18518999999999999</v>
      </c>
      <c r="BS109" s="35">
        <v>0.18518999999999999</v>
      </c>
      <c r="BT109" s="35">
        <v>0.18518999999999999</v>
      </c>
    </row>
    <row r="110" spans="1:72" ht="21.75" hidden="1" thickBot="1" x14ac:dyDescent="0.4">
      <c r="A110" s="87" t="s">
        <v>170</v>
      </c>
      <c r="B110" s="35">
        <v>0</v>
      </c>
      <c r="C110" s="35">
        <v>0</v>
      </c>
      <c r="D110" s="35">
        <v>0</v>
      </c>
      <c r="E110" s="35">
        <v>0</v>
      </c>
      <c r="F110" s="35">
        <v>3.7251437216339398E-34</v>
      </c>
      <c r="G110" s="35">
        <v>5.0289440242057524E-33</v>
      </c>
      <c r="H110" s="35">
        <v>9.6853736762481119E-33</v>
      </c>
      <c r="I110" s="35">
        <v>1.4341803328290471E-32</v>
      </c>
      <c r="J110" s="35">
        <v>1.8998232980332828E-32</v>
      </c>
      <c r="K110" s="35">
        <v>2.3654662632375188E-32</v>
      </c>
      <c r="L110" s="35">
        <v>2.8311092284417546E-32</v>
      </c>
      <c r="M110" s="35">
        <v>5.4889891537064945E-29</v>
      </c>
      <c r="N110" s="35">
        <v>1.7161140757337362E-28</v>
      </c>
      <c r="O110" s="35">
        <v>2.8833292360968232E-28</v>
      </c>
      <c r="P110" s="35">
        <v>4.0505443964599101E-28</v>
      </c>
      <c r="Q110" s="35">
        <v>5.2177595568229969E-28</v>
      </c>
      <c r="R110" s="35">
        <v>6.3849747171860837E-28</v>
      </c>
      <c r="S110" s="35">
        <v>7.5521898775491706E-28</v>
      </c>
      <c r="T110" s="35">
        <v>2.3898615279879029E-25</v>
      </c>
      <c r="U110" s="35">
        <v>5.1597986535552244E-25</v>
      </c>
      <c r="V110" s="35">
        <v>7.9297357791225464E-25</v>
      </c>
      <c r="W110" s="35">
        <v>1.0699672904689867E-24</v>
      </c>
      <c r="X110" s="35">
        <v>1.3469610030257188E-24</v>
      </c>
      <c r="Y110" s="35">
        <v>1.6239547155824511E-24</v>
      </c>
      <c r="Z110" s="35">
        <v>3.0308363636363637E-24</v>
      </c>
      <c r="AA110" s="35">
        <v>7.8273818181818185E-24</v>
      </c>
      <c r="AB110" s="35">
        <v>2.3432181818181823E-23</v>
      </c>
      <c r="AC110" s="35">
        <v>4.6242484848484852E-23</v>
      </c>
      <c r="AD110" s="35">
        <v>1.4220278787878789E-22</v>
      </c>
      <c r="AE110" s="35">
        <v>3.3342818181818184E-22</v>
      </c>
      <c r="AF110" s="35">
        <v>7.3795545454545463E-22</v>
      </c>
      <c r="AG110" s="35">
        <v>1.4129358305597575E-20</v>
      </c>
      <c r="AH110" s="35">
        <v>3.4513694160363071E-20</v>
      </c>
      <c r="AI110" s="35">
        <v>5.4898030015128582E-20</v>
      </c>
      <c r="AJ110" s="35">
        <v>7.5282365869894081E-20</v>
      </c>
      <c r="AK110" s="35">
        <v>9.566670172465958E-20</v>
      </c>
      <c r="AL110" s="35">
        <v>1.1605103757942507E-19</v>
      </c>
      <c r="AM110" s="35">
        <v>1.8956420574886226E-19</v>
      </c>
      <c r="AN110" s="35">
        <v>1.5381693494704955E-18</v>
      </c>
      <c r="AO110" s="35">
        <v>2.8867744931921289E-18</v>
      </c>
      <c r="AP110" s="35">
        <v>4.2353796369137618E-18</v>
      </c>
      <c r="AQ110" s="35">
        <v>5.5839847806353954E-18</v>
      </c>
      <c r="AR110" s="35">
        <v>6.9325899243570282E-18</v>
      </c>
      <c r="AS110" s="35">
        <v>8.2811950680786619E-18</v>
      </c>
      <c r="AT110" s="35">
        <v>2.9255352798789528E-17</v>
      </c>
      <c r="AU110" s="35">
        <v>7.6244777912254035E-17</v>
      </c>
      <c r="AV110" s="35">
        <v>1.2323420302571857E-16</v>
      </c>
      <c r="AW110" s="35">
        <v>1.7022362813918305E-16</v>
      </c>
      <c r="AX110" s="35">
        <v>2.1721305325264758E-16</v>
      </c>
      <c r="AY110" s="35">
        <v>2.6420247836611206E-16</v>
      </c>
      <c r="AZ110" s="35">
        <v>3.1119190347957659E-16</v>
      </c>
      <c r="BA110" s="35">
        <v>1.1348728787878834E-15</v>
      </c>
      <c r="BB110" s="35">
        <v>2.1290471212121257E-15</v>
      </c>
      <c r="BC110" s="35">
        <v>3.123221363636368E-15</v>
      </c>
      <c r="BD110" s="35">
        <v>4.1173956060606111E-15</v>
      </c>
      <c r="BE110" s="35">
        <v>5.1115698484848534E-15</v>
      </c>
      <c r="BF110" s="35">
        <v>6.1057440909090957E-15</v>
      </c>
      <c r="BG110" s="35">
        <v>9.9793990922844794E-15</v>
      </c>
      <c r="BH110" s="35">
        <v>2.4062122239031825E-14</v>
      </c>
      <c r="BI110" s="35">
        <v>3.8144845385779167E-14</v>
      </c>
      <c r="BJ110" s="35">
        <v>5.2227568532526516E-14</v>
      </c>
      <c r="BK110" s="35">
        <v>6.6310291679273864E-14</v>
      </c>
      <c r="BL110" s="35">
        <v>8.0393014826021213E-14</v>
      </c>
      <c r="BM110" s="35">
        <v>9.4475737972768562E-14</v>
      </c>
      <c r="BN110" s="35">
        <v>1.8827791225416066E-13</v>
      </c>
      <c r="BO110" s="35">
        <v>3.3304826021180056E-13</v>
      </c>
      <c r="BP110" s="35">
        <v>4.7781860816944048E-13</v>
      </c>
      <c r="BQ110" s="35">
        <v>6.2258895612708035E-13</v>
      </c>
      <c r="BR110" s="35">
        <v>7.6735930408472023E-13</v>
      </c>
      <c r="BS110" s="35">
        <v>9.121296520423601E-13</v>
      </c>
      <c r="BT110" s="35">
        <v>1.0569000000000001E-12</v>
      </c>
    </row>
    <row r="111" spans="1:72" ht="21.75" hidden="1" thickBot="1" x14ac:dyDescent="0.4">
      <c r="A111" s="87" t="s">
        <v>159</v>
      </c>
      <c r="B111" s="35">
        <v>5.9552165204235994E-13</v>
      </c>
      <c r="C111" s="35">
        <v>8.1291408774583961E-13</v>
      </c>
      <c r="D111" s="35">
        <v>1.0303065234493192E-12</v>
      </c>
      <c r="E111" s="35">
        <v>1.2476989591527989E-12</v>
      </c>
      <c r="F111" s="35">
        <v>1.9141847201210352E-12</v>
      </c>
      <c r="G111" s="35">
        <v>7.745243721633891E-12</v>
      </c>
      <c r="H111" s="35">
        <v>1.3576302723146748E-11</v>
      </c>
      <c r="I111" s="35">
        <v>1.9407361724659604E-11</v>
      </c>
      <c r="J111" s="35">
        <v>2.5238420726172461E-11</v>
      </c>
      <c r="K111" s="35">
        <v>3.1069479727685324E-11</v>
      </c>
      <c r="L111" s="35">
        <v>3.6900538729198177E-11</v>
      </c>
      <c r="M111" s="35">
        <v>7.1153137670196611E-11</v>
      </c>
      <c r="N111" s="35">
        <v>1.3745555824508316E-10</v>
      </c>
      <c r="O111" s="35">
        <v>2.0375797881996973E-10</v>
      </c>
      <c r="P111" s="35">
        <v>2.7006039939485629E-10</v>
      </c>
      <c r="Q111" s="35">
        <v>3.3636281996974289E-10</v>
      </c>
      <c r="R111" s="35">
        <v>4.0266524054462942E-10</v>
      </c>
      <c r="S111" s="35">
        <v>4.6896766111951607E-10</v>
      </c>
      <c r="T111" s="35">
        <v>8.4855090771558321E-10</v>
      </c>
      <c r="U111" s="35">
        <v>1.2791333585476557E-9</v>
      </c>
      <c r="V111" s="35">
        <v>1.7097158093797282E-9</v>
      </c>
      <c r="W111" s="35">
        <v>2.1402982602118003E-9</v>
      </c>
      <c r="X111" s="35">
        <v>2.5708807110438732E-9</v>
      </c>
      <c r="Y111" s="35">
        <v>3.0014631618759452E-9</v>
      </c>
      <c r="Z111" s="35">
        <v>3.5884909090909091E-9</v>
      </c>
      <c r="AA111" s="35">
        <v>4.6448545454545453E-9</v>
      </c>
      <c r="AB111" s="35">
        <v>5.9748181818181819E-9</v>
      </c>
      <c r="AC111" s="35">
        <v>7.4871818181818182E-9</v>
      </c>
      <c r="AD111" s="35">
        <v>9.58209696969697E-9</v>
      </c>
      <c r="AE111" s="35">
        <v>1.1950727272727273E-8</v>
      </c>
      <c r="AF111" s="35">
        <v>1.4886484848484848E-8</v>
      </c>
      <c r="AG111" s="35">
        <v>2.0077048411497728E-8</v>
      </c>
      <c r="AH111" s="35">
        <v>2.6481738275340389E-8</v>
      </c>
      <c r="AI111" s="35">
        <v>3.2886428139183049E-8</v>
      </c>
      <c r="AJ111" s="35">
        <v>3.929111800302571E-8</v>
      </c>
      <c r="AK111" s="35">
        <v>4.569580786686837E-8</v>
      </c>
      <c r="AL111" s="35">
        <v>5.2100497730711031E-8</v>
      </c>
      <c r="AM111" s="35">
        <v>5.8952727685325226E-8</v>
      </c>
      <c r="AN111" s="35">
        <v>7.6545919818456835E-8</v>
      </c>
      <c r="AO111" s="35">
        <v>9.4139111951588443E-8</v>
      </c>
      <c r="AP111" s="35">
        <v>1.1173230408472005E-7</v>
      </c>
      <c r="AQ111" s="35">
        <v>1.2932549621785166E-7</v>
      </c>
      <c r="AR111" s="35">
        <v>1.469186883509833E-7</v>
      </c>
      <c r="AS111" s="35">
        <v>1.645118804841149E-7</v>
      </c>
      <c r="AT111" s="35">
        <v>1.9236711043872905E-7</v>
      </c>
      <c r="AU111" s="35">
        <v>2.3382550680786675E-7</v>
      </c>
      <c r="AV111" s="35">
        <v>2.7528390317700446E-7</v>
      </c>
      <c r="AW111" s="35">
        <v>3.1674229954614222E-7</v>
      </c>
      <c r="AX111" s="35">
        <v>3.5820069591527992E-7</v>
      </c>
      <c r="AY111" s="35">
        <v>3.9965909228441768E-7</v>
      </c>
      <c r="AZ111" s="35">
        <v>4.4111748865355539E-7</v>
      </c>
      <c r="BA111" s="35">
        <v>5.1982309090909134E-7</v>
      </c>
      <c r="BB111" s="35">
        <v>6.0670490909090947E-7</v>
      </c>
      <c r="BC111" s="35">
        <v>6.9358672727272771E-7</v>
      </c>
      <c r="BD111" s="35">
        <v>7.8046854545454574E-7</v>
      </c>
      <c r="BE111" s="35">
        <v>8.6735036363636398E-7</v>
      </c>
      <c r="BF111" s="35">
        <v>9.5423218181818201E-7</v>
      </c>
      <c r="BG111" s="35">
        <v>1.058354916792739E-6</v>
      </c>
      <c r="BH111" s="35">
        <v>1.2236045385779128E-6</v>
      </c>
      <c r="BI111" s="35">
        <v>1.3888541603630867E-6</v>
      </c>
      <c r="BJ111" s="35">
        <v>1.5541037821482607E-6</v>
      </c>
      <c r="BK111" s="35">
        <v>1.7193534039334346E-6</v>
      </c>
      <c r="BL111" s="35">
        <v>1.8846030257186083E-6</v>
      </c>
      <c r="BM111" s="35">
        <v>2.0498526475037825E-6</v>
      </c>
      <c r="BN111" s="35">
        <v>2.2923904689863847E-6</v>
      </c>
      <c r="BO111" s="35">
        <v>2.5843420574886537E-6</v>
      </c>
      <c r="BP111" s="35">
        <v>2.8762936459909231E-6</v>
      </c>
      <c r="BQ111" s="35">
        <v>3.1682452344931925E-6</v>
      </c>
      <c r="BR111" s="35">
        <v>3.4601968229954615E-6</v>
      </c>
      <c r="BS111" s="35">
        <v>3.7521484114977305E-6</v>
      </c>
      <c r="BT111" s="35">
        <v>4.0441E-6</v>
      </c>
    </row>
    <row r="112" spans="1:72" ht="21.75" hidden="1" thickBot="1" x14ac:dyDescent="0.4">
      <c r="A112" s="87" t="s">
        <v>160</v>
      </c>
      <c r="B112" s="35">
        <v>1.4108866868381234E-30</v>
      </c>
      <c r="C112" s="35">
        <v>1.9353798789712553E-30</v>
      </c>
      <c r="D112" s="35">
        <v>2.459873071104387E-30</v>
      </c>
      <c r="E112" s="35">
        <v>2.9843662632375188E-30</v>
      </c>
      <c r="F112" s="35">
        <v>7.0546806137671188E-27</v>
      </c>
      <c r="G112" s="35">
        <v>9.5194852035854842E-26</v>
      </c>
      <c r="H112" s="35">
        <v>1.8333502345794255E-25</v>
      </c>
      <c r="I112" s="35">
        <v>2.7147519488003027E-25</v>
      </c>
      <c r="J112" s="35">
        <v>3.5961536630211798E-25</v>
      </c>
      <c r="K112" s="35">
        <v>4.4775553772420574E-25</v>
      </c>
      <c r="L112" s="35">
        <v>5.3589570914629341E-25</v>
      </c>
      <c r="M112" s="35">
        <v>2.1740245467473484E-22</v>
      </c>
      <c r="N112" s="35">
        <v>6.7872127313161861E-22</v>
      </c>
      <c r="O112" s="35">
        <v>1.1400400915885024E-21</v>
      </c>
      <c r="P112" s="35">
        <v>1.6013589100453861E-21</v>
      </c>
      <c r="Q112" s="35">
        <v>2.0626777285022699E-21</v>
      </c>
      <c r="R112" s="35">
        <v>2.5239965469591536E-21</v>
      </c>
      <c r="S112" s="35">
        <v>2.9853153654160373E-21</v>
      </c>
      <c r="T112" s="35">
        <v>2.3775445158850278E-19</v>
      </c>
      <c r="U112" s="35">
        <v>5.106667208774588E-19</v>
      </c>
      <c r="V112" s="35">
        <v>7.8357899016641487E-19</v>
      </c>
      <c r="W112" s="35">
        <v>1.0564912594553707E-18</v>
      </c>
      <c r="X112" s="35">
        <v>1.3294035287443267E-18</v>
      </c>
      <c r="Y112" s="35">
        <v>1.6023157980332827E-18</v>
      </c>
      <c r="Z112" s="35">
        <v>2.5871666666666669E-18</v>
      </c>
      <c r="AA112" s="35">
        <v>5.7078333333333333E-18</v>
      </c>
      <c r="AB112" s="35">
        <v>1.33997E-17</v>
      </c>
      <c r="AC112" s="35">
        <v>2.4139033333333334E-17</v>
      </c>
      <c r="AD112" s="35">
        <v>5.7237393939393937E-17</v>
      </c>
      <c r="AE112" s="35">
        <v>1.1185727272727273E-16</v>
      </c>
      <c r="AF112" s="35">
        <v>2.1394818181818184E-16</v>
      </c>
      <c r="AG112" s="35">
        <v>1.4491138880484111E-15</v>
      </c>
      <c r="AH112" s="35">
        <v>3.2943967927382749E-15</v>
      </c>
      <c r="AI112" s="35">
        <v>5.1396796974281375E-15</v>
      </c>
      <c r="AJ112" s="35">
        <v>6.9849626021180009E-15</v>
      </c>
      <c r="AK112" s="35">
        <v>8.8302455068078652E-15</v>
      </c>
      <c r="AL112" s="35">
        <v>1.0675528411497729E-14</v>
      </c>
      <c r="AM112" s="35">
        <v>1.4161874432677664E-14</v>
      </c>
      <c r="AN112" s="35">
        <v>5.703373524962168E-14</v>
      </c>
      <c r="AO112" s="35">
        <v>9.9905596066565697E-14</v>
      </c>
      <c r="AP112" s="35">
        <v>1.427774568835097E-13</v>
      </c>
      <c r="AQ112" s="35">
        <v>1.8564931770045372E-13</v>
      </c>
      <c r="AR112" s="35">
        <v>2.2852117851739773E-13</v>
      </c>
      <c r="AS112" s="35">
        <v>2.7139303933434178E-13</v>
      </c>
      <c r="AT112" s="35">
        <v>5.3927570347957416E-13</v>
      </c>
      <c r="AU112" s="35">
        <v>1.1054285022692874E-12</v>
      </c>
      <c r="AV112" s="35">
        <v>1.6715813010590008E-12</v>
      </c>
      <c r="AW112" s="35">
        <v>2.2377340998487139E-12</v>
      </c>
      <c r="AX112" s="35">
        <v>2.8038868986384275E-12</v>
      </c>
      <c r="AY112" s="35">
        <v>3.3700396974281407E-12</v>
      </c>
      <c r="AZ112" s="35">
        <v>3.9361924962178538E-12</v>
      </c>
      <c r="BA112" s="35">
        <v>8.0117330303030528E-12</v>
      </c>
      <c r="BB112" s="35">
        <v>1.2857626969696991E-11</v>
      </c>
      <c r="BC112" s="35">
        <v>1.7703520909090929E-11</v>
      </c>
      <c r="BD112" s="35">
        <v>2.2549414848484869E-11</v>
      </c>
      <c r="BE112" s="35">
        <v>2.7395308787878809E-11</v>
      </c>
      <c r="BF112" s="35">
        <v>3.2241202727272749E-11</v>
      </c>
      <c r="BG112" s="35">
        <v>4.2486170953101489E-11</v>
      </c>
      <c r="BH112" s="35">
        <v>7.1873311649016751E-11</v>
      </c>
      <c r="BI112" s="35">
        <v>1.0126045234493204E-10</v>
      </c>
      <c r="BJ112" s="35">
        <v>1.306475930408473E-10</v>
      </c>
      <c r="BK112" s="35">
        <v>1.6003473373676256E-10</v>
      </c>
      <c r="BL112" s="35">
        <v>1.8942187443267785E-10</v>
      </c>
      <c r="BM112" s="35">
        <v>2.1880901512859311E-10</v>
      </c>
      <c r="BN112" s="35">
        <v>3.131995461422091E-10</v>
      </c>
      <c r="BO112" s="35">
        <v>4.4914962178517426E-10</v>
      </c>
      <c r="BP112" s="35">
        <v>5.8509969742813943E-10</v>
      </c>
      <c r="BQ112" s="35">
        <v>7.210497730711046E-10</v>
      </c>
      <c r="BR112" s="35">
        <v>8.5699984871406977E-10</v>
      </c>
      <c r="BS112" s="35">
        <v>9.9294992435703494E-10</v>
      </c>
      <c r="BT112" s="35">
        <v>1.1289000000000001E-9</v>
      </c>
    </row>
    <row r="113" spans="1:72" ht="21.75" hidden="1" thickBot="1" x14ac:dyDescent="0.4">
      <c r="A113" s="87" t="s">
        <v>172</v>
      </c>
      <c r="B113" s="35">
        <v>8.9509119515885E-13</v>
      </c>
      <c r="C113" s="35">
        <v>1.2198128290468984E-12</v>
      </c>
      <c r="D113" s="35">
        <v>1.544534462934947E-12</v>
      </c>
      <c r="E113" s="35">
        <v>1.8692560968229958E-12</v>
      </c>
      <c r="F113" s="35">
        <v>2.8677760968230051E-12</v>
      </c>
      <c r="G113" s="35">
        <v>1.1614977307110446E-11</v>
      </c>
      <c r="H113" s="35">
        <v>2.0362178517397885E-11</v>
      </c>
      <c r="I113" s="35">
        <v>2.9109379727685325E-11</v>
      </c>
      <c r="J113" s="35">
        <v>3.7856580937972766E-11</v>
      </c>
      <c r="K113" s="35">
        <v>4.6603782148260207E-11</v>
      </c>
      <c r="L113" s="35">
        <v>5.5350983358547647E-11</v>
      </c>
      <c r="M113" s="35">
        <v>1.0672981543116482E-10</v>
      </c>
      <c r="N113" s="35">
        <v>2.0618261422087741E-10</v>
      </c>
      <c r="O113" s="35">
        <v>3.0563541301059003E-10</v>
      </c>
      <c r="P113" s="35">
        <v>4.050882118003026E-10</v>
      </c>
      <c r="Q113" s="35">
        <v>5.0454101059001526E-10</v>
      </c>
      <c r="R113" s="35">
        <v>6.0399380937972778E-10</v>
      </c>
      <c r="S113" s="35">
        <v>7.0344660816944039E-10</v>
      </c>
      <c r="T113" s="35">
        <v>1.2728220121028757E-9</v>
      </c>
      <c r="U113" s="35">
        <v>1.9186964447806364E-9</v>
      </c>
      <c r="V113" s="35">
        <v>2.5645708774583976E-9</v>
      </c>
      <c r="W113" s="35">
        <v>3.2104453101361583E-9</v>
      </c>
      <c r="X113" s="35">
        <v>3.856319742813919E-9</v>
      </c>
      <c r="Y113" s="35">
        <v>4.5021941754916793E-9</v>
      </c>
      <c r="Z113" s="35">
        <v>5.3827515151515156E-9</v>
      </c>
      <c r="AA113" s="35">
        <v>6.9673575757575765E-9</v>
      </c>
      <c r="AB113" s="35">
        <v>8.9622181818181825E-9</v>
      </c>
      <c r="AC113" s="35">
        <v>1.1230581818181819E-8</v>
      </c>
      <c r="AD113" s="35">
        <v>1.4372484848484849E-8</v>
      </c>
      <c r="AE113" s="35">
        <v>1.7925272727272726E-8</v>
      </c>
      <c r="AF113" s="35">
        <v>2.2329515151515152E-8</v>
      </c>
      <c r="AG113" s="35">
        <v>3.0115523449319208E-8</v>
      </c>
      <c r="AH113" s="35">
        <v>3.9722482602117994E-8</v>
      </c>
      <c r="AI113" s="35">
        <v>4.932944175491678E-8</v>
      </c>
      <c r="AJ113" s="35">
        <v>5.8936400907715566E-8</v>
      </c>
      <c r="AK113" s="35">
        <v>6.8543360060514353E-8</v>
      </c>
      <c r="AL113" s="35">
        <v>7.8150319213313139E-8</v>
      </c>
      <c r="AM113" s="35">
        <v>8.8428594553706444E-8</v>
      </c>
      <c r="AN113" s="35">
        <v>1.1481845839636906E-7</v>
      </c>
      <c r="AO113" s="35">
        <v>1.4120832223903167E-7</v>
      </c>
      <c r="AP113" s="35">
        <v>1.6759818608169429E-7</v>
      </c>
      <c r="AQ113" s="35">
        <v>1.9398804992435691E-7</v>
      </c>
      <c r="AR113" s="35">
        <v>2.2037791376701953E-7</v>
      </c>
      <c r="AS113" s="35">
        <v>2.4676777760968215E-7</v>
      </c>
      <c r="AT113" s="35">
        <v>2.8855066565809352E-7</v>
      </c>
      <c r="AU113" s="35">
        <v>3.5073826021180013E-7</v>
      </c>
      <c r="AV113" s="35">
        <v>4.1292585476550674E-7</v>
      </c>
      <c r="AW113" s="35">
        <v>4.751134493192133E-7</v>
      </c>
      <c r="AX113" s="35">
        <v>5.3730104387291997E-7</v>
      </c>
      <c r="AY113" s="35">
        <v>5.9948863842662647E-7</v>
      </c>
      <c r="AZ113" s="35">
        <v>6.6167623298033309E-7</v>
      </c>
      <c r="BA113" s="35">
        <v>7.7973463636363695E-7</v>
      </c>
      <c r="BB113" s="35">
        <v>9.1005736363636421E-7</v>
      </c>
      <c r="BC113" s="35">
        <v>1.0403800909090915E-6</v>
      </c>
      <c r="BD113" s="35">
        <v>1.1707028181818187E-6</v>
      </c>
      <c r="BE113" s="35">
        <v>1.301025545454546E-6</v>
      </c>
      <c r="BF113" s="35">
        <v>1.4313482727272732E-6</v>
      </c>
      <c r="BG113" s="35">
        <v>1.5875406959152809E-6</v>
      </c>
      <c r="BH113" s="35">
        <v>1.8354529500756441E-6</v>
      </c>
      <c r="BI113" s="35">
        <v>2.0833652042360069E-6</v>
      </c>
      <c r="BJ113" s="35">
        <v>2.3312774583963701E-6</v>
      </c>
      <c r="BK113" s="35">
        <v>2.5791897125567333E-6</v>
      </c>
      <c r="BL113" s="35">
        <v>2.8271019667170961E-6</v>
      </c>
      <c r="BM113" s="35">
        <v>3.0750142208774589E-6</v>
      </c>
      <c r="BN113" s="35">
        <v>3.4389095310136167E-6</v>
      </c>
      <c r="BO113" s="35">
        <v>3.8769579425113474E-6</v>
      </c>
      <c r="BP113" s="35">
        <v>4.3150063540090778E-6</v>
      </c>
      <c r="BQ113" s="35">
        <v>4.7530547655068082E-6</v>
      </c>
      <c r="BR113" s="35">
        <v>5.1911031770045394E-6</v>
      </c>
      <c r="BS113" s="35">
        <v>5.6291515885022689E-6</v>
      </c>
      <c r="BT113" s="35">
        <v>6.0672000000000001E-6</v>
      </c>
    </row>
    <row r="114" spans="1:72" ht="21.75" hidden="1" thickBot="1" x14ac:dyDescent="0.4">
      <c r="A114" s="87" t="s">
        <v>173</v>
      </c>
      <c r="B114" s="35">
        <v>0.22222</v>
      </c>
      <c r="C114" s="35">
        <v>0.22222</v>
      </c>
      <c r="D114" s="35">
        <v>0.22222</v>
      </c>
      <c r="E114" s="35">
        <v>0.22222</v>
      </c>
      <c r="F114" s="35">
        <v>0.22222</v>
      </c>
      <c r="G114" s="35">
        <v>0.22222</v>
      </c>
      <c r="H114" s="35">
        <v>0.22222</v>
      </c>
      <c r="I114" s="35">
        <v>0.22222</v>
      </c>
      <c r="J114" s="35">
        <v>0.22222</v>
      </c>
      <c r="K114" s="35">
        <v>0.22222</v>
      </c>
      <c r="L114" s="35">
        <v>0.22222</v>
      </c>
      <c r="M114" s="35">
        <v>0.22222</v>
      </c>
      <c r="N114" s="35">
        <v>0.22222</v>
      </c>
      <c r="O114" s="35">
        <v>0.22222</v>
      </c>
      <c r="P114" s="35">
        <v>0.22222</v>
      </c>
      <c r="Q114" s="35">
        <v>0.22222</v>
      </c>
      <c r="R114" s="35">
        <v>0.22222</v>
      </c>
      <c r="S114" s="35">
        <v>0.22222</v>
      </c>
      <c r="T114" s="35">
        <v>0.22222</v>
      </c>
      <c r="U114" s="35">
        <v>0.22222</v>
      </c>
      <c r="V114" s="35">
        <v>0.22222</v>
      </c>
      <c r="W114" s="35">
        <v>0.22222</v>
      </c>
      <c r="X114" s="35">
        <v>0.22222</v>
      </c>
      <c r="Y114" s="35">
        <v>0.22222</v>
      </c>
      <c r="Z114" s="35">
        <v>0.22222</v>
      </c>
      <c r="AA114" s="35">
        <v>0.22222</v>
      </c>
      <c r="AB114" s="35">
        <v>0.22222</v>
      </c>
      <c r="AC114" s="35">
        <v>0.22222</v>
      </c>
      <c r="AD114" s="35">
        <v>0.22222</v>
      </c>
      <c r="AE114" s="35">
        <v>0.22222</v>
      </c>
      <c r="AF114" s="35">
        <v>0.22222</v>
      </c>
      <c r="AG114" s="35">
        <v>0.22222</v>
      </c>
      <c r="AH114" s="35">
        <v>0.22222</v>
      </c>
      <c r="AI114" s="35">
        <v>0.22222</v>
      </c>
      <c r="AJ114" s="35">
        <v>0.22222</v>
      </c>
      <c r="AK114" s="35">
        <v>0.22222</v>
      </c>
      <c r="AL114" s="35">
        <v>0.22222</v>
      </c>
      <c r="AM114" s="35">
        <v>0.22222</v>
      </c>
      <c r="AN114" s="35">
        <v>0.22222</v>
      </c>
      <c r="AO114" s="35">
        <v>0.22222</v>
      </c>
      <c r="AP114" s="35">
        <v>0.22222</v>
      </c>
      <c r="AQ114" s="35">
        <v>0.22222</v>
      </c>
      <c r="AR114" s="35">
        <v>0.22222</v>
      </c>
      <c r="AS114" s="35">
        <v>0.22222</v>
      </c>
      <c r="AT114" s="35">
        <v>0.22222</v>
      </c>
      <c r="AU114" s="35">
        <v>0.22222</v>
      </c>
      <c r="AV114" s="35">
        <v>0.22222</v>
      </c>
      <c r="AW114" s="35">
        <v>0.22222</v>
      </c>
      <c r="AX114" s="35">
        <v>0.22222</v>
      </c>
      <c r="AY114" s="35">
        <v>0.22222</v>
      </c>
      <c r="AZ114" s="35">
        <v>0.22222</v>
      </c>
      <c r="BA114" s="35">
        <v>0.22222</v>
      </c>
      <c r="BB114" s="35">
        <v>0.22222</v>
      </c>
      <c r="BC114" s="35">
        <v>0.22222</v>
      </c>
      <c r="BD114" s="35">
        <v>0.22222</v>
      </c>
      <c r="BE114" s="35">
        <v>0.22222</v>
      </c>
      <c r="BF114" s="35">
        <v>0.22222</v>
      </c>
      <c r="BG114" s="35">
        <v>0.22222</v>
      </c>
      <c r="BH114" s="35">
        <v>0.22222</v>
      </c>
      <c r="BI114" s="35">
        <v>0.22222</v>
      </c>
      <c r="BJ114" s="35">
        <v>0.22222</v>
      </c>
      <c r="BK114" s="35">
        <v>0.22222</v>
      </c>
      <c r="BL114" s="35">
        <v>0.22222</v>
      </c>
      <c r="BM114" s="35">
        <v>0.22222</v>
      </c>
      <c r="BN114" s="35">
        <v>0.22222</v>
      </c>
      <c r="BO114" s="35">
        <v>0.22222</v>
      </c>
      <c r="BP114" s="35">
        <v>0.22222</v>
      </c>
      <c r="BQ114" s="35">
        <v>0.22222</v>
      </c>
      <c r="BR114" s="35">
        <v>0.22222</v>
      </c>
      <c r="BS114" s="35">
        <v>0.22222</v>
      </c>
      <c r="BT114" s="35">
        <v>0.22222</v>
      </c>
    </row>
    <row r="115" spans="1:72" ht="21.75" hidden="1" thickBot="1" x14ac:dyDescent="0.4">
      <c r="A115" s="87" t="s">
        <v>171</v>
      </c>
      <c r="B115" s="35">
        <v>7.4074000000000001E-2</v>
      </c>
      <c r="C115" s="35">
        <v>7.4074000000000001E-2</v>
      </c>
      <c r="D115" s="35">
        <v>7.4074000000000001E-2</v>
      </c>
      <c r="E115" s="35">
        <v>7.4074000000000001E-2</v>
      </c>
      <c r="F115" s="35">
        <v>7.4074000000000001E-2</v>
      </c>
      <c r="G115" s="35">
        <v>7.4074000000000001E-2</v>
      </c>
      <c r="H115" s="35">
        <v>7.4074000000000001E-2</v>
      </c>
      <c r="I115" s="35">
        <v>7.4074000000000001E-2</v>
      </c>
      <c r="J115" s="35">
        <v>7.4074000000000001E-2</v>
      </c>
      <c r="K115" s="35">
        <v>7.4074000000000001E-2</v>
      </c>
      <c r="L115" s="35">
        <v>7.4074000000000001E-2</v>
      </c>
      <c r="M115" s="35">
        <v>7.4074000000000001E-2</v>
      </c>
      <c r="N115" s="35">
        <v>7.4074000000000001E-2</v>
      </c>
      <c r="O115" s="35">
        <v>7.4074000000000001E-2</v>
      </c>
      <c r="P115" s="35">
        <v>7.4074000000000001E-2</v>
      </c>
      <c r="Q115" s="35">
        <v>7.4074000000000001E-2</v>
      </c>
      <c r="R115" s="35">
        <v>7.4074000000000001E-2</v>
      </c>
      <c r="S115" s="35">
        <v>7.4074000000000001E-2</v>
      </c>
      <c r="T115" s="35">
        <v>7.4074000000000001E-2</v>
      </c>
      <c r="U115" s="35">
        <v>7.4074000000000001E-2</v>
      </c>
      <c r="V115" s="35">
        <v>7.4074000000000001E-2</v>
      </c>
      <c r="W115" s="35">
        <v>7.4074000000000001E-2</v>
      </c>
      <c r="X115" s="35">
        <v>7.4074000000000001E-2</v>
      </c>
      <c r="Y115" s="35">
        <v>7.4074000000000001E-2</v>
      </c>
      <c r="Z115" s="35">
        <v>7.4074000000000001E-2</v>
      </c>
      <c r="AA115" s="35">
        <v>7.4074000000000001E-2</v>
      </c>
      <c r="AB115" s="35">
        <v>7.4074000000000001E-2</v>
      </c>
      <c r="AC115" s="35">
        <v>7.4074000000000001E-2</v>
      </c>
      <c r="AD115" s="35">
        <v>7.4074000000000001E-2</v>
      </c>
      <c r="AE115" s="35">
        <v>7.4074000000000001E-2</v>
      </c>
      <c r="AF115" s="35">
        <v>7.4074000000000001E-2</v>
      </c>
      <c r="AG115" s="35">
        <v>7.4074000000000001E-2</v>
      </c>
      <c r="AH115" s="35">
        <v>7.4074000000000001E-2</v>
      </c>
      <c r="AI115" s="35">
        <v>7.4074000000000001E-2</v>
      </c>
      <c r="AJ115" s="35">
        <v>7.4074000000000001E-2</v>
      </c>
      <c r="AK115" s="35">
        <v>7.4074000000000001E-2</v>
      </c>
      <c r="AL115" s="35">
        <v>7.4074000000000001E-2</v>
      </c>
      <c r="AM115" s="35">
        <v>7.4074000000000001E-2</v>
      </c>
      <c r="AN115" s="35">
        <v>7.4074000000000001E-2</v>
      </c>
      <c r="AO115" s="35">
        <v>7.4074000000000001E-2</v>
      </c>
      <c r="AP115" s="35">
        <v>7.4074000000000001E-2</v>
      </c>
      <c r="AQ115" s="35">
        <v>7.4074000000000001E-2</v>
      </c>
      <c r="AR115" s="35">
        <v>7.4074000000000001E-2</v>
      </c>
      <c r="AS115" s="35">
        <v>7.4074000000000001E-2</v>
      </c>
      <c r="AT115" s="35">
        <v>7.4074000000000001E-2</v>
      </c>
      <c r="AU115" s="35">
        <v>7.4074000000000001E-2</v>
      </c>
      <c r="AV115" s="35">
        <v>7.4074000000000001E-2</v>
      </c>
      <c r="AW115" s="35">
        <v>7.4074000000000001E-2</v>
      </c>
      <c r="AX115" s="35">
        <v>7.4074000000000001E-2</v>
      </c>
      <c r="AY115" s="35">
        <v>7.4074000000000001E-2</v>
      </c>
      <c r="AZ115" s="35">
        <v>7.4074000000000001E-2</v>
      </c>
      <c r="BA115" s="35">
        <v>7.4074000000000001E-2</v>
      </c>
      <c r="BB115" s="35">
        <v>7.4074000000000001E-2</v>
      </c>
      <c r="BC115" s="35">
        <v>7.4074000000000001E-2</v>
      </c>
      <c r="BD115" s="35">
        <v>7.4074000000000001E-2</v>
      </c>
      <c r="BE115" s="35">
        <v>7.4074000000000001E-2</v>
      </c>
      <c r="BF115" s="35">
        <v>7.4074000000000001E-2</v>
      </c>
      <c r="BG115" s="35">
        <v>7.4073966717095305E-2</v>
      </c>
      <c r="BH115" s="35">
        <v>7.4073815431164897E-2</v>
      </c>
      <c r="BI115" s="35">
        <v>7.4073664145234488E-2</v>
      </c>
      <c r="BJ115" s="35">
        <v>7.407351285930408E-2</v>
      </c>
      <c r="BK115" s="35">
        <v>7.4073361573373672E-2</v>
      </c>
      <c r="BL115" s="35">
        <v>7.4073210287443264E-2</v>
      </c>
      <c r="BM115" s="35">
        <v>7.4073059001512856E-2</v>
      </c>
      <c r="BN115" s="35">
        <v>7.4072907715582448E-2</v>
      </c>
      <c r="BO115" s="35">
        <v>7.407275642965204E-2</v>
      </c>
      <c r="BP115" s="35">
        <v>7.4072605143721632E-2</v>
      </c>
      <c r="BQ115" s="35">
        <v>7.4072453857791223E-2</v>
      </c>
      <c r="BR115" s="35">
        <v>7.4072302571860815E-2</v>
      </c>
      <c r="BS115" s="35">
        <v>7.4072151285930407E-2</v>
      </c>
      <c r="BT115" s="35">
        <v>7.4071999999999999E-2</v>
      </c>
    </row>
    <row r="116" spans="1:72" ht="21.75" hidden="1" thickBot="1" x14ac:dyDescent="0.4">
      <c r="A116" s="87" t="s">
        <v>26</v>
      </c>
      <c r="B116" s="35">
        <v>-18.624069591527988</v>
      </c>
      <c r="C116" s="35">
        <v>-18.625582450832074</v>
      </c>
      <c r="D116" s="35">
        <v>-18.627095310136156</v>
      </c>
      <c r="E116" s="35">
        <v>-18.628608169440241</v>
      </c>
      <c r="F116" s="35">
        <v>-18.631089258698939</v>
      </c>
      <c r="G116" s="35">
        <v>-18.644704992435702</v>
      </c>
      <c r="H116" s="35">
        <v>-18.658320726172466</v>
      </c>
      <c r="I116" s="35">
        <v>-18.671936459909226</v>
      </c>
      <c r="J116" s="35">
        <v>-18.685552193645989</v>
      </c>
      <c r="K116" s="35">
        <v>-18.699167927382753</v>
      </c>
      <c r="L116" s="35">
        <v>-18.712783661119516</v>
      </c>
      <c r="M116" s="35">
        <v>-18.728532526475036</v>
      </c>
      <c r="N116" s="35">
        <v>-18.746686838124052</v>
      </c>
      <c r="O116" s="35">
        <v>-18.764841149773069</v>
      </c>
      <c r="P116" s="35">
        <v>-18.782995461422086</v>
      </c>
      <c r="Q116" s="35">
        <v>-18.801149773071103</v>
      </c>
      <c r="R116" s="35">
        <v>-18.81930408472012</v>
      </c>
      <c r="S116" s="35">
        <v>-18.837458396369136</v>
      </c>
      <c r="T116" s="35">
        <v>-18.856913767019666</v>
      </c>
      <c r="U116" s="35">
        <v>-18.876580937972768</v>
      </c>
      <c r="V116" s="35">
        <v>-18.896248108925871</v>
      </c>
      <c r="W116" s="35">
        <v>-18.91591527987897</v>
      </c>
      <c r="X116" s="35">
        <v>-18.935582450832072</v>
      </c>
      <c r="Y116" s="35">
        <v>-18.955249621785175</v>
      </c>
      <c r="Z116" s="35">
        <v>-18.976060606060607</v>
      </c>
      <c r="AA116" s="35">
        <v>-19.00030303030303</v>
      </c>
      <c r="AB116" s="35">
        <v>-19.020909090909093</v>
      </c>
      <c r="AC116" s="35">
        <v>-19.039090909090909</v>
      </c>
      <c r="AD116" s="35">
        <v>-19.057272727272728</v>
      </c>
      <c r="AE116" s="35">
        <v>-19.077272727272728</v>
      </c>
      <c r="AF116" s="35">
        <v>-19.101515151515152</v>
      </c>
      <c r="AG116" s="35">
        <v>-19.12376701966717</v>
      </c>
      <c r="AH116" s="35">
        <v>-19.144947049924358</v>
      </c>
      <c r="AI116" s="35">
        <v>-19.166127080181543</v>
      </c>
      <c r="AJ116" s="35">
        <v>-19.187307110438727</v>
      </c>
      <c r="AK116" s="35">
        <v>-19.208487140695915</v>
      </c>
      <c r="AL116" s="35">
        <v>-19.2296671709531</v>
      </c>
      <c r="AM116" s="35">
        <v>-19.250786686838126</v>
      </c>
      <c r="AN116" s="35">
        <v>-19.270453857791225</v>
      </c>
      <c r="AO116" s="35">
        <v>-19.290121028744327</v>
      </c>
      <c r="AP116" s="35">
        <v>-19.309788199697426</v>
      </c>
      <c r="AQ116" s="35">
        <v>-19.329455370650528</v>
      </c>
      <c r="AR116" s="35">
        <v>-19.349122541603631</v>
      </c>
      <c r="AS116" s="35">
        <v>-19.36878971255673</v>
      </c>
      <c r="AT116" s="35">
        <v>-19.388456883509832</v>
      </c>
      <c r="AU116" s="35">
        <v>-19.408124054462935</v>
      </c>
      <c r="AV116" s="35">
        <v>-19.427791225416037</v>
      </c>
      <c r="AW116" s="35">
        <v>-19.447458396369139</v>
      </c>
      <c r="AX116" s="35">
        <v>-19.467125567322238</v>
      </c>
      <c r="AY116" s="35">
        <v>-19.486792738275341</v>
      </c>
      <c r="AZ116" s="35">
        <v>-19.506459909228443</v>
      </c>
      <c r="BA116" s="35">
        <v>-19.526151515151518</v>
      </c>
      <c r="BB116" s="35">
        <v>-19.545848484848488</v>
      </c>
      <c r="BC116" s="35">
        <v>-19.565545454545457</v>
      </c>
      <c r="BD116" s="35">
        <v>-19.585242424242427</v>
      </c>
      <c r="BE116" s="35">
        <v>-19.604939393939397</v>
      </c>
      <c r="BF116" s="35">
        <v>-19.624636363636366</v>
      </c>
      <c r="BG116" s="35">
        <v>-19.643993948562784</v>
      </c>
      <c r="BH116" s="35">
        <v>-19.662148260211801</v>
      </c>
      <c r="BI116" s="35">
        <v>-19.680302571860818</v>
      </c>
      <c r="BJ116" s="35">
        <v>-19.698456883509834</v>
      </c>
      <c r="BK116" s="35">
        <v>-19.716611195158851</v>
      </c>
      <c r="BL116" s="35">
        <v>-19.734765506807868</v>
      </c>
      <c r="BM116" s="35">
        <v>-19.752919818456885</v>
      </c>
      <c r="BN116" s="35">
        <v>-19.771074130105902</v>
      </c>
      <c r="BO116" s="35">
        <v>-19.789228441754918</v>
      </c>
      <c r="BP116" s="35">
        <v>-19.807382753403935</v>
      </c>
      <c r="BQ116" s="35">
        <v>-19.825537065052949</v>
      </c>
      <c r="BR116" s="35">
        <v>-19.843691376701965</v>
      </c>
      <c r="BS116" s="35">
        <v>-19.861845688350982</v>
      </c>
      <c r="BT116" s="35">
        <v>-19.88</v>
      </c>
    </row>
    <row r="117" spans="1:72" ht="21.75" hidden="1" thickBot="1" x14ac:dyDescent="0.4">
      <c r="A117" s="87" t="s">
        <v>5</v>
      </c>
      <c r="B117" s="35">
        <v>-31.530650529500758</v>
      </c>
      <c r="C117" s="35">
        <v>-30.936096822995463</v>
      </c>
      <c r="D117" s="35">
        <v>-30.341543116490165</v>
      </c>
      <c r="E117" s="35">
        <v>-29.74698940998487</v>
      </c>
      <c r="F117" s="35">
        <v>-29.169137670196669</v>
      </c>
      <c r="G117" s="35">
        <v>-28.783358547655066</v>
      </c>
      <c r="H117" s="35">
        <v>-28.397579425113463</v>
      </c>
      <c r="I117" s="35">
        <v>-28.01180030257186</v>
      </c>
      <c r="J117" s="35">
        <v>-27.626021180030257</v>
      </c>
      <c r="K117" s="35">
        <v>-27.240242057488654</v>
      </c>
      <c r="L117" s="35">
        <v>-26.854462934947048</v>
      </c>
      <c r="M117" s="35">
        <v>-26.518456883509831</v>
      </c>
      <c r="N117" s="35">
        <v>-26.238577912254158</v>
      </c>
      <c r="O117" s="35">
        <v>-25.958698940998488</v>
      </c>
      <c r="P117" s="35">
        <v>-25.678819969742815</v>
      </c>
      <c r="Q117" s="35">
        <v>-25.398940998487141</v>
      </c>
      <c r="R117" s="35">
        <v>-25.119062027231468</v>
      </c>
      <c r="S117" s="35">
        <v>-24.839183055975795</v>
      </c>
      <c r="T117" s="35">
        <v>-24.616550680786688</v>
      </c>
      <c r="U117" s="35">
        <v>-24.403237518910743</v>
      </c>
      <c r="V117" s="35">
        <v>-24.189924357034798</v>
      </c>
      <c r="W117" s="35">
        <v>-23.976611195158849</v>
      </c>
      <c r="X117" s="35">
        <v>-23.763298033282904</v>
      </c>
      <c r="Y117" s="35">
        <v>-23.549984871406959</v>
      </c>
      <c r="Z117" s="35">
        <v>-23.344545454545454</v>
      </c>
      <c r="AA117" s="35">
        <v>-23.162727272727274</v>
      </c>
      <c r="AB117" s="35">
        <v>-22.984545454545454</v>
      </c>
      <c r="AC117" s="35">
        <v>-22.808787878787879</v>
      </c>
      <c r="AD117" s="35">
        <v>-22.644545454545455</v>
      </c>
      <c r="AE117" s="35">
        <v>-22.484545454545454</v>
      </c>
      <c r="AF117" s="35">
        <v>-22.333030303030306</v>
      </c>
      <c r="AG117" s="35">
        <v>-22.191497730711045</v>
      </c>
      <c r="AH117" s="35">
        <v>-22.055340393343421</v>
      </c>
      <c r="AI117" s="35">
        <v>-21.919183055975793</v>
      </c>
      <c r="AJ117" s="35">
        <v>-21.783025718608169</v>
      </c>
      <c r="AK117" s="35">
        <v>-21.646868381240544</v>
      </c>
      <c r="AL117" s="35">
        <v>-21.51071104387292</v>
      </c>
      <c r="AM117" s="35">
        <v>-21.375521936459908</v>
      </c>
      <c r="AN117" s="35">
        <v>-21.263570347957639</v>
      </c>
      <c r="AO117" s="35">
        <v>-21.151618759455371</v>
      </c>
      <c r="AP117" s="35">
        <v>-21.039667170953102</v>
      </c>
      <c r="AQ117" s="35">
        <v>-20.927715582450833</v>
      </c>
      <c r="AR117" s="35">
        <v>-20.815763993948565</v>
      </c>
      <c r="AS117" s="35">
        <v>-20.703812405446293</v>
      </c>
      <c r="AT117" s="35">
        <v>-20.599667170953101</v>
      </c>
      <c r="AU117" s="35">
        <v>-20.505869894099849</v>
      </c>
      <c r="AV117" s="35">
        <v>-20.412072617246597</v>
      </c>
      <c r="AW117" s="35">
        <v>-20.318275340393342</v>
      </c>
      <c r="AX117" s="35">
        <v>-20.22447806354009</v>
      </c>
      <c r="AY117" s="35">
        <v>-20.130680786686838</v>
      </c>
      <c r="AZ117" s="35">
        <v>-20.036883509833586</v>
      </c>
      <c r="BA117" s="35">
        <v>-19.954151515151516</v>
      </c>
      <c r="BB117" s="35">
        <v>-19.873848484848484</v>
      </c>
      <c r="BC117" s="35">
        <v>-19.793545454545452</v>
      </c>
      <c r="BD117" s="35">
        <v>-19.713242424242424</v>
      </c>
      <c r="BE117" s="35">
        <v>-19.632939393939392</v>
      </c>
      <c r="BF117" s="35">
        <v>-19.552636363636363</v>
      </c>
      <c r="BG117" s="35">
        <v>-19.474689863842659</v>
      </c>
      <c r="BH117" s="35">
        <v>-19.405098335854763</v>
      </c>
      <c r="BI117" s="35">
        <v>-19.335506807866867</v>
      </c>
      <c r="BJ117" s="35">
        <v>-19.265915279878971</v>
      </c>
      <c r="BK117" s="35">
        <v>-19.196323751891075</v>
      </c>
      <c r="BL117" s="35">
        <v>-19.126732223903176</v>
      </c>
      <c r="BM117" s="35">
        <v>-19.05714069591528</v>
      </c>
      <c r="BN117" s="35">
        <v>-18.993086232980335</v>
      </c>
      <c r="BO117" s="35">
        <v>-18.932571860816946</v>
      </c>
      <c r="BP117" s="35">
        <v>-18.872057488653557</v>
      </c>
      <c r="BQ117" s="35">
        <v>-18.811543116490167</v>
      </c>
      <c r="BR117" s="35">
        <v>-18.751028744326778</v>
      </c>
      <c r="BS117" s="35">
        <v>-18.690514372163388</v>
      </c>
      <c r="BT117" s="35">
        <v>-18.63</v>
      </c>
    </row>
    <row r="118" spans="1:72" ht="21.75" hidden="1" thickBot="1" x14ac:dyDescent="0.4">
      <c r="A118" s="87" t="s">
        <v>6</v>
      </c>
      <c r="B118" s="35">
        <v>0.96572133131618765</v>
      </c>
      <c r="C118" s="35">
        <v>0.9622720121028745</v>
      </c>
      <c r="D118" s="35">
        <v>0.95882269288956135</v>
      </c>
      <c r="E118" s="35">
        <v>0.95537337367624819</v>
      </c>
      <c r="F118" s="35">
        <v>0.94829924357034789</v>
      </c>
      <c r="G118" s="35">
        <v>0.89953978819969738</v>
      </c>
      <c r="H118" s="35">
        <v>0.85078033282904686</v>
      </c>
      <c r="I118" s="35">
        <v>0.80202087745839634</v>
      </c>
      <c r="J118" s="35">
        <v>0.75326142208774582</v>
      </c>
      <c r="K118" s="35">
        <v>0.70450196671709531</v>
      </c>
      <c r="L118" s="35">
        <v>0.65574251134644479</v>
      </c>
      <c r="M118" s="35">
        <v>0.60177821482602123</v>
      </c>
      <c r="N118" s="35">
        <v>0.54194462934947052</v>
      </c>
      <c r="O118" s="35">
        <v>0.48211104387291981</v>
      </c>
      <c r="P118" s="35">
        <v>0.4222774583963691</v>
      </c>
      <c r="Q118" s="35">
        <v>0.36244387291981839</v>
      </c>
      <c r="R118" s="35">
        <v>0.30261028744326768</v>
      </c>
      <c r="S118" s="35">
        <v>0.24277670196671697</v>
      </c>
      <c r="T118" s="35">
        <v>0.17939122541603619</v>
      </c>
      <c r="U118" s="35">
        <v>0.11542753403933423</v>
      </c>
      <c r="V118" s="35">
        <v>5.1463842662632292E-2</v>
      </c>
      <c r="W118" s="35">
        <v>-1.2499848714069645E-2</v>
      </c>
      <c r="X118" s="35">
        <v>-7.6463540090771609E-2</v>
      </c>
      <c r="Y118" s="35">
        <v>-0.14042723146747355</v>
      </c>
      <c r="Z118" s="35">
        <v>-0.20461212121212122</v>
      </c>
      <c r="AA118" s="35">
        <v>-0.26946060606060607</v>
      </c>
      <c r="AB118" s="35">
        <v>-0.33434545454545456</v>
      </c>
      <c r="AC118" s="35">
        <v>-0.39925454545454547</v>
      </c>
      <c r="AD118" s="35">
        <v>-0.46416363636363639</v>
      </c>
      <c r="AE118" s="35">
        <v>-0.52900000000000003</v>
      </c>
      <c r="AF118" s="35">
        <v>-0.59366666666666668</v>
      </c>
      <c r="AG118" s="35">
        <v>-0.65786656580937963</v>
      </c>
      <c r="AH118" s="35">
        <v>-0.72181512859304076</v>
      </c>
      <c r="AI118" s="35">
        <v>-0.78576369137670188</v>
      </c>
      <c r="AJ118" s="35">
        <v>-0.84971225416036289</v>
      </c>
      <c r="AK118" s="35">
        <v>-0.91366081694402401</v>
      </c>
      <c r="AL118" s="35">
        <v>-0.97760937972768502</v>
      </c>
      <c r="AM118" s="35">
        <v>-1.041487140695915</v>
      </c>
      <c r="AN118" s="35">
        <v>-1.1036656580937971</v>
      </c>
      <c r="AO118" s="35">
        <v>-1.1658441754916791</v>
      </c>
      <c r="AP118" s="35">
        <v>-1.228022692889561</v>
      </c>
      <c r="AQ118" s="35">
        <v>-1.2902012102874429</v>
      </c>
      <c r="AR118" s="35">
        <v>-1.3523797276853249</v>
      </c>
      <c r="AS118" s="35">
        <v>-1.414558245083207</v>
      </c>
      <c r="AT118" s="35">
        <v>-1.4758910741301057</v>
      </c>
      <c r="AU118" s="35">
        <v>-1.5361028744326777</v>
      </c>
      <c r="AV118" s="35">
        <v>-1.5963146747352495</v>
      </c>
      <c r="AW118" s="35">
        <v>-1.6565264750378215</v>
      </c>
      <c r="AX118" s="35">
        <v>-1.7167382753403935</v>
      </c>
      <c r="AY118" s="35">
        <v>-1.7769500756429655</v>
      </c>
      <c r="AZ118" s="35">
        <v>-1.8371618759455375</v>
      </c>
      <c r="BA118" s="35">
        <v>-1.8955848484848488</v>
      </c>
      <c r="BB118" s="35">
        <v>-1.9536151515151519</v>
      </c>
      <c r="BC118" s="35">
        <v>-2.0116454545454547</v>
      </c>
      <c r="BD118" s="35">
        <v>-2.0696757575757578</v>
      </c>
      <c r="BE118" s="35">
        <v>-2.1277060606060609</v>
      </c>
      <c r="BF118" s="35">
        <v>-2.1857363636363636</v>
      </c>
      <c r="BG118" s="35">
        <v>-2.24324810892587</v>
      </c>
      <c r="BH118" s="35">
        <v>-2.2989213313161878</v>
      </c>
      <c r="BI118" s="35">
        <v>-2.3545945537065056</v>
      </c>
      <c r="BJ118" s="35">
        <v>-2.4102677760968234</v>
      </c>
      <c r="BK118" s="35">
        <v>-2.4659409984871408</v>
      </c>
      <c r="BL118" s="35">
        <v>-2.5216142208774586</v>
      </c>
      <c r="BM118" s="35">
        <v>-2.5772874432677764</v>
      </c>
      <c r="BN118" s="35">
        <v>-2.6316686838124057</v>
      </c>
      <c r="BO118" s="35">
        <v>-2.6852239031770049</v>
      </c>
      <c r="BP118" s="35">
        <v>-2.7387791225416036</v>
      </c>
      <c r="BQ118" s="35">
        <v>-2.7923343419062028</v>
      </c>
      <c r="BR118" s="35">
        <v>-2.8458895612708019</v>
      </c>
      <c r="BS118" s="35">
        <v>-2.8994447806354007</v>
      </c>
      <c r="BT118" s="35">
        <v>-2.9529999999999998</v>
      </c>
    </row>
    <row r="119" spans="1:72" ht="21.75" hidden="1" thickBot="1" x14ac:dyDescent="0.4">
      <c r="A119" s="87" t="s">
        <v>7</v>
      </c>
      <c r="B119" s="35">
        <v>-32.706354009077153</v>
      </c>
      <c r="C119" s="35">
        <v>-32.061875945537061</v>
      </c>
      <c r="D119" s="35">
        <v>-31.417397881996973</v>
      </c>
      <c r="E119" s="35">
        <v>-30.772919818456884</v>
      </c>
      <c r="F119" s="35">
        <v>-30.144538577912254</v>
      </c>
      <c r="G119" s="35">
        <v>-29.701270801815429</v>
      </c>
      <c r="H119" s="35">
        <v>-29.258003025718608</v>
      </c>
      <c r="I119" s="35">
        <v>-28.814735249621783</v>
      </c>
      <c r="J119" s="35">
        <v>-28.371467473524962</v>
      </c>
      <c r="K119" s="35">
        <v>-27.928199697428141</v>
      </c>
      <c r="L119" s="35">
        <v>-27.484931921331317</v>
      </c>
      <c r="M119" s="35">
        <v>-27.100680786686837</v>
      </c>
      <c r="N119" s="35">
        <v>-26.782980332829048</v>
      </c>
      <c r="O119" s="35">
        <v>-26.465279878971256</v>
      </c>
      <c r="P119" s="35">
        <v>-26.147579425113463</v>
      </c>
      <c r="Q119" s="35">
        <v>-25.82987897125567</v>
      </c>
      <c r="R119" s="35">
        <v>-25.512178517397881</v>
      </c>
      <c r="S119" s="35">
        <v>-25.194478063540089</v>
      </c>
      <c r="T119" s="35">
        <v>-24.945733736762477</v>
      </c>
      <c r="U119" s="35">
        <v>-24.708214826021177</v>
      </c>
      <c r="V119" s="35">
        <v>-24.470695915279876</v>
      </c>
      <c r="W119" s="35">
        <v>-24.233177004538575</v>
      </c>
      <c r="X119" s="35">
        <v>-23.995658093797275</v>
      </c>
      <c r="Y119" s="35">
        <v>-23.758139183055974</v>
      </c>
      <c r="Z119" s="35">
        <v>-23.528484848484847</v>
      </c>
      <c r="AA119" s="35">
        <v>-23.322424242424241</v>
      </c>
      <c r="AB119" s="35">
        <v>-23.127272727272725</v>
      </c>
      <c r="AC119" s="35">
        <v>-22.939393939393938</v>
      </c>
      <c r="AD119" s="35">
        <v>-22.757272727272728</v>
      </c>
      <c r="AE119" s="35">
        <v>-22.579090909090908</v>
      </c>
      <c r="AF119" s="35">
        <v>-22.40939393939394</v>
      </c>
      <c r="AG119" s="35">
        <v>-22.25461422087746</v>
      </c>
      <c r="AH119" s="35">
        <v>-22.10786686838124</v>
      </c>
      <c r="AI119" s="35">
        <v>-21.961119515885024</v>
      </c>
      <c r="AJ119" s="35">
        <v>-21.814372163388803</v>
      </c>
      <c r="AK119" s="35">
        <v>-21.667624810892587</v>
      </c>
      <c r="AL119" s="35">
        <v>-21.52087745839637</v>
      </c>
      <c r="AM119" s="35">
        <v>-21.375158850226928</v>
      </c>
      <c r="AN119" s="35">
        <v>-21.254130105900149</v>
      </c>
      <c r="AO119" s="35">
        <v>-21.133101361573374</v>
      </c>
      <c r="AP119" s="35">
        <v>-21.012072617246595</v>
      </c>
      <c r="AQ119" s="35">
        <v>-20.891043872919816</v>
      </c>
      <c r="AR119" s="35">
        <v>-20.770015128593041</v>
      </c>
      <c r="AS119" s="35">
        <v>-20.648986384266262</v>
      </c>
      <c r="AT119" s="35">
        <v>-20.536414523449317</v>
      </c>
      <c r="AU119" s="35">
        <v>-20.435052950075644</v>
      </c>
      <c r="AV119" s="35">
        <v>-20.333691376701967</v>
      </c>
      <c r="AW119" s="35">
        <v>-20.232329803328291</v>
      </c>
      <c r="AX119" s="35">
        <v>-20.130968229954615</v>
      </c>
      <c r="AY119" s="35">
        <v>-20.029606656580938</v>
      </c>
      <c r="AZ119" s="35">
        <v>-19.928245083207262</v>
      </c>
      <c r="BA119" s="35">
        <v>-19.840424242424241</v>
      </c>
      <c r="BB119" s="35">
        <v>-19.755575757575759</v>
      </c>
      <c r="BC119" s="35">
        <v>-19.670727272727273</v>
      </c>
      <c r="BD119" s="35">
        <v>-19.585878787878787</v>
      </c>
      <c r="BE119" s="35">
        <v>-19.501030303030305</v>
      </c>
      <c r="BF119" s="35">
        <v>-19.416181818181819</v>
      </c>
      <c r="BG119" s="35">
        <v>-19.334024205748868</v>
      </c>
      <c r="BH119" s="35">
        <v>-19.261406959152801</v>
      </c>
      <c r="BI119" s="35">
        <v>-19.188789712556733</v>
      </c>
      <c r="BJ119" s="35">
        <v>-19.116172465960666</v>
      </c>
      <c r="BK119" s="35">
        <v>-19.043555219364599</v>
      </c>
      <c r="BL119" s="35">
        <v>-18.970937972768532</v>
      </c>
      <c r="BM119" s="35">
        <v>-18.898320726172468</v>
      </c>
      <c r="BN119" s="35">
        <v>-18.831240544629349</v>
      </c>
      <c r="BO119" s="35">
        <v>-18.767700453857792</v>
      </c>
      <c r="BP119" s="35">
        <v>-18.704160363086235</v>
      </c>
      <c r="BQ119" s="35">
        <v>-18.640620272314674</v>
      </c>
      <c r="BR119" s="35">
        <v>-18.577080181543117</v>
      </c>
      <c r="BS119" s="35">
        <v>-18.513540090771556</v>
      </c>
      <c r="BT119" s="35">
        <v>-18.45</v>
      </c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552</v>
      </c>
      <c r="B133" s="35">
        <v>0.12</v>
      </c>
      <c r="C133" s="35">
        <v>0.12</v>
      </c>
      <c r="D133" s="35">
        <v>0.12</v>
      </c>
      <c r="E133" s="35">
        <v>0.12</v>
      </c>
      <c r="F133" s="35">
        <v>0.12</v>
      </c>
      <c r="G133" s="35">
        <v>0.12</v>
      </c>
      <c r="H133" s="35">
        <v>0.12</v>
      </c>
      <c r="I133" s="35">
        <v>0.12</v>
      </c>
      <c r="J133" s="35">
        <v>0.12</v>
      </c>
      <c r="K133" s="35">
        <v>0.12</v>
      </c>
      <c r="L133" s="35">
        <v>0.12</v>
      </c>
      <c r="M133" s="35">
        <v>0.12</v>
      </c>
      <c r="N133" s="35">
        <v>0.12</v>
      </c>
      <c r="O133" s="35">
        <v>0.12</v>
      </c>
      <c r="P133" s="35">
        <v>0.12</v>
      </c>
      <c r="Q133" s="35">
        <v>0.12</v>
      </c>
      <c r="R133" s="35">
        <v>0.12</v>
      </c>
      <c r="S133" s="35">
        <v>0.12</v>
      </c>
      <c r="T133" s="35">
        <v>0.12</v>
      </c>
      <c r="U133" s="35">
        <v>0.12</v>
      </c>
      <c r="V133" s="35">
        <v>0.12</v>
      </c>
      <c r="W133" s="35">
        <v>0.11997624242424242</v>
      </c>
      <c r="X133" s="35">
        <v>0.11993381818181818</v>
      </c>
      <c r="Y133" s="35">
        <v>0.11990807228915662</v>
      </c>
      <c r="Z133" s="35">
        <v>0.11988090909090909</v>
      </c>
      <c r="AA133" s="35">
        <v>0.11984454545454545</v>
      </c>
      <c r="AB133" s="35">
        <v>0.11979727272727272</v>
      </c>
      <c r="AC133" s="35">
        <v>0.11974272727272728</v>
      </c>
      <c r="AD133" s="35">
        <v>0.11966515151515152</v>
      </c>
      <c r="AE133" s="35">
        <v>0.11957363636363635</v>
      </c>
      <c r="AF133" s="35">
        <v>0.11945242424242425</v>
      </c>
      <c r="AG133" s="35">
        <v>0.11929644578313253</v>
      </c>
      <c r="AH133" s="35">
        <v>0.11912174698795182</v>
      </c>
      <c r="AI133" s="35">
        <v>0.11887399999999999</v>
      </c>
      <c r="AJ133" s="35">
        <v>0.11858636363636363</v>
      </c>
      <c r="AK133" s="35">
        <v>0.11822272727272728</v>
      </c>
      <c r="AL133" s="35">
        <v>0.117742</v>
      </c>
      <c r="AM133" s="35">
        <v>0.11719872727272727</v>
      </c>
      <c r="AN133" s="35">
        <v>0.1164169090909091</v>
      </c>
      <c r="AO133" s="35">
        <v>0.11548656626506025</v>
      </c>
      <c r="AP133" s="35">
        <v>0.11432391566265061</v>
      </c>
      <c r="AQ133" s="35">
        <v>0.11267830303030305</v>
      </c>
      <c r="AR133" s="35">
        <v>0.11076145454545457</v>
      </c>
      <c r="AS133" s="35">
        <v>0.10777963636363637</v>
      </c>
      <c r="AT133" s="35">
        <v>0.10378849090909092</v>
      </c>
      <c r="AU133" s="35">
        <v>9.8459400000000016E-2</v>
      </c>
      <c r="AV133" s="35">
        <v>8.8509400000000044E-2</v>
      </c>
      <c r="AW133" s="35">
        <v>7.4200909090909248E-2</v>
      </c>
      <c r="AX133" s="35">
        <v>3.9446363636363793E-2</v>
      </c>
      <c r="AY133" s="35">
        <v>1.5193566266574724E-2</v>
      </c>
      <c r="AZ133" s="35">
        <v>2.3176626552719425E-3</v>
      </c>
      <c r="BA133" s="35">
        <v>4.5867803030302992E-12</v>
      </c>
      <c r="BB133" s="35">
        <v>3.793219696969693E-12</v>
      </c>
      <c r="BC133" s="35">
        <v>2.9996590909090872E-12</v>
      </c>
      <c r="BD133" s="35">
        <v>2.206098484848481E-12</v>
      </c>
      <c r="BE133" s="35">
        <v>1.4125378787878752E-12</v>
      </c>
      <c r="BF133" s="35">
        <v>6.1897727272726906E-13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7" t="s">
        <v>553</v>
      </c>
      <c r="B134" s="35">
        <v>0.04</v>
      </c>
      <c r="C134" s="35">
        <v>0.04</v>
      </c>
      <c r="D134" s="35">
        <v>0.04</v>
      </c>
      <c r="E134" s="35">
        <v>0.04</v>
      </c>
      <c r="F134" s="35">
        <v>0.04</v>
      </c>
      <c r="G134" s="35">
        <v>0.04</v>
      </c>
      <c r="H134" s="35">
        <v>0.04</v>
      </c>
      <c r="I134" s="35">
        <v>0.04</v>
      </c>
      <c r="J134" s="35">
        <v>0.04</v>
      </c>
      <c r="K134" s="35">
        <v>0.04</v>
      </c>
      <c r="L134" s="35">
        <v>0.04</v>
      </c>
      <c r="M134" s="35">
        <v>0.04</v>
      </c>
      <c r="N134" s="35">
        <v>0.04</v>
      </c>
      <c r="O134" s="35">
        <v>0.04</v>
      </c>
      <c r="P134" s="35">
        <v>0.04</v>
      </c>
      <c r="Q134" s="35">
        <v>0.04</v>
      </c>
      <c r="R134" s="35">
        <v>0.04</v>
      </c>
      <c r="S134" s="35">
        <v>0.04</v>
      </c>
      <c r="T134" s="35">
        <v>0.04</v>
      </c>
      <c r="U134" s="35">
        <v>0.04</v>
      </c>
      <c r="V134" s="35">
        <v>0.04</v>
      </c>
      <c r="W134" s="35">
        <v>2.6425163641212064E-2</v>
      </c>
      <c r="X134" s="35">
        <v>2.1843844290908507E-3</v>
      </c>
      <c r="Y134" s="35">
        <v>1.2263403614457814E-6</v>
      </c>
      <c r="Z134" s="35">
        <v>0</v>
      </c>
      <c r="AA134" s="35">
        <v>0</v>
      </c>
      <c r="AB134" s="35">
        <v>0</v>
      </c>
      <c r="AC134" s="35">
        <v>0</v>
      </c>
      <c r="AD134" s="35">
        <v>0</v>
      </c>
      <c r="AE134" s="35">
        <v>0</v>
      </c>
      <c r="AF134" s="35">
        <v>0</v>
      </c>
      <c r="AG134" s="35">
        <v>0</v>
      </c>
      <c r="AH134" s="35">
        <v>0</v>
      </c>
      <c r="AI134" s="35">
        <v>0</v>
      </c>
      <c r="AJ134" s="35">
        <v>0</v>
      </c>
      <c r="AK134" s="35">
        <v>0</v>
      </c>
      <c r="AL134" s="35">
        <v>0</v>
      </c>
      <c r="AM134" s="35">
        <v>0</v>
      </c>
      <c r="AN134" s="35">
        <v>0</v>
      </c>
      <c r="AO134" s="35">
        <v>0</v>
      </c>
      <c r="AP134" s="35">
        <v>0</v>
      </c>
      <c r="AQ134" s="35">
        <v>0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0</v>
      </c>
      <c r="AX134" s="35">
        <v>0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9.9499999999999993" customHeight="1" thickBot="1" x14ac:dyDescent="0.4">
      <c r="A135" s="87" t="s">
        <v>554</v>
      </c>
      <c r="B135" s="35">
        <v>0</v>
      </c>
      <c r="C135" s="35">
        <v>0</v>
      </c>
      <c r="D135" s="35">
        <v>0</v>
      </c>
      <c r="E135" s="35">
        <v>0</v>
      </c>
      <c r="F135" s="35">
        <v>1.1607987897125729E-36</v>
      </c>
      <c r="G135" s="35">
        <v>1.5670783661119528E-35</v>
      </c>
      <c r="H135" s="35">
        <v>3.0180768532526482E-35</v>
      </c>
      <c r="I135" s="35">
        <v>4.4690753403933439E-35</v>
      </c>
      <c r="J135" s="35">
        <v>5.920073827534039E-35</v>
      </c>
      <c r="K135" s="35">
        <v>7.3710723146747353E-35</v>
      </c>
      <c r="L135" s="35">
        <v>8.8220708018154304E-35</v>
      </c>
      <c r="M135" s="35">
        <v>4.918574886535543E-18</v>
      </c>
      <c r="N135" s="35">
        <v>1.5383627836611191E-17</v>
      </c>
      <c r="O135" s="35">
        <v>2.5848680786686839E-17</v>
      </c>
      <c r="P135" s="35">
        <v>3.6313733736762487E-17</v>
      </c>
      <c r="Q135" s="35">
        <v>4.6778786686838138E-17</v>
      </c>
      <c r="R135" s="35">
        <v>5.7243839636913782E-17</v>
      </c>
      <c r="S135" s="35">
        <v>6.7708892586989439E-17</v>
      </c>
      <c r="T135" s="35">
        <v>5.2019859066666801E-14</v>
      </c>
      <c r="U135" s="35">
        <v>1.7053592727272805E-13</v>
      </c>
      <c r="V135" s="35">
        <v>5.0764986666666746E-13</v>
      </c>
      <c r="W135" s="35">
        <v>9.6217395042424627E-10</v>
      </c>
      <c r="X135" s="35">
        <v>2.679170326181822E-9</v>
      </c>
      <c r="Y135" s="35">
        <v>2.2333125000000025E-7</v>
      </c>
      <c r="Z135" s="35">
        <v>3.8627060606060606E-7</v>
      </c>
      <c r="AA135" s="35">
        <v>3.1111303030303029E-7</v>
      </c>
      <c r="AB135" s="35">
        <v>2.4705363636363637E-7</v>
      </c>
      <c r="AC135" s="35">
        <v>1.903930303030303E-7</v>
      </c>
      <c r="AD135" s="35">
        <v>1.4922606060606059E-7</v>
      </c>
      <c r="AE135" s="35">
        <v>1.1684527272727272E-7</v>
      </c>
      <c r="AF135" s="35">
        <v>1.0306284848484848E-7</v>
      </c>
      <c r="AG135" s="35">
        <v>8.6116500000000015E-8</v>
      </c>
      <c r="AH135" s="35">
        <v>6.7466500000000044E-8</v>
      </c>
      <c r="AI135" s="35">
        <v>5.2011800000000038E-8</v>
      </c>
      <c r="AJ135" s="35">
        <v>3.8419400000000023E-8</v>
      </c>
      <c r="AK135" s="35">
        <v>2.8379400000000024E-8</v>
      </c>
      <c r="AL135" s="35">
        <v>2.3243418181818189E-8</v>
      </c>
      <c r="AM135" s="35">
        <v>2.0141883636363652E-8</v>
      </c>
      <c r="AN135" s="35">
        <v>1.2988974545454561E-8</v>
      </c>
      <c r="AO135" s="35">
        <v>8.1484903614457854E-9</v>
      </c>
      <c r="AP135" s="35">
        <v>6.9248759036144626E-9</v>
      </c>
      <c r="AQ135" s="35">
        <v>5.1093703030303119E-9</v>
      </c>
      <c r="AR135" s="35">
        <v>3.0879172121212207E-9</v>
      </c>
      <c r="AS135" s="35">
        <v>1.2156323636363725E-9</v>
      </c>
      <c r="AT135" s="35">
        <v>1.0977525424242466E-10</v>
      </c>
      <c r="AU135" s="35">
        <v>1.9880496666667083E-11</v>
      </c>
      <c r="AV135" s="35">
        <v>5.4651832532873021E-14</v>
      </c>
      <c r="AW135" s="35">
        <v>2.796615757575766E-20</v>
      </c>
      <c r="AX135" s="35">
        <v>9.5673696969697811E-21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1.2409531013615986E-35</v>
      </c>
      <c r="BH135" s="35">
        <v>6.8816490166414753E-35</v>
      </c>
      <c r="BI135" s="35">
        <v>1.2522344931921352E-34</v>
      </c>
      <c r="BJ135" s="35">
        <v>1.8163040847201231E-34</v>
      </c>
      <c r="BK135" s="35">
        <v>2.3803736762481107E-34</v>
      </c>
      <c r="BL135" s="35">
        <v>2.9444432677760983E-34</v>
      </c>
      <c r="BM135" s="35">
        <v>3.5085128593040859E-34</v>
      </c>
      <c r="BN135" s="35">
        <v>1.38058448484849E-32</v>
      </c>
      <c r="BO135" s="35">
        <v>3.5827147878787929E-32</v>
      </c>
      <c r="BP135" s="35">
        <v>3.9356674698795183E-32</v>
      </c>
      <c r="BQ135" s="35">
        <v>4.261127272727273E-32</v>
      </c>
      <c r="BR135" s="35">
        <v>4.702218181818182E-32</v>
      </c>
      <c r="BS135" s="35">
        <v>3.1959878787878792E-32</v>
      </c>
      <c r="BT135" s="35">
        <v>6.4120000000000017E-33</v>
      </c>
    </row>
    <row r="136" spans="1:72" ht="9.9499999999999993" customHeight="1" thickBot="1" x14ac:dyDescent="0.4">
      <c r="A136" s="87" t="s">
        <v>53</v>
      </c>
      <c r="B136" s="35">
        <v>2.3765286059546137E-20</v>
      </c>
      <c r="C136" s="35">
        <v>3.2599906962723149E-20</v>
      </c>
      <c r="D136" s="35">
        <v>4.1434527865900156E-20</v>
      </c>
      <c r="E136" s="35">
        <v>5.0269148769077169E-20</v>
      </c>
      <c r="F136" s="35">
        <v>1.2958144086233158E-17</v>
      </c>
      <c r="G136" s="35">
        <v>1.7420498266414535E-16</v>
      </c>
      <c r="H136" s="35">
        <v>3.3545182124205753E-16</v>
      </c>
      <c r="I136" s="35">
        <v>4.9669865981996972E-16</v>
      </c>
      <c r="J136" s="35">
        <v>6.5794549839788187E-16</v>
      </c>
      <c r="K136" s="35">
        <v>8.1919233697579412E-16</v>
      </c>
      <c r="L136" s="35">
        <v>9.8043917555370636E-16</v>
      </c>
      <c r="M136" s="35">
        <v>1.3398723146747347E-15</v>
      </c>
      <c r="N136" s="35">
        <v>1.9227921331316187E-15</v>
      </c>
      <c r="O136" s="35">
        <v>2.5057119515885023E-15</v>
      </c>
      <c r="P136" s="35">
        <v>3.0886317700453859E-15</v>
      </c>
      <c r="Q136" s="35">
        <v>3.6715515885022695E-15</v>
      </c>
      <c r="R136" s="35">
        <v>4.2544714069591538E-15</v>
      </c>
      <c r="S136" s="35">
        <v>4.8373912254160374E-15</v>
      </c>
      <c r="T136" s="35">
        <v>2.4682814545454478E-15</v>
      </c>
      <c r="U136" s="35">
        <v>1.894167272748448E-16</v>
      </c>
      <c r="V136" s="35">
        <v>5.7877333345535708E-17</v>
      </c>
      <c r="W136" s="35">
        <v>1.0992484848484825E-26</v>
      </c>
      <c r="X136" s="35">
        <v>9.0763636363634036E-28</v>
      </c>
      <c r="Y136" s="35">
        <v>0</v>
      </c>
      <c r="Z136" s="35">
        <v>0</v>
      </c>
      <c r="AA136" s="35">
        <v>0</v>
      </c>
      <c r="AB136" s="35">
        <v>0</v>
      </c>
      <c r="AC136" s="35">
        <v>0</v>
      </c>
      <c r="AD136" s="35">
        <v>0</v>
      </c>
      <c r="AE136" s="35">
        <v>0</v>
      </c>
      <c r="AF136" s="35">
        <v>0</v>
      </c>
      <c r="AG136" s="35">
        <v>7.5893373493975807E-35</v>
      </c>
      <c r="AH136" s="35">
        <v>1.9265240963855396E-34</v>
      </c>
      <c r="AI136" s="35">
        <v>1.8567607752799959E-28</v>
      </c>
      <c r="AJ136" s="35">
        <v>5.4524032682423877E-24</v>
      </c>
      <c r="AK136" s="35">
        <v>2.1487973292484812E-23</v>
      </c>
      <c r="AL136" s="35">
        <v>2.6995593978181729E-19</v>
      </c>
      <c r="AM136" s="35">
        <v>1.2372406727272061E-17</v>
      </c>
      <c r="AN136" s="35">
        <v>3.0554482490909024E-16</v>
      </c>
      <c r="AO136" s="35">
        <v>1.2067618228915576E-13</v>
      </c>
      <c r="AP136" s="35">
        <v>4.2886029072289026E-13</v>
      </c>
      <c r="AQ136" s="35">
        <v>3.8990117818181581E-11</v>
      </c>
      <c r="AR136" s="35">
        <v>1.1101497575757442E-10</v>
      </c>
      <c r="AS136" s="35">
        <v>4.0516467272727139E-10</v>
      </c>
      <c r="AT136" s="35">
        <v>5.0653963636363704E-10</v>
      </c>
      <c r="AU136" s="35">
        <v>3.5237600000000072E-10</v>
      </c>
      <c r="AV136" s="35">
        <v>1.824402909090917E-10</v>
      </c>
      <c r="AW136" s="35">
        <v>2.8305163636363719E-11</v>
      </c>
      <c r="AX136" s="35">
        <v>9.6833454545455414E-12</v>
      </c>
      <c r="AY136" s="35">
        <v>2.9971361893252893E-23</v>
      </c>
      <c r="AZ136" s="35">
        <v>9.2410885712530343E-23</v>
      </c>
      <c r="BA136" s="35">
        <v>5.8926940301662453E-15</v>
      </c>
      <c r="BB136" s="35">
        <v>1.3078906135673821E-14</v>
      </c>
      <c r="BC136" s="35">
        <v>2.0265118241181398E-14</v>
      </c>
      <c r="BD136" s="35">
        <v>2.7451330346688975E-14</v>
      </c>
      <c r="BE136" s="35">
        <v>3.4637542452196552E-14</v>
      </c>
      <c r="BF136" s="35">
        <v>4.1823754557704129E-14</v>
      </c>
      <c r="BG136" s="35">
        <v>2.2620984437368083E-10</v>
      </c>
      <c r="BH136" s="35">
        <v>1.254220823344936E-9</v>
      </c>
      <c r="BI136" s="35">
        <v>2.2822318023161914E-9</v>
      </c>
      <c r="BJ136" s="35">
        <v>3.3102427812874466E-9</v>
      </c>
      <c r="BK136" s="35">
        <v>4.3382537602587018E-9</v>
      </c>
      <c r="BL136" s="35">
        <v>5.3662647392299569E-9</v>
      </c>
      <c r="BM136" s="35">
        <v>6.3942757182012121E-9</v>
      </c>
      <c r="BN136" s="35">
        <v>1.2625247272727294E-8</v>
      </c>
      <c r="BO136" s="35">
        <v>2.2182701818181842E-8</v>
      </c>
      <c r="BP136" s="35">
        <v>2.6646734939759042E-8</v>
      </c>
      <c r="BQ136" s="35">
        <v>3.1491909090909091E-8</v>
      </c>
      <c r="BR136" s="35">
        <v>3.7721606060606066E-8</v>
      </c>
      <c r="BS136" s="35">
        <v>3.8089878787878786E-8</v>
      </c>
      <c r="BT136" s="35">
        <v>3.5302000000000001E-8</v>
      </c>
    </row>
    <row r="137" spans="1:72" ht="9.9499999999999993" customHeight="1" thickBot="1" x14ac:dyDescent="0.4">
      <c r="A137" s="87" t="s">
        <v>63</v>
      </c>
      <c r="B137" s="35">
        <v>0.12</v>
      </c>
      <c r="C137" s="35">
        <v>0.12</v>
      </c>
      <c r="D137" s="35">
        <v>0.12</v>
      </c>
      <c r="E137" s="35">
        <v>0.12</v>
      </c>
      <c r="F137" s="35">
        <v>0.12</v>
      </c>
      <c r="G137" s="35">
        <v>0.12</v>
      </c>
      <c r="H137" s="35">
        <v>0.12</v>
      </c>
      <c r="I137" s="35">
        <v>0.12</v>
      </c>
      <c r="J137" s="35">
        <v>0.12</v>
      </c>
      <c r="K137" s="35">
        <v>0.12</v>
      </c>
      <c r="L137" s="35">
        <v>0.12</v>
      </c>
      <c r="M137" s="35">
        <v>0.12</v>
      </c>
      <c r="N137" s="35">
        <v>0.12</v>
      </c>
      <c r="O137" s="35">
        <v>0.12</v>
      </c>
      <c r="P137" s="35">
        <v>0.12</v>
      </c>
      <c r="Q137" s="35">
        <v>0.12</v>
      </c>
      <c r="R137" s="35">
        <v>0.12</v>
      </c>
      <c r="S137" s="35">
        <v>0.12</v>
      </c>
      <c r="T137" s="35">
        <v>0.12</v>
      </c>
      <c r="U137" s="35">
        <v>0.12</v>
      </c>
      <c r="V137" s="35">
        <v>0.12</v>
      </c>
      <c r="W137" s="35">
        <v>0.11867975757575756</v>
      </c>
      <c r="X137" s="35">
        <v>0.11632218181818181</v>
      </c>
      <c r="Y137" s="35">
        <v>0.11572078313253012</v>
      </c>
      <c r="Z137" s="35">
        <v>0.11527878787878788</v>
      </c>
      <c r="AA137" s="35">
        <v>0.11479393939393939</v>
      </c>
      <c r="AB137" s="35">
        <v>0.11427272727272726</v>
      </c>
      <c r="AC137" s="35">
        <v>0.11372727272727272</v>
      </c>
      <c r="AD137" s="35">
        <v>0.11312424242424242</v>
      </c>
      <c r="AE137" s="35">
        <v>0.11249636363636363</v>
      </c>
      <c r="AF137" s="35">
        <v>0.11181757575757575</v>
      </c>
      <c r="AG137" s="35">
        <v>0.1110905421686747</v>
      </c>
      <c r="AH137" s="35">
        <v>0.11033753012048193</v>
      </c>
      <c r="AI137" s="35">
        <v>0.10950800000000001</v>
      </c>
      <c r="AJ137" s="35">
        <v>0.10864266666666667</v>
      </c>
      <c r="AK137" s="35">
        <v>0.10770933333333334</v>
      </c>
      <c r="AL137" s="35">
        <v>0.10670072727272728</v>
      </c>
      <c r="AM137" s="35">
        <v>0.1056529696969697</v>
      </c>
      <c r="AN137" s="35">
        <v>0.10447721212121212</v>
      </c>
      <c r="AO137" s="35">
        <v>0.1032360843373494</v>
      </c>
      <c r="AP137" s="35">
        <v>0.10189271084337349</v>
      </c>
      <c r="AQ137" s="35">
        <v>0.10034961212121213</v>
      </c>
      <c r="AR137" s="35">
        <v>9.86988484848485E-2</v>
      </c>
      <c r="AS137" s="35">
        <v>9.6659454545454562E-2</v>
      </c>
      <c r="AT137" s="35">
        <v>9.4272672727272744E-2</v>
      </c>
      <c r="AU137" s="35">
        <v>9.1425400000000018E-2</v>
      </c>
      <c r="AV137" s="35">
        <v>8.7037509090909113E-2</v>
      </c>
      <c r="AW137" s="35">
        <v>8.1193442424242479E-2</v>
      </c>
      <c r="AX137" s="35">
        <v>6.8512230303030358E-2</v>
      </c>
      <c r="AY137" s="35">
        <v>5.159539759036149E-2</v>
      </c>
      <c r="AZ137" s="35">
        <v>3.0089975903614383E-2</v>
      </c>
      <c r="BA137" s="35">
        <v>2.2961519799151495E-2</v>
      </c>
      <c r="BB137" s="35">
        <v>1.8988982968848468E-2</v>
      </c>
      <c r="BC137" s="35">
        <v>1.5016446138545437E-2</v>
      </c>
      <c r="BD137" s="35">
        <v>1.1043909308242405E-2</v>
      </c>
      <c r="BE137" s="35">
        <v>7.071372477939375E-3</v>
      </c>
      <c r="BF137" s="35">
        <v>3.098835647636345E-3</v>
      </c>
      <c r="BG137" s="35">
        <v>2.4920119515885005E-7</v>
      </c>
      <c r="BH137" s="35">
        <v>2.141157186081693E-7</v>
      </c>
      <c r="BI137" s="35">
        <v>1.7903024205748851E-7</v>
      </c>
      <c r="BJ137" s="35">
        <v>1.4394476550680774E-7</v>
      </c>
      <c r="BK137" s="35">
        <v>1.0885928895612697E-7</v>
      </c>
      <c r="BL137" s="35">
        <v>7.3773812405446206E-8</v>
      </c>
      <c r="BM137" s="35">
        <v>3.8688335854765438E-8</v>
      </c>
      <c r="BN137" s="35">
        <v>2.0736478787878772E-8</v>
      </c>
      <c r="BO137" s="35">
        <v>1.3738903030303014E-8</v>
      </c>
      <c r="BP137" s="35">
        <v>7.5688216867469826E-9</v>
      </c>
      <c r="BQ137" s="35">
        <v>2.8354254545454544E-9</v>
      </c>
      <c r="BR137" s="35">
        <v>1.3738436363636362E-9</v>
      </c>
      <c r="BS137" s="35">
        <v>5.7471818181818188E-10</v>
      </c>
      <c r="BT137" s="35">
        <v>1.3229999999999995E-10</v>
      </c>
    </row>
    <row r="138" spans="1:72" ht="9.9499999999999993" customHeight="1" thickBot="1" x14ac:dyDescent="0.4">
      <c r="A138" s="87" t="s">
        <v>555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1.9019712556732189E-37</v>
      </c>
      <c r="N138" s="35">
        <v>5.9487186081694385E-37</v>
      </c>
      <c r="O138" s="35">
        <v>9.9954659606656586E-37</v>
      </c>
      <c r="P138" s="35">
        <v>1.4042213313161879E-36</v>
      </c>
      <c r="Q138" s="35">
        <v>1.8088960665658097E-36</v>
      </c>
      <c r="R138" s="35">
        <v>2.2135708018154319E-36</v>
      </c>
      <c r="S138" s="35">
        <v>2.6182455370650537E-36</v>
      </c>
      <c r="T138" s="35">
        <v>2.1713549757575818E-34</v>
      </c>
      <c r="U138" s="35">
        <v>6.479176727272793E-33</v>
      </c>
      <c r="V138" s="35">
        <v>3.5360304000000063E-32</v>
      </c>
      <c r="W138" s="35">
        <v>1.4910461333333391E-30</v>
      </c>
      <c r="X138" s="35">
        <v>4.0677928000000055E-30</v>
      </c>
      <c r="Y138" s="35">
        <v>1.6839040662650621E-28</v>
      </c>
      <c r="Z138" s="35">
        <v>2.8770193939393947E-27</v>
      </c>
      <c r="AA138" s="35">
        <v>1.3170576969696972E-26</v>
      </c>
      <c r="AB138" s="35">
        <v>3.0503781818181818E-25</v>
      </c>
      <c r="AC138" s="35">
        <v>7.846208484848485E-25</v>
      </c>
      <c r="AD138" s="35">
        <v>1.8526618181818184E-23</v>
      </c>
      <c r="AE138" s="35">
        <v>2.1587618181818179E-22</v>
      </c>
      <c r="AF138" s="35">
        <v>8.3019012121212121E-22</v>
      </c>
      <c r="AG138" s="35">
        <v>1.2263103614457816E-20</v>
      </c>
      <c r="AH138" s="35">
        <v>2.9521416867469839E-20</v>
      </c>
      <c r="AI138" s="35">
        <v>4.5147959999999902E-19</v>
      </c>
      <c r="AJ138" s="35">
        <v>3.85084709090907E-18</v>
      </c>
      <c r="AK138" s="35">
        <v>1.3021956181818161E-17</v>
      </c>
      <c r="AL138" s="35">
        <v>1.3648745454545415E-16</v>
      </c>
      <c r="AM138" s="35">
        <v>4.2336430303029627E-16</v>
      </c>
      <c r="AN138" s="35">
        <v>3.3997218787878722E-15</v>
      </c>
      <c r="AO138" s="35">
        <v>2.2894681325301076E-14</v>
      </c>
      <c r="AP138" s="35">
        <v>6.8226428313252831E-14</v>
      </c>
      <c r="AQ138" s="35">
        <v>5.4281437575757283E-13</v>
      </c>
      <c r="AR138" s="35">
        <v>1.7670757575757211E-12</v>
      </c>
      <c r="AS138" s="35">
        <v>9.7867727272726915E-12</v>
      </c>
      <c r="AT138" s="35">
        <v>5.4434521212120786E-11</v>
      </c>
      <c r="AU138" s="35">
        <v>1.4763573333333291E-10</v>
      </c>
      <c r="AV138" s="35">
        <v>9.4797927272726837E-10</v>
      </c>
      <c r="AW138" s="35">
        <v>3.1045006060605612E-9</v>
      </c>
      <c r="AX138" s="35">
        <v>1.300219757575753E-8</v>
      </c>
      <c r="AY138" s="35">
        <v>1.7723072289156629E-8</v>
      </c>
      <c r="AZ138" s="35">
        <v>1.683572289156626E-8</v>
      </c>
      <c r="BA138" s="35">
        <v>1.7060157575757579E-8</v>
      </c>
      <c r="BB138" s="35">
        <v>1.7528642424242427E-8</v>
      </c>
      <c r="BC138" s="35">
        <v>1.7997127272727274E-8</v>
      </c>
      <c r="BD138" s="35">
        <v>1.8465612121212122E-8</v>
      </c>
      <c r="BE138" s="35">
        <v>1.893409696969697E-8</v>
      </c>
      <c r="BF138" s="35">
        <v>1.9402581818181821E-8</v>
      </c>
      <c r="BG138" s="35">
        <v>2.0052668683812409E-8</v>
      </c>
      <c r="BH138" s="35">
        <v>2.1346617246596069E-8</v>
      </c>
      <c r="BI138" s="35">
        <v>2.2640565809379733E-8</v>
      </c>
      <c r="BJ138" s="35">
        <v>2.3934514372163393E-8</v>
      </c>
      <c r="BK138" s="35">
        <v>2.5228462934947054E-8</v>
      </c>
      <c r="BL138" s="35">
        <v>2.6522411497730714E-8</v>
      </c>
      <c r="BM138" s="35">
        <v>2.7816360060514374E-8</v>
      </c>
      <c r="BN138" s="35">
        <v>2.85528E-8</v>
      </c>
      <c r="BO138" s="35">
        <v>2.8932800000000001E-8</v>
      </c>
      <c r="BP138" s="35">
        <v>2.8786072289156624E-8</v>
      </c>
      <c r="BQ138" s="35">
        <v>2.8447272727272726E-8</v>
      </c>
      <c r="BR138" s="35">
        <v>2.771151515151515E-8</v>
      </c>
      <c r="BS138" s="35">
        <v>2.6638545454545453E-8</v>
      </c>
      <c r="BT138" s="35">
        <v>2.5384000000000001E-8</v>
      </c>
    </row>
    <row r="139" spans="1:72" ht="9.9499999999999993" customHeight="1" thickBot="1" x14ac:dyDescent="0.4">
      <c r="A139" s="87" t="s">
        <v>174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7.8520574886535411E-33</v>
      </c>
      <c r="N139" s="35">
        <v>2.4558562783661117E-32</v>
      </c>
      <c r="O139" s="35">
        <v>4.1265068078668694E-32</v>
      </c>
      <c r="P139" s="35">
        <v>5.7971573373676262E-32</v>
      </c>
      <c r="Q139" s="35">
        <v>7.4678078668683841E-32</v>
      </c>
      <c r="R139" s="35">
        <v>9.138458396369142E-32</v>
      </c>
      <c r="S139" s="35">
        <v>1.0809108925869899E-31</v>
      </c>
      <c r="T139" s="35">
        <v>5.2327828484848608E-30</v>
      </c>
      <c r="U139" s="35">
        <v>9.6609883636364574E-29</v>
      </c>
      <c r="V139" s="35">
        <v>5.0933218666666766E-28</v>
      </c>
      <c r="W139" s="35">
        <v>1.3366299212121264E-26</v>
      </c>
      <c r="X139" s="35">
        <v>3.6000887090909147E-26</v>
      </c>
      <c r="Y139" s="35">
        <v>9.460436746987963E-25</v>
      </c>
      <c r="Z139" s="35">
        <v>1.0867369696969696E-23</v>
      </c>
      <c r="AA139" s="35">
        <v>4.7559248484848483E-23</v>
      </c>
      <c r="AB139" s="35">
        <v>7.3658654545454561E-22</v>
      </c>
      <c r="AC139" s="35">
        <v>1.8605041212121215E-21</v>
      </c>
      <c r="AD139" s="35">
        <v>2.9733448484848489E-20</v>
      </c>
      <c r="AE139" s="35">
        <v>2.474245454545455E-19</v>
      </c>
      <c r="AF139" s="35">
        <v>9.0473969696969707E-19</v>
      </c>
      <c r="AG139" s="35">
        <v>9.4466554216867351E-18</v>
      </c>
      <c r="AH139" s="35">
        <v>2.223412530120479E-17</v>
      </c>
      <c r="AI139" s="35">
        <v>2.4197879999999947E-16</v>
      </c>
      <c r="AJ139" s="35">
        <v>1.5449690303030225E-15</v>
      </c>
      <c r="AK139" s="35">
        <v>4.9466720606060526E-15</v>
      </c>
      <c r="AL139" s="35">
        <v>3.8280570909090805E-14</v>
      </c>
      <c r="AM139" s="35">
        <v>1.0644939999999869E-13</v>
      </c>
      <c r="AN139" s="35">
        <v>6.8790939999999879E-13</v>
      </c>
      <c r="AO139" s="35">
        <v>3.591790361445765E-12</v>
      </c>
      <c r="AP139" s="35">
        <v>1.0128175903614431E-11</v>
      </c>
      <c r="AQ139" s="35">
        <v>6.1606884848484538E-11</v>
      </c>
      <c r="AR139" s="35">
        <v>1.7621345454545158E-10</v>
      </c>
      <c r="AS139" s="35">
        <v>8.2563163636363342E-10</v>
      </c>
      <c r="AT139" s="35">
        <v>3.6614460606060349E-9</v>
      </c>
      <c r="AU139" s="35">
        <v>9.3955066666666414E-9</v>
      </c>
      <c r="AV139" s="35">
        <v>4.742336363636342E-8</v>
      </c>
      <c r="AW139" s="35">
        <v>1.3531220606060441E-7</v>
      </c>
      <c r="AX139" s="35">
        <v>4.9592917575757403E-7</v>
      </c>
      <c r="AY139" s="35">
        <v>6.7495457831325309E-7</v>
      </c>
      <c r="AZ139" s="35">
        <v>6.5725578313253011E-7</v>
      </c>
      <c r="BA139" s="35">
        <v>6.7790590909090924E-7</v>
      </c>
      <c r="BB139" s="35">
        <v>7.0697409090909103E-7</v>
      </c>
      <c r="BC139" s="35">
        <v>7.3604227272727292E-7</v>
      </c>
      <c r="BD139" s="35">
        <v>7.6511045454545471E-7</v>
      </c>
      <c r="BE139" s="35">
        <v>7.941786363636365E-7</v>
      </c>
      <c r="BF139" s="35">
        <v>8.2324681818181839E-7</v>
      </c>
      <c r="BG139" s="35">
        <v>8.6008121028744365E-7</v>
      </c>
      <c r="BH139" s="35">
        <v>9.2445034795764019E-7</v>
      </c>
      <c r="BI139" s="35">
        <v>9.8881948562783693E-7</v>
      </c>
      <c r="BJ139" s="35">
        <v>1.0531886232980335E-6</v>
      </c>
      <c r="BK139" s="35">
        <v>1.1175577609682302E-6</v>
      </c>
      <c r="BL139" s="35">
        <v>1.1819268986384268E-6</v>
      </c>
      <c r="BM139" s="35">
        <v>1.2462960363086235E-6</v>
      </c>
      <c r="BN139" s="35">
        <v>1.290809090909091E-6</v>
      </c>
      <c r="BO139" s="35">
        <v>1.3226272727272727E-6</v>
      </c>
      <c r="BP139" s="35">
        <v>1.3332686746987953E-6</v>
      </c>
      <c r="BQ139" s="35">
        <v>1.3357909090909092E-6</v>
      </c>
      <c r="BR139" s="35">
        <v>1.3214272727272727E-6</v>
      </c>
      <c r="BS139" s="35">
        <v>1.2915030303030303E-6</v>
      </c>
      <c r="BT139" s="35">
        <v>1.2531999999999999E-6</v>
      </c>
    </row>
    <row r="140" spans="1:72" ht="9.9499999999999993" customHeight="1" thickBot="1" x14ac:dyDescent="0.4">
      <c r="A140" s="87" t="s">
        <v>555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5.3442768532526373E-29</v>
      </c>
      <c r="N140" s="35">
        <v>1.6715078668683807E-28</v>
      </c>
      <c r="O140" s="35">
        <v>2.8085880484114977E-28</v>
      </c>
      <c r="P140" s="35">
        <v>3.9456682299546149E-28</v>
      </c>
      <c r="Q140" s="35">
        <v>5.0827484114977321E-28</v>
      </c>
      <c r="R140" s="35">
        <v>6.2198285930408492E-28</v>
      </c>
      <c r="S140" s="35">
        <v>7.3569087745839664E-28</v>
      </c>
      <c r="T140" s="35">
        <v>2.0629801151515201E-26</v>
      </c>
      <c r="U140" s="35">
        <v>2.3795854545454762E-25</v>
      </c>
      <c r="V140" s="35">
        <v>1.1859040000000023E-24</v>
      </c>
      <c r="W140" s="35">
        <v>1.9316309090909163E-23</v>
      </c>
      <c r="X140" s="35">
        <v>5.0947218181818258E-23</v>
      </c>
      <c r="Y140" s="35">
        <v>8.4549728915662744E-22</v>
      </c>
      <c r="Z140" s="35">
        <v>6.6039090909090896E-21</v>
      </c>
      <c r="AA140" s="35">
        <v>2.7027545454545449E-20</v>
      </c>
      <c r="AB140" s="35">
        <v>2.7989263636363637E-19</v>
      </c>
      <c r="AC140" s="35">
        <v>6.8771869696969704E-19</v>
      </c>
      <c r="AD140" s="35">
        <v>7.4156224242424238E-18</v>
      </c>
      <c r="AE140" s="35">
        <v>4.4520181818181817E-17</v>
      </c>
      <c r="AF140" s="35">
        <v>1.5172745454545454E-16</v>
      </c>
      <c r="AG140" s="35">
        <v>1.1212364457831313E-15</v>
      </c>
      <c r="AH140" s="35">
        <v>2.5550617469879486E-15</v>
      </c>
      <c r="AI140" s="35">
        <v>1.9756759999999961E-14</v>
      </c>
      <c r="AJ140" s="35">
        <v>9.5278212121211689E-14</v>
      </c>
      <c r="AK140" s="35">
        <v>2.8369942424242379E-13</v>
      </c>
      <c r="AL140" s="35">
        <v>1.6241676363636321E-12</v>
      </c>
      <c r="AM140" s="35">
        <v>4.0783024242423861E-12</v>
      </c>
      <c r="AN140" s="35">
        <v>2.083836303030299E-11</v>
      </c>
      <c r="AO140" s="35">
        <v>8.4998999999999607E-11</v>
      </c>
      <c r="AP140" s="35">
        <v>2.2329899999999942E-10</v>
      </c>
      <c r="AQ140" s="35">
        <v>1.0409259393939346E-9</v>
      </c>
      <c r="AR140" s="35">
        <v>2.6351460606060258E-9</v>
      </c>
      <c r="AS140" s="35">
        <v>1.0270721818181783E-8</v>
      </c>
      <c r="AT140" s="35">
        <v>3.6547006060605828E-8</v>
      </c>
      <c r="AU140" s="35">
        <v>8.7533066666666421E-8</v>
      </c>
      <c r="AV140" s="35">
        <v>3.4808999999999856E-7</v>
      </c>
      <c r="AW140" s="35">
        <v>8.7082060606059757E-7</v>
      </c>
      <c r="AX140" s="35">
        <v>2.752517575757567E-6</v>
      </c>
      <c r="AY140" s="35">
        <v>3.7232506024096384E-6</v>
      </c>
      <c r="AZ140" s="35">
        <v>3.7071060240963855E-6</v>
      </c>
      <c r="BA140" s="35">
        <v>3.8841651515151522E-6</v>
      </c>
      <c r="BB140" s="35">
        <v>4.1036348484848495E-6</v>
      </c>
      <c r="BC140" s="35">
        <v>4.3231045454545467E-6</v>
      </c>
      <c r="BD140" s="35">
        <v>4.5425742424242431E-6</v>
      </c>
      <c r="BE140" s="35">
        <v>4.7620439393939403E-6</v>
      </c>
      <c r="BF140" s="35">
        <v>4.9815136363636376E-6</v>
      </c>
      <c r="BG140" s="35">
        <v>5.2483450832072634E-6</v>
      </c>
      <c r="BH140" s="35">
        <v>5.6830954614220894E-6</v>
      </c>
      <c r="BI140" s="35">
        <v>6.1178458396369155E-6</v>
      </c>
      <c r="BJ140" s="35">
        <v>6.5525962178517406E-6</v>
      </c>
      <c r="BK140" s="35">
        <v>6.9873465960665675E-6</v>
      </c>
      <c r="BL140" s="35">
        <v>7.4220969742813927E-6</v>
      </c>
      <c r="BM140" s="35">
        <v>7.8568473524962179E-6</v>
      </c>
      <c r="BN140" s="35">
        <v>8.1980133333333338E-6</v>
      </c>
      <c r="BO140" s="35">
        <v>8.4793466666666674E-6</v>
      </c>
      <c r="BP140" s="35">
        <v>8.6467445783132526E-6</v>
      </c>
      <c r="BQ140" s="35">
        <v>8.7685454545454544E-6</v>
      </c>
      <c r="BR140" s="35">
        <v>8.7950303030303026E-6</v>
      </c>
      <c r="BS140" s="35">
        <v>8.7272454545454536E-6</v>
      </c>
      <c r="BT140" s="35">
        <v>8.6086999999999994E-6</v>
      </c>
    </row>
    <row r="141" spans="1:72" ht="9.9499999999999993" customHeight="1" thickBot="1" x14ac:dyDescent="0.4">
      <c r="A141" s="87" t="s">
        <v>556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1.7736989409984836E-26</v>
      </c>
      <c r="N141" s="35">
        <v>5.54752647503782E-26</v>
      </c>
      <c r="O141" s="35">
        <v>9.3213540090771559E-26</v>
      </c>
      <c r="P141" s="35">
        <v>1.3095181543116492E-25</v>
      </c>
      <c r="Q141" s="35">
        <v>1.6869009077155829E-25</v>
      </c>
      <c r="R141" s="35">
        <v>2.0642836611195163E-25</v>
      </c>
      <c r="S141" s="35">
        <v>2.4416664145234498E-25</v>
      </c>
      <c r="T141" s="35">
        <v>5.0892954545454673E-24</v>
      </c>
      <c r="U141" s="35">
        <v>4.5805992727273124E-23</v>
      </c>
      <c r="V141" s="35">
        <v>2.1852405333333377E-22</v>
      </c>
      <c r="W141" s="35">
        <v>2.7408986666666764E-21</v>
      </c>
      <c r="X141" s="35">
        <v>7.109432000000009E-21</v>
      </c>
      <c r="Y141" s="35">
        <v>9.1352740963855519E-20</v>
      </c>
      <c r="Z141" s="35">
        <v>5.7958727272727272E-19</v>
      </c>
      <c r="AA141" s="35">
        <v>2.2560963636363634E-18</v>
      </c>
      <c r="AB141" s="35">
        <v>1.864608181818182E-17</v>
      </c>
      <c r="AC141" s="35">
        <v>4.4845051515151516E-17</v>
      </c>
      <c r="AD141" s="35">
        <v>3.8639606060606068E-16</v>
      </c>
      <c r="AE141" s="35">
        <v>1.9359909090909092E-15</v>
      </c>
      <c r="AF141" s="35">
        <v>6.2656272727272725E-15</v>
      </c>
      <c r="AG141" s="35">
        <v>3.7976632530120442E-14</v>
      </c>
      <c r="AH141" s="35">
        <v>8.4431451807228803E-14</v>
      </c>
      <c r="AI141" s="35">
        <v>5.3477839999999894E-13</v>
      </c>
      <c r="AJ141" s="35">
        <v>2.1984090909090819E-12</v>
      </c>
      <c r="AK141" s="35">
        <v>6.2093181818181729E-12</v>
      </c>
      <c r="AL141" s="35">
        <v>2.9783316363636295E-11</v>
      </c>
      <c r="AM141" s="35">
        <v>7.0461648484847938E-11</v>
      </c>
      <c r="AN141" s="35">
        <v>3.1070286060606003E-10</v>
      </c>
      <c r="AO141" s="35">
        <v>1.0969087349397545E-9</v>
      </c>
      <c r="AP141" s="35">
        <v>2.7370593373493907E-9</v>
      </c>
      <c r="AQ141" s="35">
        <v>1.0875029090909044E-8</v>
      </c>
      <c r="AR141" s="35">
        <v>2.5606551515151229E-8</v>
      </c>
      <c r="AS141" s="35">
        <v>8.8525945454545164E-8</v>
      </c>
      <c r="AT141" s="35">
        <v>2.7601060606060449E-7</v>
      </c>
      <c r="AU141" s="35">
        <v>6.2861666666666512E-7</v>
      </c>
      <c r="AV141" s="35">
        <v>2.1594529090909006E-6</v>
      </c>
      <c r="AW141" s="35">
        <v>4.9873987878787457E-6</v>
      </c>
      <c r="AX141" s="35">
        <v>1.4272004848484808E-5</v>
      </c>
      <c r="AY141" s="35">
        <v>1.9809879518072287E-5</v>
      </c>
      <c r="AZ141" s="35">
        <v>2.1288795180722897E-5</v>
      </c>
      <c r="BA141" s="35">
        <v>2.4453824242424257E-5</v>
      </c>
      <c r="BB141" s="35">
        <v>2.7988975757575772E-5</v>
      </c>
      <c r="BC141" s="35">
        <v>3.1524127272727288E-5</v>
      </c>
      <c r="BD141" s="35">
        <v>3.50592787878788E-5</v>
      </c>
      <c r="BE141" s="35">
        <v>3.8594430303030319E-5</v>
      </c>
      <c r="BF141" s="35">
        <v>4.2129581818181838E-5</v>
      </c>
      <c r="BG141" s="35">
        <v>4.6596310136157369E-5</v>
      </c>
      <c r="BH141" s="35">
        <v>5.4365901664145269E-5</v>
      </c>
      <c r="BI141" s="35">
        <v>6.2135493192133157E-5</v>
      </c>
      <c r="BJ141" s="35">
        <v>6.9905084720121058E-5</v>
      </c>
      <c r="BK141" s="35">
        <v>7.7674676248108945E-5</v>
      </c>
      <c r="BL141" s="35">
        <v>8.5444267776096846E-5</v>
      </c>
      <c r="BM141" s="35">
        <v>9.3213859304084733E-5</v>
      </c>
      <c r="BN141" s="35">
        <v>1.0145894545454547E-4</v>
      </c>
      <c r="BO141" s="35">
        <v>1.1000803636363638E-4</v>
      </c>
      <c r="BP141" s="35">
        <v>1.1798373493975903E-4</v>
      </c>
      <c r="BQ141" s="35">
        <v>1.2562272727272727E-4</v>
      </c>
      <c r="BR141" s="35">
        <v>1.3253181818181819E-4</v>
      </c>
      <c r="BS141" s="35">
        <v>1.383890909090909E-4</v>
      </c>
      <c r="BT141" s="35">
        <v>1.4368000000000001E-4</v>
      </c>
    </row>
    <row r="142" spans="1:72" ht="9.9499999999999993" customHeight="1" thickBot="1" x14ac:dyDescent="0.4">
      <c r="A142" s="87" t="s">
        <v>557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1.3177776096822972E-25</v>
      </c>
      <c r="N142" s="35">
        <v>4.1215597579425104E-25</v>
      </c>
      <c r="O142" s="35">
        <v>6.9253419062027235E-25</v>
      </c>
      <c r="P142" s="35">
        <v>9.729124054462937E-25</v>
      </c>
      <c r="Q142" s="35">
        <v>1.253290620272315E-24</v>
      </c>
      <c r="R142" s="35">
        <v>1.5336688350983364E-24</v>
      </c>
      <c r="S142" s="35">
        <v>1.8140470499243577E-24</v>
      </c>
      <c r="T142" s="35">
        <v>2.5965458787878847E-23</v>
      </c>
      <c r="U142" s="35">
        <v>1.7300581818181953E-22</v>
      </c>
      <c r="V142" s="35">
        <v>7.6772400000000141E-22</v>
      </c>
      <c r="W142" s="35">
        <v>6.9557612121212363E-21</v>
      </c>
      <c r="X142" s="35">
        <v>1.7538549090909117E-20</v>
      </c>
      <c r="Y142" s="35">
        <v>1.6371768072289173E-19</v>
      </c>
      <c r="Z142" s="35">
        <v>8.1007515151515157E-19</v>
      </c>
      <c r="AA142" s="35">
        <v>2.9167357575757578E-18</v>
      </c>
      <c r="AB142" s="35">
        <v>1.8284709090909088E-17</v>
      </c>
      <c r="AC142" s="35">
        <v>4.2493557575757575E-17</v>
      </c>
      <c r="AD142" s="35">
        <v>2.7777018181818184E-16</v>
      </c>
      <c r="AE142" s="35">
        <v>1.1231054545454545E-15</v>
      </c>
      <c r="AF142" s="35">
        <v>3.3659903030303027E-15</v>
      </c>
      <c r="AG142" s="35">
        <v>1.6054614457831309E-14</v>
      </c>
      <c r="AH142" s="35">
        <v>3.4367867469879478E-14</v>
      </c>
      <c r="AI142" s="35">
        <v>1.708343999999997E-13</v>
      </c>
      <c r="AJ142" s="35">
        <v>5.8203387878787662E-13</v>
      </c>
      <c r="AK142" s="35">
        <v>1.5242217575757556E-12</v>
      </c>
      <c r="AL142" s="35">
        <v>5.918538181818168E-12</v>
      </c>
      <c r="AM142" s="35">
        <v>1.3017418181818103E-11</v>
      </c>
      <c r="AN142" s="35">
        <v>4.7802872727272649E-11</v>
      </c>
      <c r="AO142" s="35">
        <v>1.4256472289156574E-10</v>
      </c>
      <c r="AP142" s="35">
        <v>3.3113580722891486E-10</v>
      </c>
      <c r="AQ142" s="35">
        <v>1.0894199999999956E-9</v>
      </c>
      <c r="AR142" s="35">
        <v>2.3532733333333123E-9</v>
      </c>
      <c r="AS142" s="35">
        <v>7.007939999999979E-9</v>
      </c>
      <c r="AT142" s="35">
        <v>1.8742673939393843E-8</v>
      </c>
      <c r="AU142" s="35">
        <v>3.9862613333333236E-8</v>
      </c>
      <c r="AV142" s="35">
        <v>1.1539019999999959E-7</v>
      </c>
      <c r="AW142" s="35">
        <v>2.4267448484848318E-7</v>
      </c>
      <c r="AX142" s="35">
        <v>6.1363206060605893E-7</v>
      </c>
      <c r="AY142" s="35">
        <v>8.6331168674698776E-7</v>
      </c>
      <c r="AZ142" s="35">
        <v>9.8160686746987996E-7</v>
      </c>
      <c r="BA142" s="35">
        <v>1.2253560606060618E-6</v>
      </c>
      <c r="BB142" s="35">
        <v>1.4966439393939407E-6</v>
      </c>
      <c r="BC142" s="35">
        <v>1.7679318181818195E-6</v>
      </c>
      <c r="BD142" s="35">
        <v>2.0392196969696979E-6</v>
      </c>
      <c r="BE142" s="35">
        <v>2.3105075757575772E-6</v>
      </c>
      <c r="BF142" s="35">
        <v>2.5817954545454556E-6</v>
      </c>
      <c r="BG142" s="35">
        <v>2.9494968229954645E-6</v>
      </c>
      <c r="BH142" s="35">
        <v>3.659027836611198E-6</v>
      </c>
      <c r="BI142" s="35">
        <v>4.3685588502269316E-6</v>
      </c>
      <c r="BJ142" s="35">
        <v>5.0780898638426647E-6</v>
      </c>
      <c r="BK142" s="35">
        <v>5.7876208774583987E-6</v>
      </c>
      <c r="BL142" s="35">
        <v>6.4971518910741326E-6</v>
      </c>
      <c r="BM142" s="35">
        <v>7.2066829046898658E-6</v>
      </c>
      <c r="BN142" s="35">
        <v>8.0797581818181838E-6</v>
      </c>
      <c r="BO142" s="35">
        <v>9.0573945454545483E-6</v>
      </c>
      <c r="BP142" s="35">
        <v>1.0092066265060243E-5</v>
      </c>
      <c r="BQ142" s="35">
        <v>1.1138363636363636E-5</v>
      </c>
      <c r="BR142" s="35">
        <v>1.2206242424242425E-5</v>
      </c>
      <c r="BS142" s="35">
        <v>1.3256E-5</v>
      </c>
      <c r="BT142" s="35">
        <v>1.4296E-5</v>
      </c>
    </row>
    <row r="143" spans="1:72" ht="9.9499999999999993" customHeight="1" thickBot="1" x14ac:dyDescent="0.4">
      <c r="A143" s="87" t="s">
        <v>153</v>
      </c>
      <c r="B143" s="35">
        <v>0</v>
      </c>
      <c r="C143" s="35">
        <v>0</v>
      </c>
      <c r="D143" s="35">
        <v>0</v>
      </c>
      <c r="E143" s="35">
        <v>0</v>
      </c>
      <c r="F143" s="35">
        <v>2.5561270801815787E-35</v>
      </c>
      <c r="G143" s="35">
        <v>3.450771558245086E-34</v>
      </c>
      <c r="H143" s="35">
        <v>6.6459304084720141E-34</v>
      </c>
      <c r="I143" s="35">
        <v>9.8410892586989417E-34</v>
      </c>
      <c r="J143" s="35">
        <v>1.3036248108925869E-33</v>
      </c>
      <c r="K143" s="35">
        <v>1.6231406959152797E-33</v>
      </c>
      <c r="L143" s="35">
        <v>1.9426565809379725E-33</v>
      </c>
      <c r="M143" s="35">
        <v>4.9465189109374732E-23</v>
      </c>
      <c r="N143" s="35">
        <v>1.54710272316317E-22</v>
      </c>
      <c r="O143" s="35">
        <v>2.5995535552325923E-22</v>
      </c>
      <c r="P143" s="35">
        <v>3.6520043873020144E-22</v>
      </c>
      <c r="Q143" s="35">
        <v>4.7044552193714374E-22</v>
      </c>
      <c r="R143" s="35">
        <v>5.7569060514408595E-22</v>
      </c>
      <c r="S143" s="35">
        <v>6.8093568835102826E-22</v>
      </c>
      <c r="T143" s="35">
        <v>6.9253692727272899E-21</v>
      </c>
      <c r="U143" s="35">
        <v>3.5594254545454794E-20</v>
      </c>
      <c r="V143" s="35">
        <v>1.4486213333333357E-19</v>
      </c>
      <c r="W143" s="35">
        <v>9.7970945454545779E-19</v>
      </c>
      <c r="X143" s="35">
        <v>2.3846549090909121E-18</v>
      </c>
      <c r="Y143" s="35">
        <v>1.6647292168674716E-17</v>
      </c>
      <c r="Z143" s="35">
        <v>6.6387696969696971E-17</v>
      </c>
      <c r="AA143" s="35">
        <v>2.1874648484848486E-16</v>
      </c>
      <c r="AB143" s="35">
        <v>1.0698027272727273E-15</v>
      </c>
      <c r="AC143" s="35">
        <v>2.3866572727272725E-15</v>
      </c>
      <c r="AD143" s="35">
        <v>1.2136454545454546E-14</v>
      </c>
      <c r="AE143" s="35">
        <v>4.0664363636363633E-14</v>
      </c>
      <c r="AF143" s="35">
        <v>1.1197224242424243E-13</v>
      </c>
      <c r="AG143" s="35">
        <v>4.3052246987951768E-13</v>
      </c>
      <c r="AH143" s="35">
        <v>8.8220319277108339E-13</v>
      </c>
      <c r="AI143" s="35">
        <v>3.5175279999999943E-12</v>
      </c>
      <c r="AJ143" s="35">
        <v>1.0151244848484817E-11</v>
      </c>
      <c r="AK143" s="35">
        <v>2.4503729696969666E-11</v>
      </c>
      <c r="AL143" s="35">
        <v>7.8640109090908924E-11</v>
      </c>
      <c r="AM143" s="35">
        <v>1.6126648484848407E-10</v>
      </c>
      <c r="AN143" s="35">
        <v>4.9867860606060526E-10</v>
      </c>
      <c r="AO143" s="35">
        <v>1.2795855421686704E-9</v>
      </c>
      <c r="AP143" s="35">
        <v>2.7541638554216804E-9</v>
      </c>
      <c r="AQ143" s="35">
        <v>7.6396763636363349E-9</v>
      </c>
      <c r="AR143" s="35">
        <v>1.5222612121212012E-8</v>
      </c>
      <c r="AS143" s="35">
        <v>3.9317763636363521E-8</v>
      </c>
      <c r="AT143" s="35">
        <v>9.1626387878787475E-8</v>
      </c>
      <c r="AU143" s="35">
        <v>1.8133426666666627E-7</v>
      </c>
      <c r="AV143" s="35">
        <v>4.4937472727272587E-7</v>
      </c>
      <c r="AW143" s="35">
        <v>8.6642824242423755E-7</v>
      </c>
      <c r="AX143" s="35">
        <v>1.9441070303030252E-6</v>
      </c>
      <c r="AY143" s="35">
        <v>2.7846349397590349E-6</v>
      </c>
      <c r="AZ143" s="35">
        <v>3.3682493975903635E-6</v>
      </c>
      <c r="BA143" s="35">
        <v>4.7217748484848549E-6</v>
      </c>
      <c r="BB143" s="35">
        <v>6.2443051515151589E-6</v>
      </c>
      <c r="BC143" s="35">
        <v>7.7668354545454612E-6</v>
      </c>
      <c r="BD143" s="35">
        <v>9.2893657575757653E-6</v>
      </c>
      <c r="BE143" s="35">
        <v>1.0811896060606068E-5</v>
      </c>
      <c r="BF143" s="35">
        <v>1.233442636363637E-5</v>
      </c>
      <c r="BG143" s="35">
        <v>1.4636711043872942E-5</v>
      </c>
      <c r="BH143" s="35">
        <v>1.9703579425113485E-5</v>
      </c>
      <c r="BI143" s="35">
        <v>2.4770447806354028E-5</v>
      </c>
      <c r="BJ143" s="35">
        <v>2.9837316187594572E-5</v>
      </c>
      <c r="BK143" s="35">
        <v>3.4904184568835113E-5</v>
      </c>
      <c r="BL143" s="35">
        <v>3.9971052950075653E-5</v>
      </c>
      <c r="BM143" s="35">
        <v>4.5037921331316194E-5</v>
      </c>
      <c r="BN143" s="35">
        <v>5.2227836363636388E-5</v>
      </c>
      <c r="BO143" s="35">
        <v>6.0775109090909117E-5</v>
      </c>
      <c r="BP143" s="35">
        <v>7.0800855421686759E-5</v>
      </c>
      <c r="BQ143" s="35">
        <v>8.1374545454545447E-5</v>
      </c>
      <c r="BR143" s="35">
        <v>9.3083030303030311E-5</v>
      </c>
      <c r="BS143" s="35">
        <v>1.0570151515151515E-4</v>
      </c>
      <c r="BT143" s="35">
        <v>1.1881E-4</v>
      </c>
    </row>
    <row r="144" spans="1:72" ht="9.9499999999999993" customHeight="1" thickBot="1" x14ac:dyDescent="0.4">
      <c r="A144" s="87" t="s">
        <v>154</v>
      </c>
      <c r="B144" s="35">
        <v>1.3917189107413007E-28</v>
      </c>
      <c r="C144" s="35">
        <v>1.9090865355521937E-28</v>
      </c>
      <c r="D144" s="35">
        <v>2.4264541603630867E-28</v>
      </c>
      <c r="E144" s="35">
        <v>2.9438217851739795E-28</v>
      </c>
      <c r="F144" s="35">
        <v>7.2386252556733226E-26</v>
      </c>
      <c r="G144" s="35">
        <v>9.729396595158859E-25</v>
      </c>
      <c r="H144" s="35">
        <v>1.8734930664750386E-24</v>
      </c>
      <c r="I144" s="35">
        <v>2.774046473434191E-24</v>
      </c>
      <c r="J144" s="35">
        <v>3.6745998803933433E-24</v>
      </c>
      <c r="K144" s="35">
        <v>4.5751532873524957E-24</v>
      </c>
      <c r="L144" s="35">
        <v>5.4757066943116488E-24</v>
      </c>
      <c r="M144" s="35">
        <v>5.9926783139397766E-17</v>
      </c>
      <c r="N144" s="35">
        <v>1.874305643870529E-16</v>
      </c>
      <c r="O144" s="35">
        <v>3.14934345634708E-16</v>
      </c>
      <c r="P144" s="35">
        <v>4.4243812688236312E-16</v>
      </c>
      <c r="Q144" s="35">
        <v>5.6994190813001824E-16</v>
      </c>
      <c r="R144" s="35">
        <v>6.9744568937767336E-16</v>
      </c>
      <c r="S144" s="35">
        <v>8.2494947062532858E-16</v>
      </c>
      <c r="T144" s="35">
        <v>4.2156678787878873E-15</v>
      </c>
      <c r="U144" s="35">
        <v>1.3465727272727339E-14</v>
      </c>
      <c r="V144" s="35">
        <v>4.2759666666666732E-14</v>
      </c>
      <c r="W144" s="35">
        <v>1.6434703636363681E-13</v>
      </c>
      <c r="X144" s="35">
        <v>3.5845067272727314E-13</v>
      </c>
      <c r="Y144" s="35">
        <v>1.4194487951807243E-12</v>
      </c>
      <c r="Z144" s="35">
        <v>3.832151515151515E-12</v>
      </c>
      <c r="AA144" s="35">
        <v>1.0042757575757576E-11</v>
      </c>
      <c r="AB144" s="35">
        <v>3.0856454545454546E-11</v>
      </c>
      <c r="AC144" s="35">
        <v>6.1405545454545445E-11</v>
      </c>
      <c r="AD144" s="35">
        <v>1.9434793939393943E-10</v>
      </c>
      <c r="AE144" s="35">
        <v>4.6536545454545457E-10</v>
      </c>
      <c r="AF144" s="35">
        <v>1.0459836363636365E-9</v>
      </c>
      <c r="AG144" s="35">
        <v>2.7174560240963836E-9</v>
      </c>
      <c r="AH144" s="35">
        <v>4.9763114457831277E-9</v>
      </c>
      <c r="AI144" s="35">
        <v>1.3255559999999982E-8</v>
      </c>
      <c r="AJ144" s="35">
        <v>2.8563745454545387E-8</v>
      </c>
      <c r="AK144" s="35">
        <v>5.7398290909090831E-8</v>
      </c>
      <c r="AL144" s="35">
        <v>1.3143661818181796E-7</v>
      </c>
      <c r="AM144" s="35">
        <v>2.3374115151515085E-7</v>
      </c>
      <c r="AN144" s="35">
        <v>5.2701993939393873E-7</v>
      </c>
      <c r="AO144" s="35">
        <v>1.0428893975903589E-6</v>
      </c>
      <c r="AP144" s="35">
        <v>1.9069134939758999E-6</v>
      </c>
      <c r="AQ144" s="35">
        <v>3.9393181818181706E-6</v>
      </c>
      <c r="AR144" s="35">
        <v>6.7430054545454242E-6</v>
      </c>
      <c r="AS144" s="35">
        <v>1.3446823636363608E-5</v>
      </c>
      <c r="AT144" s="35">
        <v>2.4812545454545374E-5</v>
      </c>
      <c r="AU144" s="35">
        <v>4.2357999999999922E-5</v>
      </c>
      <c r="AV144" s="35">
        <v>8.0780036363636165E-5</v>
      </c>
      <c r="AW144" s="35">
        <v>1.3337630303030253E-4</v>
      </c>
      <c r="AX144" s="35">
        <v>2.414247878787874E-4</v>
      </c>
      <c r="AY144" s="35">
        <v>3.2805530120481917E-4</v>
      </c>
      <c r="AZ144" s="35">
        <v>3.9148301204819299E-4</v>
      </c>
      <c r="BA144" s="35">
        <v>5.2151424242424306E-4</v>
      </c>
      <c r="BB144" s="35">
        <v>6.6616575757575823E-4</v>
      </c>
      <c r="BC144" s="35">
        <v>8.1081727272727341E-4</v>
      </c>
      <c r="BD144" s="35">
        <v>9.5546878787878859E-4</v>
      </c>
      <c r="BE144" s="35">
        <v>1.1001203030303038E-3</v>
      </c>
      <c r="BF144" s="35">
        <v>1.2447718181818187E-3</v>
      </c>
      <c r="BG144" s="35">
        <v>1.4480795763993966E-3</v>
      </c>
      <c r="BH144" s="35">
        <v>1.8593503782148278E-3</v>
      </c>
      <c r="BI144" s="35">
        <v>2.2706211800302585E-3</v>
      </c>
      <c r="BJ144" s="35">
        <v>2.6818919818456899E-3</v>
      </c>
      <c r="BK144" s="35">
        <v>3.0931627836611208E-3</v>
      </c>
      <c r="BL144" s="35">
        <v>3.5044335854765517E-3</v>
      </c>
      <c r="BM144" s="35">
        <v>3.9157043872919822E-3</v>
      </c>
      <c r="BN144" s="35">
        <v>4.4791806060606072E-3</v>
      </c>
      <c r="BO144" s="35">
        <v>5.139968484848486E-3</v>
      </c>
      <c r="BP144" s="35">
        <v>5.908491566265061E-3</v>
      </c>
      <c r="BQ144" s="35">
        <v>6.718618181818182E-3</v>
      </c>
      <c r="BR144" s="35">
        <v>7.615345454545455E-3</v>
      </c>
      <c r="BS144" s="35">
        <v>8.5872757575757575E-3</v>
      </c>
      <c r="BT144" s="35">
        <v>9.5996999999999992E-3</v>
      </c>
    </row>
    <row r="145" spans="1:72" ht="9.9499999999999993" customHeight="1" thickBot="1" x14ac:dyDescent="0.4">
      <c r="A145" s="87" t="s">
        <v>2</v>
      </c>
      <c r="B145" s="35">
        <v>0</v>
      </c>
      <c r="C145" s="35">
        <v>0</v>
      </c>
      <c r="D145" s="35">
        <v>0</v>
      </c>
      <c r="E145" s="35">
        <v>0</v>
      </c>
      <c r="F145" s="35">
        <v>3.5963691376702467E-33</v>
      </c>
      <c r="G145" s="35">
        <v>4.8550983358547692E-32</v>
      </c>
      <c r="H145" s="35">
        <v>9.3505597579425138E-32</v>
      </c>
      <c r="I145" s="35">
        <v>1.3846021180030258E-31</v>
      </c>
      <c r="J145" s="35">
        <v>1.8341482602118003E-31</v>
      </c>
      <c r="K145" s="35">
        <v>2.2836944024205748E-31</v>
      </c>
      <c r="L145" s="35">
        <v>2.7332405446293493E-31</v>
      </c>
      <c r="M145" s="35">
        <v>2.4602856649031725E-25</v>
      </c>
      <c r="N145" s="35">
        <v>7.6949296934205743E-25</v>
      </c>
      <c r="O145" s="35">
        <v>1.2929573721937975E-24</v>
      </c>
      <c r="P145" s="35">
        <v>1.8164217750455377E-24</v>
      </c>
      <c r="Q145" s="35">
        <v>2.3398861778972781E-24</v>
      </c>
      <c r="R145" s="35">
        <v>2.8633505807490181E-24</v>
      </c>
      <c r="S145" s="35">
        <v>3.3868149836007578E-24</v>
      </c>
      <c r="T145" s="35">
        <v>2.386446000000005E-23</v>
      </c>
      <c r="U145" s="35">
        <v>9.412698181818238E-23</v>
      </c>
      <c r="V145" s="35">
        <v>3.3945546666666726E-22</v>
      </c>
      <c r="W145" s="35">
        <v>1.6759721212121261E-21</v>
      </c>
      <c r="X145" s="35">
        <v>3.8698509090909138E-21</v>
      </c>
      <c r="Y145" s="35">
        <v>1.9622105421686763E-20</v>
      </c>
      <c r="Z145" s="35">
        <v>6.2331090909090913E-20</v>
      </c>
      <c r="AA145" s="35">
        <v>1.8188745454545454E-19</v>
      </c>
      <c r="AB145" s="35">
        <v>6.7668818181818187E-19</v>
      </c>
      <c r="AC145" s="35">
        <v>1.4216518181818181E-18</v>
      </c>
      <c r="AD145" s="35">
        <v>5.4476909090909094E-18</v>
      </c>
      <c r="AE145" s="35">
        <v>1.4862109090909093E-17</v>
      </c>
      <c r="AF145" s="35">
        <v>3.6446472727272725E-17</v>
      </c>
      <c r="AG145" s="35">
        <v>1.0986988554216859E-16</v>
      </c>
      <c r="AH145" s="35">
        <v>2.1120663253012026E-16</v>
      </c>
      <c r="AI145" s="35">
        <v>6.5315999999999906E-16</v>
      </c>
      <c r="AJ145" s="35">
        <v>1.5626395151515112E-15</v>
      </c>
      <c r="AK145" s="35">
        <v>3.3729910303030261E-15</v>
      </c>
      <c r="AL145" s="35">
        <v>8.6834072727272571E-15</v>
      </c>
      <c r="AM145" s="35">
        <v>1.627485454545449E-14</v>
      </c>
      <c r="AN145" s="35">
        <v>4.0871218181818127E-14</v>
      </c>
      <c r="AO145" s="35">
        <v>8.8041777108433511E-14</v>
      </c>
      <c r="AP145" s="35">
        <v>1.7052069277108399E-13</v>
      </c>
      <c r="AQ145" s="35">
        <v>3.8647448484848364E-13</v>
      </c>
      <c r="AR145" s="35">
        <v>6.9512903030302666E-13</v>
      </c>
      <c r="AS145" s="35">
        <v>1.5021169090909055E-12</v>
      </c>
      <c r="AT145" s="35">
        <v>2.9695509090908984E-12</v>
      </c>
      <c r="AU145" s="35">
        <v>5.3124599999999893E-12</v>
      </c>
      <c r="AV145" s="35">
        <v>1.0908819999999971E-11</v>
      </c>
      <c r="AW145" s="35">
        <v>1.8835793939393861E-11</v>
      </c>
      <c r="AX145" s="35">
        <v>3.621882424242416E-11</v>
      </c>
      <c r="AY145" s="35">
        <v>5.7908602409638507E-11</v>
      </c>
      <c r="AZ145" s="35">
        <v>8.4264024096385629E-11</v>
      </c>
      <c r="BA145" s="35">
        <v>2.1404458181818248E-10</v>
      </c>
      <c r="BB145" s="35">
        <v>3.6652821818181876E-10</v>
      </c>
      <c r="BC145" s="35">
        <v>5.1901185454545509E-10</v>
      </c>
      <c r="BD145" s="35">
        <v>6.7149549090909143E-10</v>
      </c>
      <c r="BE145" s="35">
        <v>8.2397912727272776E-10</v>
      </c>
      <c r="BF145" s="35">
        <v>9.7646276363636419E-10</v>
      </c>
      <c r="BG145" s="35">
        <v>1.384778214826027E-9</v>
      </c>
      <c r="BH145" s="35">
        <v>2.7001337367624866E-9</v>
      </c>
      <c r="BI145" s="35">
        <v>4.015489258698946E-9</v>
      </c>
      <c r="BJ145" s="35">
        <v>5.3308447806354058E-9</v>
      </c>
      <c r="BK145" s="35">
        <v>6.6462003025718656E-9</v>
      </c>
      <c r="BL145" s="35">
        <v>7.9615558245083254E-9</v>
      </c>
      <c r="BM145" s="35">
        <v>9.2769113464447843E-9</v>
      </c>
      <c r="BN145" s="35">
        <v>1.21053490909091E-8</v>
      </c>
      <c r="BO145" s="35">
        <v>1.5901167272727283E-8</v>
      </c>
      <c r="BP145" s="35">
        <v>2.1693289156626511E-8</v>
      </c>
      <c r="BQ145" s="35">
        <v>2.8513818181818181E-8</v>
      </c>
      <c r="BR145" s="35">
        <v>3.7539878787878785E-8</v>
      </c>
      <c r="BS145" s="35">
        <v>4.948424242424242E-8</v>
      </c>
      <c r="BT145" s="35">
        <v>6.2999999999999995E-8</v>
      </c>
    </row>
    <row r="146" spans="1:72" ht="9.9499999999999993" customHeight="1" thickBot="1" x14ac:dyDescent="0.4">
      <c r="A146" s="87" t="s">
        <v>1</v>
      </c>
      <c r="B146" s="35">
        <v>0.2</v>
      </c>
      <c r="C146" s="35">
        <v>0.2</v>
      </c>
      <c r="D146" s="35">
        <v>0.2</v>
      </c>
      <c r="E146" s="35">
        <v>0.2</v>
      </c>
      <c r="F146" s="35">
        <v>0.2</v>
      </c>
      <c r="G146" s="35">
        <v>0.2</v>
      </c>
      <c r="H146" s="35">
        <v>0.2</v>
      </c>
      <c r="I146" s="35">
        <v>0.2</v>
      </c>
      <c r="J146" s="35">
        <v>0.2</v>
      </c>
      <c r="K146" s="35">
        <v>0.2</v>
      </c>
      <c r="L146" s="35">
        <v>0.2</v>
      </c>
      <c r="M146" s="35">
        <v>0.2</v>
      </c>
      <c r="N146" s="35">
        <v>0.2</v>
      </c>
      <c r="O146" s="35">
        <v>0.2</v>
      </c>
      <c r="P146" s="35">
        <v>0.2</v>
      </c>
      <c r="Q146" s="35">
        <v>0.2</v>
      </c>
      <c r="R146" s="35">
        <v>0.2</v>
      </c>
      <c r="S146" s="35">
        <v>0.2</v>
      </c>
      <c r="T146" s="35">
        <v>0.2</v>
      </c>
      <c r="U146" s="35">
        <v>0.2</v>
      </c>
      <c r="V146" s="35">
        <v>0.2</v>
      </c>
      <c r="W146" s="35">
        <v>0.2</v>
      </c>
      <c r="X146" s="35">
        <v>0.2</v>
      </c>
      <c r="Y146" s="35">
        <v>0.2</v>
      </c>
      <c r="Z146" s="35">
        <v>0.2</v>
      </c>
      <c r="AA146" s="35">
        <v>0.2</v>
      </c>
      <c r="AB146" s="35">
        <v>0.2</v>
      </c>
      <c r="AC146" s="35">
        <v>0.2</v>
      </c>
      <c r="AD146" s="35">
        <v>0.2</v>
      </c>
      <c r="AE146" s="35">
        <v>0.2</v>
      </c>
      <c r="AF146" s="35">
        <v>0.2</v>
      </c>
      <c r="AG146" s="35">
        <v>0.2</v>
      </c>
      <c r="AH146" s="35">
        <v>0.2</v>
      </c>
      <c r="AI146" s="35">
        <v>0.2</v>
      </c>
      <c r="AJ146" s="35">
        <v>0.2</v>
      </c>
      <c r="AK146" s="35">
        <v>0.2</v>
      </c>
      <c r="AL146" s="35">
        <v>0.2</v>
      </c>
      <c r="AM146" s="35">
        <v>0.2</v>
      </c>
      <c r="AN146" s="35">
        <v>0.2</v>
      </c>
      <c r="AO146" s="35">
        <v>0.2</v>
      </c>
      <c r="AP146" s="35">
        <v>0.2</v>
      </c>
      <c r="AQ146" s="35">
        <v>0.2</v>
      </c>
      <c r="AR146" s="35">
        <v>0.2</v>
      </c>
      <c r="AS146" s="35">
        <v>0.2</v>
      </c>
      <c r="AT146" s="35">
        <v>0.2</v>
      </c>
      <c r="AU146" s="35">
        <v>0.2</v>
      </c>
      <c r="AV146" s="35">
        <v>0.2</v>
      </c>
      <c r="AW146" s="35">
        <v>0.2</v>
      </c>
      <c r="AX146" s="35">
        <v>0.2</v>
      </c>
      <c r="AY146" s="35">
        <v>0.2</v>
      </c>
      <c r="AZ146" s="35">
        <v>0.2</v>
      </c>
      <c r="BA146" s="35">
        <v>0.2</v>
      </c>
      <c r="BB146" s="35">
        <v>0.2</v>
      </c>
      <c r="BC146" s="35">
        <v>0.2</v>
      </c>
      <c r="BD146" s="35">
        <v>0.2</v>
      </c>
      <c r="BE146" s="35">
        <v>0.2</v>
      </c>
      <c r="BF146" s="35">
        <v>0.2</v>
      </c>
      <c r="BG146" s="35">
        <v>0.2</v>
      </c>
      <c r="BH146" s="35">
        <v>0.2</v>
      </c>
      <c r="BI146" s="35">
        <v>0.2</v>
      </c>
      <c r="BJ146" s="35">
        <v>0.2</v>
      </c>
      <c r="BK146" s="35">
        <v>0.2</v>
      </c>
      <c r="BL146" s="35">
        <v>0.2</v>
      </c>
      <c r="BM146" s="35">
        <v>0.2</v>
      </c>
      <c r="BN146" s="35">
        <v>0.2</v>
      </c>
      <c r="BO146" s="35">
        <v>0.2</v>
      </c>
      <c r="BP146" s="35">
        <v>0.2</v>
      </c>
      <c r="BQ146" s="35">
        <v>0.2</v>
      </c>
      <c r="BR146" s="35">
        <v>0.2</v>
      </c>
      <c r="BS146" s="35">
        <v>0.2</v>
      </c>
      <c r="BT146" s="35">
        <v>0.2</v>
      </c>
    </row>
    <row r="147" spans="1:72" ht="9.9499999999999993" customHeight="1" thickBot="1" x14ac:dyDescent="0.4">
      <c r="A147" s="87" t="s">
        <v>558</v>
      </c>
      <c r="B147" s="35">
        <v>0</v>
      </c>
      <c r="C147" s="35">
        <v>0</v>
      </c>
      <c r="D147" s="35">
        <v>0</v>
      </c>
      <c r="E147" s="35">
        <v>0</v>
      </c>
      <c r="F147" s="35">
        <v>8.1924357034796894E-32</v>
      </c>
      <c r="G147" s="35">
        <v>1.1059788199697434E-30</v>
      </c>
      <c r="H147" s="35">
        <v>2.1300332829046901E-30</v>
      </c>
      <c r="I147" s="35">
        <v>3.1540877458396367E-30</v>
      </c>
      <c r="J147" s="35">
        <v>4.1781422087745833E-30</v>
      </c>
      <c r="K147" s="35">
        <v>5.2021966717095296E-30</v>
      </c>
      <c r="L147" s="35">
        <v>6.2262511346444766E-30</v>
      </c>
      <c r="M147" s="35">
        <v>7.5517770045385661E-29</v>
      </c>
      <c r="N147" s="35">
        <v>2.2179174886535552E-28</v>
      </c>
      <c r="O147" s="35">
        <v>3.6806572768532534E-28</v>
      </c>
      <c r="P147" s="35">
        <v>5.1433970650529521E-28</v>
      </c>
      <c r="Q147" s="35">
        <v>6.6061368532526503E-28</v>
      </c>
      <c r="R147" s="35">
        <v>8.0688766414523484E-28</v>
      </c>
      <c r="S147" s="35">
        <v>9.5316164296520466E-28</v>
      </c>
      <c r="T147" s="35">
        <v>3.0911209454545537E-26</v>
      </c>
      <c r="U147" s="35">
        <v>7.6648654545454751E-26</v>
      </c>
      <c r="V147" s="35">
        <v>1.6348986666666686E-25</v>
      </c>
      <c r="W147" s="35">
        <v>3.7553940726381965E-18</v>
      </c>
      <c r="X147" s="35">
        <v>1.0461454556456377E-17</v>
      </c>
      <c r="Y147" s="35">
        <v>1.4539445783132533E-17</v>
      </c>
      <c r="Z147" s="35">
        <v>1.8807545454545452E-17</v>
      </c>
      <c r="AA147" s="35">
        <v>2.4425727272727271E-17</v>
      </c>
      <c r="AB147" s="35">
        <v>3.1495909090909091E-17</v>
      </c>
      <c r="AC147" s="35">
        <v>3.9534090909090908E-17</v>
      </c>
      <c r="AD147" s="35">
        <v>5.0647393939393937E-17</v>
      </c>
      <c r="AE147" s="35">
        <v>6.3203272727272724E-17</v>
      </c>
      <c r="AF147" s="35">
        <v>7.8747515151515147E-17</v>
      </c>
      <c r="AG147" s="35">
        <v>9.78270361445783E-17</v>
      </c>
      <c r="AH147" s="35">
        <v>1.1881016867469876E-16</v>
      </c>
      <c r="AI147" s="35">
        <v>1.4705799999999993E-16</v>
      </c>
      <c r="AJ147" s="35">
        <v>1.7854636363636355E-16</v>
      </c>
      <c r="AK147" s="35">
        <v>2.1618272727272717E-16</v>
      </c>
      <c r="AL147" s="35">
        <v>2.6215763636363624E-16</v>
      </c>
      <c r="AM147" s="35">
        <v>3.1251327272727258E-16</v>
      </c>
      <c r="AN147" s="35">
        <v>3.7809509090909077E-16</v>
      </c>
      <c r="AO147" s="35">
        <v>4.5178096385542144E-16</v>
      </c>
      <c r="AP147" s="35">
        <v>5.3814240963855386E-16</v>
      </c>
      <c r="AQ147" s="35">
        <v>6.466266666666661E-16</v>
      </c>
      <c r="AR147" s="35">
        <v>7.6684921212121145E-16</v>
      </c>
      <c r="AS147" s="35">
        <v>9.2796436363636281E-16</v>
      </c>
      <c r="AT147" s="35">
        <v>1.1206545454545444E-15</v>
      </c>
      <c r="AU147" s="35">
        <v>1.3551999999999988E-15</v>
      </c>
      <c r="AV147" s="35">
        <v>1.7033418181818165E-15</v>
      </c>
      <c r="AW147" s="35">
        <v>2.1383363636363599E-15</v>
      </c>
      <c r="AX147" s="35">
        <v>2.9401545454545419E-15</v>
      </c>
      <c r="AY147" s="35">
        <v>4.4140831325301163E-15</v>
      </c>
      <c r="AZ147" s="35">
        <v>6.6161313253012134E-15</v>
      </c>
      <c r="BA147" s="35">
        <v>1.4087795454545493E-14</v>
      </c>
      <c r="BB147" s="35">
        <v>2.2716204545454587E-14</v>
      </c>
      <c r="BC147" s="35">
        <v>3.1344613636363677E-14</v>
      </c>
      <c r="BD147" s="35">
        <v>3.9973022727272765E-14</v>
      </c>
      <c r="BE147" s="35">
        <v>4.8601431818181853E-14</v>
      </c>
      <c r="BF147" s="35">
        <v>5.7229840909090946E-14</v>
      </c>
      <c r="BG147" s="35">
        <v>7.5569742813918544E-14</v>
      </c>
      <c r="BH147" s="35">
        <v>1.2834130105900175E-13</v>
      </c>
      <c r="BI147" s="35">
        <v>1.8111285930408492E-13</v>
      </c>
      <c r="BJ147" s="35">
        <v>2.338844175491681E-13</v>
      </c>
      <c r="BK147" s="35">
        <v>2.8665597579425127E-13</v>
      </c>
      <c r="BL147" s="35">
        <v>3.394275340393345E-13</v>
      </c>
      <c r="BM147" s="35">
        <v>3.9219909228441767E-13</v>
      </c>
      <c r="BN147" s="35">
        <v>4.9755890909090933E-13</v>
      </c>
      <c r="BO147" s="35">
        <v>6.3654072727272755E-13</v>
      </c>
      <c r="BP147" s="35">
        <v>8.4406433734939781E-13</v>
      </c>
      <c r="BQ147" s="35">
        <v>1.0875427272727272E-12</v>
      </c>
      <c r="BR147" s="35">
        <v>1.4082518181818182E-12</v>
      </c>
      <c r="BS147" s="35">
        <v>1.8349818181818182E-12</v>
      </c>
      <c r="BT147" s="35">
        <v>2.3188000000000002E-12</v>
      </c>
    </row>
    <row r="148" spans="1:72" ht="9.9499999999999993" customHeight="1" thickBot="1" x14ac:dyDescent="0.4">
      <c r="A148" s="87" t="s">
        <v>173</v>
      </c>
      <c r="B148" s="35">
        <v>4.2140733234735236E-20</v>
      </c>
      <c r="C148" s="35">
        <v>5.7806362511588496E-20</v>
      </c>
      <c r="D148" s="35">
        <v>7.3471991788441762E-20</v>
      </c>
      <c r="E148" s="35">
        <v>8.9137621065295016E-20</v>
      </c>
      <c r="F148" s="35">
        <v>1.0156311369137812E-16</v>
      </c>
      <c r="G148" s="35">
        <v>1.3698076598335865E-15</v>
      </c>
      <c r="H148" s="35">
        <v>2.6380522059757945E-15</v>
      </c>
      <c r="I148" s="35">
        <v>3.9062967521180034E-15</v>
      </c>
      <c r="J148" s="35">
        <v>5.1745412982602119E-15</v>
      </c>
      <c r="K148" s="35">
        <v>6.4427858444024196E-15</v>
      </c>
      <c r="L148" s="35">
        <v>7.7110303905446281E-15</v>
      </c>
      <c r="M148" s="35">
        <v>3.863682069591521E-13</v>
      </c>
      <c r="N148" s="35">
        <v>1.1905916260211797E-12</v>
      </c>
      <c r="O148" s="35">
        <v>1.9948150450832071E-12</v>
      </c>
      <c r="P148" s="35">
        <v>2.7990384641452349E-12</v>
      </c>
      <c r="Q148" s="35">
        <v>3.6032618832072626E-12</v>
      </c>
      <c r="R148" s="35">
        <v>4.40748530226929E-12</v>
      </c>
      <c r="S148" s="35">
        <v>5.2117087213313182E-12</v>
      </c>
      <c r="T148" s="35">
        <v>6.4474422424242588E-11</v>
      </c>
      <c r="U148" s="35">
        <v>1.2460472727272733E-10</v>
      </c>
      <c r="V148" s="35">
        <v>1.5219866666666673E-10</v>
      </c>
      <c r="W148" s="35">
        <v>1.3433552600791568E-3</v>
      </c>
      <c r="X148" s="35">
        <v>3.742203645327642E-3</v>
      </c>
      <c r="Y148" s="35">
        <v>4.3700120481927713E-3</v>
      </c>
      <c r="Z148" s="35">
        <v>4.8401212121212123E-3</v>
      </c>
      <c r="AA148" s="35">
        <v>5.3626060606060608E-3</v>
      </c>
      <c r="AB148" s="35">
        <v>5.931418181818182E-3</v>
      </c>
      <c r="AC148" s="35">
        <v>6.5311151515151517E-3</v>
      </c>
      <c r="AD148" s="35">
        <v>7.2163696969696966E-3</v>
      </c>
      <c r="AE148" s="35">
        <v>7.9381636363636369E-3</v>
      </c>
      <c r="AF148" s="35">
        <v>8.7347090909090912E-3</v>
      </c>
      <c r="AG148" s="35">
        <v>9.6116174698795184E-3</v>
      </c>
      <c r="AH148" s="35">
        <v>1.0531798192771082E-2</v>
      </c>
      <c r="AI148" s="35">
        <v>1.1617399999999998E-2</v>
      </c>
      <c r="AJ148" s="35">
        <v>1.2775145454545452E-2</v>
      </c>
      <c r="AK148" s="35">
        <v>1.4069690909090906E-2</v>
      </c>
      <c r="AL148" s="35">
        <v>1.5554927272727267E-2</v>
      </c>
      <c r="AM148" s="35">
        <v>1.7141327272727266E-2</v>
      </c>
      <c r="AN148" s="35">
        <v>1.9099509090909086E-2</v>
      </c>
      <c r="AO148" s="35">
        <v>2.1274168674698789E-2</v>
      </c>
      <c r="AP148" s="35">
        <v>2.3787421686746978E-2</v>
      </c>
      <c r="AQ148" s="35">
        <v>2.6974103030303016E-2</v>
      </c>
      <c r="AR148" s="35">
        <v>3.053664848484846E-2</v>
      </c>
      <c r="AS148" s="35">
        <v>3.5557254545454525E-2</v>
      </c>
      <c r="AT148" s="35">
        <v>4.1935878787878751E-2</v>
      </c>
      <c r="AU148" s="35">
        <v>5.0114666666666634E-2</v>
      </c>
      <c r="AV148" s="35">
        <v>6.4453090909090835E-2</v>
      </c>
      <c r="AW148" s="35">
        <v>8.4605806060605832E-2</v>
      </c>
      <c r="AX148" s="35">
        <v>0.13204277575757553</v>
      </c>
      <c r="AY148" s="35">
        <v>0.17321216867469871</v>
      </c>
      <c r="AZ148" s="35">
        <v>0.20759168674698808</v>
      </c>
      <c r="BA148" s="35">
        <v>0.21703763636363638</v>
      </c>
      <c r="BB148" s="35">
        <v>0.22101036363636364</v>
      </c>
      <c r="BC148" s="35">
        <v>0.22498309090909091</v>
      </c>
      <c r="BD148" s="35">
        <v>0.2289558181818182</v>
      </c>
      <c r="BE148" s="35">
        <v>0.23292854545454547</v>
      </c>
      <c r="BF148" s="35">
        <v>0.23690127272727274</v>
      </c>
      <c r="BG148" s="35">
        <v>0.24</v>
      </c>
      <c r="BH148" s="35">
        <v>0.24</v>
      </c>
      <c r="BI148" s="35">
        <v>0.24</v>
      </c>
      <c r="BJ148" s="35">
        <v>0.24</v>
      </c>
      <c r="BK148" s="35">
        <v>0.24</v>
      </c>
      <c r="BL148" s="35">
        <v>0.24</v>
      </c>
      <c r="BM148" s="35">
        <v>0.24</v>
      </c>
      <c r="BN148" s="35">
        <v>0.24</v>
      </c>
      <c r="BO148" s="35">
        <v>0.24</v>
      </c>
      <c r="BP148" s="35">
        <v>0.24</v>
      </c>
      <c r="BQ148" s="35">
        <v>0.24</v>
      </c>
      <c r="BR148" s="35">
        <v>0.24</v>
      </c>
      <c r="BS148" s="35">
        <v>0.24</v>
      </c>
      <c r="BT148" s="35">
        <v>0.24</v>
      </c>
    </row>
    <row r="149" spans="1:72" ht="9.9499999999999993" customHeight="1" thickBot="1" x14ac:dyDescent="0.4">
      <c r="A149" s="87" t="s">
        <v>172</v>
      </c>
      <c r="B149" s="35">
        <v>1.0103577129771857E-24</v>
      </c>
      <c r="C149" s="35">
        <v>1.3859552351768834E-24</v>
      </c>
      <c r="D149" s="35">
        <v>1.761552757376581E-24</v>
      </c>
      <c r="E149" s="35">
        <v>2.1371502795762787E-24</v>
      </c>
      <c r="F149" s="35">
        <v>2.0963709577912544E-21</v>
      </c>
      <c r="G149" s="35">
        <v>2.8269974180181561E-20</v>
      </c>
      <c r="H149" s="35">
        <v>5.4443577402571877E-20</v>
      </c>
      <c r="I149" s="35">
        <v>8.0617180624962175E-20</v>
      </c>
      <c r="J149" s="35">
        <v>1.0679078384735249E-19</v>
      </c>
      <c r="K149" s="35">
        <v>1.3296438706974277E-19</v>
      </c>
      <c r="L149" s="35">
        <v>1.5913799029213308E-19</v>
      </c>
      <c r="M149" s="35">
        <v>2.5216644903782103E-15</v>
      </c>
      <c r="N149" s="35">
        <v>7.8865399805446293E-15</v>
      </c>
      <c r="O149" s="35">
        <v>1.3251415470711047E-14</v>
      </c>
      <c r="P149" s="35">
        <v>1.8616290960877462E-14</v>
      </c>
      <c r="Q149" s="35">
        <v>2.3981166451043883E-14</v>
      </c>
      <c r="R149" s="35">
        <v>2.9346041941210301E-14</v>
      </c>
      <c r="S149" s="35">
        <v>3.4710917431376719E-14</v>
      </c>
      <c r="T149" s="35">
        <v>5.9244907878788008E-13</v>
      </c>
      <c r="U149" s="35">
        <v>1.2304436363636376E-12</v>
      </c>
      <c r="V149" s="35">
        <v>1.8320800000000012E-12</v>
      </c>
      <c r="W149" s="35">
        <v>2.3190449870007369E-5</v>
      </c>
      <c r="X149" s="35">
        <v>6.460196375073464E-5</v>
      </c>
      <c r="Y149" s="35">
        <v>9.0377861445783161E-5</v>
      </c>
      <c r="Z149" s="35">
        <v>1.1776969696969697E-4</v>
      </c>
      <c r="AA149" s="35">
        <v>1.5464848484848483E-4</v>
      </c>
      <c r="AB149" s="35">
        <v>2.0243999999999999E-4</v>
      </c>
      <c r="AC149" s="35">
        <v>2.5750666666666665E-4</v>
      </c>
      <c r="AD149" s="35">
        <v>3.3749787878787881E-4</v>
      </c>
      <c r="AE149" s="35">
        <v>4.3010999999999999E-4</v>
      </c>
      <c r="AF149" s="35">
        <v>5.4911000000000001E-4</v>
      </c>
      <c r="AG149" s="35">
        <v>7.0259524096385529E-4</v>
      </c>
      <c r="AH149" s="35">
        <v>8.7464945783132496E-4</v>
      </c>
      <c r="AI149" s="35">
        <v>1.1247879999999994E-3</v>
      </c>
      <c r="AJ149" s="35">
        <v>1.4141393939393931E-3</v>
      </c>
      <c r="AK149" s="35">
        <v>1.7780787878787872E-3</v>
      </c>
      <c r="AL149" s="35">
        <v>2.2567254545454532E-3</v>
      </c>
      <c r="AM149" s="35">
        <v>2.7969339393939373E-3</v>
      </c>
      <c r="AN149" s="35">
        <v>3.5777824242424223E-3</v>
      </c>
      <c r="AO149" s="35">
        <v>4.5084499999999963E-3</v>
      </c>
      <c r="AP149" s="35">
        <v>5.6734499999999957E-3</v>
      </c>
      <c r="AQ149" s="35">
        <v>7.3139454545454461E-3</v>
      </c>
      <c r="AR149" s="35">
        <v>9.2223333333333202E-3</v>
      </c>
      <c r="AS149" s="35">
        <v>1.2188999999999986E-2</v>
      </c>
      <c r="AT149" s="35">
        <v>1.6156654545454521E-2</v>
      </c>
      <c r="AU149" s="35">
        <v>2.1451199999999976E-2</v>
      </c>
      <c r="AV149" s="35">
        <v>3.1314181818181769E-2</v>
      </c>
      <c r="AW149" s="35">
        <v>4.5497533333333173E-2</v>
      </c>
      <c r="AX149" s="35">
        <v>7.9970866666666501E-2</v>
      </c>
      <c r="AY149" s="35">
        <v>0.10401353012048191</v>
      </c>
      <c r="AZ149" s="35">
        <v>0.11675630120481933</v>
      </c>
      <c r="BA149" s="35">
        <v>0.11879157575757576</v>
      </c>
      <c r="BB149" s="35">
        <v>0.11847642424242424</v>
      </c>
      <c r="BC149" s="35">
        <v>0.11816127272727273</v>
      </c>
      <c r="BD149" s="35">
        <v>0.11784612121212121</v>
      </c>
      <c r="BE149" s="35">
        <v>0.1175309696969697</v>
      </c>
      <c r="BF149" s="35">
        <v>0.11721581818181818</v>
      </c>
      <c r="BG149" s="35">
        <v>0.1167759606656581</v>
      </c>
      <c r="BH149" s="35">
        <v>0.11589396369137671</v>
      </c>
      <c r="BI149" s="35">
        <v>0.11501196671709531</v>
      </c>
      <c r="BJ149" s="35">
        <v>0.11412996974281392</v>
      </c>
      <c r="BK149" s="35">
        <v>0.11324797276853253</v>
      </c>
      <c r="BL149" s="35">
        <v>0.11236597579425113</v>
      </c>
      <c r="BM149" s="35">
        <v>0.11148397881996974</v>
      </c>
      <c r="BN149" s="35">
        <v>0.11028969696969697</v>
      </c>
      <c r="BO149" s="35">
        <v>0.10889575757575758</v>
      </c>
      <c r="BP149" s="35">
        <v>0.10727855421686747</v>
      </c>
      <c r="BQ149" s="35">
        <v>0.10557999999999999</v>
      </c>
      <c r="BR149" s="35">
        <v>0.10371333333333334</v>
      </c>
      <c r="BS149" s="35">
        <v>0.10170012121212121</v>
      </c>
      <c r="BT149" s="35">
        <v>9.9608000000000002E-2</v>
      </c>
    </row>
    <row r="150" spans="1:72" ht="9.9499999999999993" customHeight="1" thickBot="1" x14ac:dyDescent="0.4">
      <c r="A150" s="87" t="s">
        <v>171</v>
      </c>
      <c r="B150" s="35">
        <v>3.0265552193645984E-26</v>
      </c>
      <c r="C150" s="35">
        <v>4.1516686838124056E-26</v>
      </c>
      <c r="D150" s="35">
        <v>5.2767821482602123E-26</v>
      </c>
      <c r="E150" s="35">
        <v>6.4018956127080201E-26</v>
      </c>
      <c r="F150" s="35">
        <v>2.3385181325811213E-19</v>
      </c>
      <c r="G150" s="35">
        <v>3.1569985493594723E-18</v>
      </c>
      <c r="H150" s="35">
        <v>6.0801452854608326E-18</v>
      </c>
      <c r="I150" s="35">
        <v>9.0032920215621937E-18</v>
      </c>
      <c r="J150" s="35">
        <v>1.1926438757663553E-17</v>
      </c>
      <c r="K150" s="35">
        <v>1.4849585493764913E-17</v>
      </c>
      <c r="L150" s="35">
        <v>1.7772732229866275E-17</v>
      </c>
      <c r="M150" s="35">
        <v>2.023312612829043E-13</v>
      </c>
      <c r="N150" s="35">
        <v>6.3278219592738263E-13</v>
      </c>
      <c r="O150" s="35">
        <v>1.0632331305718608E-12</v>
      </c>
      <c r="P150" s="35">
        <v>1.4936840652163392E-12</v>
      </c>
      <c r="Q150" s="35">
        <v>1.9241349998608174E-12</v>
      </c>
      <c r="R150" s="35">
        <v>2.3545859345052956E-12</v>
      </c>
      <c r="S150" s="35">
        <v>2.7850368691497742E-12</v>
      </c>
      <c r="T150" s="35">
        <v>9.899053757575783E-11</v>
      </c>
      <c r="U150" s="35">
        <v>2.5250163636363707E-10</v>
      </c>
      <c r="V150" s="35">
        <v>5.6293800000000073E-10</v>
      </c>
      <c r="W150" s="35">
        <v>1.3574739856053206E-2</v>
      </c>
      <c r="X150" s="35">
        <v>3.7815345492701692E-2</v>
      </c>
      <c r="Y150" s="35">
        <v>3.9998644578313251E-2</v>
      </c>
      <c r="Z150" s="35">
        <v>0.04</v>
      </c>
      <c r="AA150" s="35">
        <v>0.04</v>
      </c>
      <c r="AB150" s="35">
        <v>0.04</v>
      </c>
      <c r="AC150" s="35">
        <v>0.04</v>
      </c>
      <c r="AD150" s="35">
        <v>0.04</v>
      </c>
      <c r="AE150" s="35">
        <v>0.04</v>
      </c>
      <c r="AF150" s="35">
        <v>0.04</v>
      </c>
      <c r="AG150" s="35">
        <v>0.04</v>
      </c>
      <c r="AH150" s="35">
        <v>0.04</v>
      </c>
      <c r="AI150" s="35">
        <v>0.04</v>
      </c>
      <c r="AJ150" s="35">
        <v>0.04</v>
      </c>
      <c r="AK150" s="35">
        <v>0.04</v>
      </c>
      <c r="AL150" s="35">
        <v>0.04</v>
      </c>
      <c r="AM150" s="35">
        <v>0.04</v>
      </c>
      <c r="AN150" s="35">
        <v>0.04</v>
      </c>
      <c r="AO150" s="35">
        <v>0.04</v>
      </c>
      <c r="AP150" s="35">
        <v>0.04</v>
      </c>
      <c r="AQ150" s="35">
        <v>0.04</v>
      </c>
      <c r="AR150" s="35">
        <v>0.04</v>
      </c>
      <c r="AS150" s="35">
        <v>0.04</v>
      </c>
      <c r="AT150" s="35">
        <v>0.04</v>
      </c>
      <c r="AU150" s="35">
        <v>0.04</v>
      </c>
      <c r="AV150" s="35">
        <v>0.04</v>
      </c>
      <c r="AW150" s="35">
        <v>0.04</v>
      </c>
      <c r="AX150" s="35">
        <v>0.04</v>
      </c>
      <c r="AY150" s="35">
        <v>0.04</v>
      </c>
      <c r="AZ150" s="35">
        <v>0.04</v>
      </c>
      <c r="BA150" s="35">
        <v>0.04</v>
      </c>
      <c r="BB150" s="35">
        <v>0.04</v>
      </c>
      <c r="BC150" s="35">
        <v>0.04</v>
      </c>
      <c r="BD150" s="35">
        <v>0.04</v>
      </c>
      <c r="BE150" s="35">
        <v>0.04</v>
      </c>
      <c r="BF150" s="35">
        <v>0.04</v>
      </c>
      <c r="BG150" s="35">
        <v>0.04</v>
      </c>
      <c r="BH150" s="35">
        <v>0.04</v>
      </c>
      <c r="BI150" s="35">
        <v>0.04</v>
      </c>
      <c r="BJ150" s="35">
        <v>0.04</v>
      </c>
      <c r="BK150" s="35">
        <v>0.04</v>
      </c>
      <c r="BL150" s="35">
        <v>0.04</v>
      </c>
      <c r="BM150" s="35">
        <v>0.04</v>
      </c>
      <c r="BN150" s="35">
        <v>0.04</v>
      </c>
      <c r="BO150" s="35">
        <v>0.04</v>
      </c>
      <c r="BP150" s="35">
        <v>0.04</v>
      </c>
      <c r="BQ150" s="35">
        <v>0.04</v>
      </c>
      <c r="BR150" s="35">
        <v>0.04</v>
      </c>
      <c r="BS150" s="35">
        <v>0.04</v>
      </c>
      <c r="BT150" s="35">
        <v>0.04</v>
      </c>
    </row>
    <row r="151" spans="1:72" ht="9.9499999999999993" customHeight="1" thickBot="1" x14ac:dyDescent="0.4">
      <c r="A151" s="87" t="s">
        <v>26</v>
      </c>
      <c r="B151" s="35">
        <v>-18.624069591527988</v>
      </c>
      <c r="C151" s="35">
        <v>-18.625582450832074</v>
      </c>
      <c r="D151" s="35">
        <v>-18.627095310136156</v>
      </c>
      <c r="E151" s="35">
        <v>-18.628608169440241</v>
      </c>
      <c r="F151" s="35">
        <v>-18.631089258698939</v>
      </c>
      <c r="G151" s="35">
        <v>-18.644704992435702</v>
      </c>
      <c r="H151" s="35">
        <v>-18.658320726172466</v>
      </c>
      <c r="I151" s="35">
        <v>-18.671936459909226</v>
      </c>
      <c r="J151" s="35">
        <v>-18.685552193645989</v>
      </c>
      <c r="K151" s="35">
        <v>-18.699167927382753</v>
      </c>
      <c r="L151" s="35">
        <v>-18.712783661119516</v>
      </c>
      <c r="M151" s="35">
        <v>-18.728532526475036</v>
      </c>
      <c r="N151" s="35">
        <v>-18.746686838124052</v>
      </c>
      <c r="O151" s="35">
        <v>-18.764841149773069</v>
      </c>
      <c r="P151" s="35">
        <v>-18.782995461422086</v>
      </c>
      <c r="Q151" s="35">
        <v>-18.801149773071103</v>
      </c>
      <c r="R151" s="35">
        <v>-18.81930408472012</v>
      </c>
      <c r="S151" s="35">
        <v>-18.837458396369136</v>
      </c>
      <c r="T151" s="35">
        <v>-18.855636363636364</v>
      </c>
      <c r="U151" s="35">
        <v>-18.873818181818184</v>
      </c>
      <c r="V151" s="35">
        <v>-18.891999999999999</v>
      </c>
      <c r="W151" s="35">
        <v>-18.913575757575757</v>
      </c>
      <c r="X151" s="35">
        <v>-18.937818181818184</v>
      </c>
      <c r="Y151" s="35">
        <v>-18.95644578313253</v>
      </c>
      <c r="Z151" s="35">
        <v>-18.976060606060607</v>
      </c>
      <c r="AA151" s="35">
        <v>-19.00030303030303</v>
      </c>
      <c r="AB151" s="35">
        <v>-19.020909090909093</v>
      </c>
      <c r="AC151" s="35">
        <v>-19.039090909090909</v>
      </c>
      <c r="AD151" s="35">
        <v>-19.057272727272728</v>
      </c>
      <c r="AE151" s="35">
        <v>-19.077272727272728</v>
      </c>
      <c r="AF151" s="35">
        <v>-19.101515151515152</v>
      </c>
      <c r="AG151" s="35">
        <v>-19.121746987951806</v>
      </c>
      <c r="AH151" s="35">
        <v>-19.139819277108433</v>
      </c>
      <c r="AI151" s="35">
        <v>-19.164000000000001</v>
      </c>
      <c r="AJ151" s="35">
        <v>-19.186181818181819</v>
      </c>
      <c r="AK151" s="35">
        <v>-19.204363636363638</v>
      </c>
      <c r="AL151" s="35">
        <v>-19.226727272727274</v>
      </c>
      <c r="AM151" s="35">
        <v>-19.250727272727271</v>
      </c>
      <c r="AN151" s="35">
        <v>-19.268909090909091</v>
      </c>
      <c r="AO151" s="35">
        <v>-19.289397590361446</v>
      </c>
      <c r="AP151" s="35">
        <v>-19.313493975903615</v>
      </c>
      <c r="AQ151" s="35">
        <v>-19.333272727272728</v>
      </c>
      <c r="AR151" s="35">
        <v>-19.351454545454548</v>
      </c>
      <c r="AS151" s="35">
        <v>-19.369636363636364</v>
      </c>
      <c r="AT151" s="35">
        <v>-19.390424242424242</v>
      </c>
      <c r="AU151" s="35">
        <v>-19.414666666666669</v>
      </c>
      <c r="AV151" s="35">
        <v>-19.43418181818182</v>
      </c>
      <c r="AW151" s="35">
        <v>-19.452363636363636</v>
      </c>
      <c r="AX151" s="35">
        <v>-19.470545454545455</v>
      </c>
      <c r="AY151" s="35">
        <v>-19.491566265060243</v>
      </c>
      <c r="AZ151" s="35">
        <v>-19.515662650602408</v>
      </c>
      <c r="BA151" s="35">
        <v>-19.536151515151516</v>
      </c>
      <c r="BB151" s="35">
        <v>-19.555848484848486</v>
      </c>
      <c r="BC151" s="35">
        <v>-19.575545454545455</v>
      </c>
      <c r="BD151" s="35">
        <v>-19.595242424242425</v>
      </c>
      <c r="BE151" s="35">
        <v>-19.614939393939395</v>
      </c>
      <c r="BF151" s="35">
        <v>-19.634636363636364</v>
      </c>
      <c r="BG151" s="35">
        <v>-19.654326777609683</v>
      </c>
      <c r="BH151" s="35">
        <v>-19.673993948562781</v>
      </c>
      <c r="BI151" s="35">
        <v>-19.693661119515884</v>
      </c>
      <c r="BJ151" s="35">
        <v>-19.713328290468986</v>
      </c>
      <c r="BK151" s="35">
        <v>-19.732995461422089</v>
      </c>
      <c r="BL151" s="35">
        <v>-19.752662632375191</v>
      </c>
      <c r="BM151" s="35">
        <v>-19.77232980332829</v>
      </c>
      <c r="BN151" s="35">
        <v>-19.794787878787879</v>
      </c>
      <c r="BO151" s="35">
        <v>-19.819030303030303</v>
      </c>
      <c r="BP151" s="35">
        <v>-19.843132530120482</v>
      </c>
      <c r="BQ151" s="35">
        <v>-19.865454545454543</v>
      </c>
      <c r="BR151" s="35">
        <v>-19.883636363636363</v>
      </c>
      <c r="BS151" s="35">
        <v>-19.905757575757576</v>
      </c>
      <c r="BT151" s="35">
        <v>-19.93</v>
      </c>
    </row>
    <row r="152" spans="1:72" ht="9.9499999999999993" customHeight="1" thickBot="1" x14ac:dyDescent="0.4">
      <c r="A152" s="92" t="s">
        <v>5</v>
      </c>
      <c r="B152" s="35">
        <v>-60.113812405446296</v>
      </c>
      <c r="C152" s="35">
        <v>-58.327125567322241</v>
      </c>
      <c r="D152" s="35">
        <v>-56.540438729198186</v>
      </c>
      <c r="E152" s="35">
        <v>-54.753751891074131</v>
      </c>
      <c r="F152" s="35">
        <v>-52.981467473524958</v>
      </c>
      <c r="G152" s="35">
        <v>-51.374810892586986</v>
      </c>
      <c r="H152" s="35">
        <v>-49.768154311649013</v>
      </c>
      <c r="I152" s="35">
        <v>-48.161497730711048</v>
      </c>
      <c r="J152" s="35">
        <v>-46.554841149773075</v>
      </c>
      <c r="K152" s="35">
        <v>-44.948184568835103</v>
      </c>
      <c r="L152" s="35">
        <v>-43.34152798789713</v>
      </c>
      <c r="M152" s="35">
        <v>-42.578169440242057</v>
      </c>
      <c r="N152" s="35">
        <v>-42.765763993948561</v>
      </c>
      <c r="O152" s="35">
        <v>-42.953358547655071</v>
      </c>
      <c r="P152" s="35">
        <v>-43.140953101361575</v>
      </c>
      <c r="Q152" s="35">
        <v>-43.328547655068078</v>
      </c>
      <c r="R152" s="35">
        <v>-43.516142208774582</v>
      </c>
      <c r="S152" s="35">
        <v>-43.703736762481086</v>
      </c>
      <c r="T152" s="35">
        <v>-43.187939393939388</v>
      </c>
      <c r="U152" s="35">
        <v>-42.569090909090903</v>
      </c>
      <c r="V152" s="35">
        <v>-41.993333333333332</v>
      </c>
      <c r="W152" s="35">
        <v>-41.448121212121215</v>
      </c>
      <c r="X152" s="35">
        <v>-40.926909090909092</v>
      </c>
      <c r="Y152" s="35">
        <v>-40.710060240963855</v>
      </c>
      <c r="Z152" s="35">
        <v>-40.526060606060604</v>
      </c>
      <c r="AA152" s="35">
        <v>-40.350303030303031</v>
      </c>
      <c r="AB152" s="35">
        <v>-40.185454545454547</v>
      </c>
      <c r="AC152" s="35">
        <v>-40.027878787878791</v>
      </c>
      <c r="AD152" s="35">
        <v>-39.876060606060612</v>
      </c>
      <c r="AE152" s="35">
        <v>-39.730000000000004</v>
      </c>
      <c r="AF152" s="35">
        <v>-39.596666666666664</v>
      </c>
      <c r="AG152" s="35">
        <v>-39.397289156626506</v>
      </c>
      <c r="AH152" s="35">
        <v>-39.162349397590361</v>
      </c>
      <c r="AI152" s="35">
        <v>-39.058</v>
      </c>
      <c r="AJ152" s="35">
        <v>-38.957030303030308</v>
      </c>
      <c r="AK152" s="35">
        <v>-38.860060606060607</v>
      </c>
      <c r="AL152" s="35">
        <v>-38.775636363636366</v>
      </c>
      <c r="AM152" s="35">
        <v>-38.697333333333333</v>
      </c>
      <c r="AN152" s="35">
        <v>-38.63066666666667</v>
      </c>
      <c r="AO152" s="35">
        <v>-38.568855421686749</v>
      </c>
      <c r="AP152" s="35">
        <v>-38.514638554216866</v>
      </c>
      <c r="AQ152" s="35">
        <v>-38.469030303030301</v>
      </c>
      <c r="AR152" s="35">
        <v>-38.429030303030302</v>
      </c>
      <c r="AS152" s="35">
        <v>-38.416909090909087</v>
      </c>
      <c r="AT152" s="35">
        <v>-38.423030303030302</v>
      </c>
      <c r="AU152" s="35">
        <v>-38.453333333333333</v>
      </c>
      <c r="AV152" s="35">
        <v>-38.549818181818182</v>
      </c>
      <c r="AW152" s="35">
        <v>-38.61690909090909</v>
      </c>
      <c r="AX152" s="35">
        <v>-38.362363636363632</v>
      </c>
      <c r="AY152" s="35">
        <v>-31.050240963855448</v>
      </c>
      <c r="AZ152" s="35">
        <v>-16.092409638554162</v>
      </c>
      <c r="BA152" s="35">
        <v>-16.053818181818198</v>
      </c>
      <c r="BB152" s="35">
        <v>-19.290181818181832</v>
      </c>
      <c r="BC152" s="35">
        <v>-22.52654545454547</v>
      </c>
      <c r="BD152" s="35">
        <v>-25.762909090909105</v>
      </c>
      <c r="BE152" s="35">
        <v>-28.999272727272739</v>
      </c>
      <c r="BF152" s="35">
        <v>-32.235636363636374</v>
      </c>
      <c r="BG152" s="35">
        <v>-34.74735249621785</v>
      </c>
      <c r="BH152" s="35">
        <v>-34.689863842662632</v>
      </c>
      <c r="BI152" s="35">
        <v>-34.632375189107414</v>
      </c>
      <c r="BJ152" s="35">
        <v>-34.574886535552196</v>
      </c>
      <c r="BK152" s="35">
        <v>-34.517397881996978</v>
      </c>
      <c r="BL152" s="35">
        <v>-34.459909228441759</v>
      </c>
      <c r="BM152" s="35">
        <v>-34.402420574886534</v>
      </c>
      <c r="BN152" s="35">
        <v>-34.23951515151515</v>
      </c>
      <c r="BO152" s="35">
        <v>-34.009212121212123</v>
      </c>
      <c r="BP152" s="35">
        <v>-34</v>
      </c>
      <c r="BQ152" s="35">
        <v>-33.93090909090909</v>
      </c>
      <c r="BR152" s="35">
        <v>-33.700606060606056</v>
      </c>
      <c r="BS152" s="35">
        <v>-33.474242424242419</v>
      </c>
      <c r="BT152" s="35">
        <v>-33.25</v>
      </c>
    </row>
    <row r="153" spans="1:72" ht="9.9499999999999993" customHeight="1" thickBot="1" x14ac:dyDescent="0.4">
      <c r="A153" s="92" t="s">
        <v>6</v>
      </c>
      <c r="B153" s="35">
        <v>-15.005385779122541</v>
      </c>
      <c r="C153" s="35">
        <v>-14.68768532526475</v>
      </c>
      <c r="D153" s="35">
        <v>-14.36998487140696</v>
      </c>
      <c r="E153" s="35">
        <v>-14.052284417549167</v>
      </c>
      <c r="F153" s="35">
        <v>-13.721875945537064</v>
      </c>
      <c r="G153" s="35">
        <v>-13.245325264750377</v>
      </c>
      <c r="H153" s="35">
        <v>-12.76877458396369</v>
      </c>
      <c r="I153" s="35">
        <v>-12.292223903177003</v>
      </c>
      <c r="J153" s="35">
        <v>-11.815673222390318</v>
      </c>
      <c r="K153" s="35">
        <v>-11.339122541603631</v>
      </c>
      <c r="L153" s="35">
        <v>-10.862571860816944</v>
      </c>
      <c r="M153" s="35">
        <v>-10.873086232980333</v>
      </c>
      <c r="N153" s="35">
        <v>-11.432844175491679</v>
      </c>
      <c r="O153" s="35">
        <v>-11.992602118003026</v>
      </c>
      <c r="P153" s="35">
        <v>-12.552360060514372</v>
      </c>
      <c r="Q153" s="35">
        <v>-13.112118003025719</v>
      </c>
      <c r="R153" s="35">
        <v>-13.671875945537067</v>
      </c>
      <c r="S153" s="35">
        <v>-14.231633888048414</v>
      </c>
      <c r="T153" s="35">
        <v>-14.263090909090909</v>
      </c>
      <c r="U153" s="35">
        <v>-14.209818181818182</v>
      </c>
      <c r="V153" s="35">
        <v>-14.161333333333333</v>
      </c>
      <c r="W153" s="35">
        <v>-14.119636363636364</v>
      </c>
      <c r="X153" s="35">
        <v>-14.083272727272726</v>
      </c>
      <c r="Y153" s="35">
        <v>-14.052590361445782</v>
      </c>
      <c r="Z153" s="35">
        <v>-14.023939393939393</v>
      </c>
      <c r="AA153" s="35">
        <v>-13.99969696969697</v>
      </c>
      <c r="AB153" s="35">
        <v>-13.982727272727272</v>
      </c>
      <c r="AC153" s="35">
        <v>-13.970606060606061</v>
      </c>
      <c r="AD153" s="35">
        <v>-13.958484848484849</v>
      </c>
      <c r="AE153" s="35">
        <v>-13.948181818181817</v>
      </c>
      <c r="AF153" s="35">
        <v>-13.942121212121211</v>
      </c>
      <c r="AG153" s="35">
        <v>-13.94</v>
      </c>
      <c r="AH153" s="35">
        <v>-13.94</v>
      </c>
      <c r="AI153" s="35">
        <v>-13.946</v>
      </c>
      <c r="AJ153" s="35">
        <v>-13.954121212121212</v>
      </c>
      <c r="AK153" s="35">
        <v>-13.966242424242425</v>
      </c>
      <c r="AL153" s="35">
        <v>-13.978363636363637</v>
      </c>
      <c r="AM153" s="35">
        <v>-13.990727272727273</v>
      </c>
      <c r="AN153" s="35">
        <v>-14.008909090909091</v>
      </c>
      <c r="AO153" s="35">
        <v>-14.027048192771083</v>
      </c>
      <c r="AP153" s="35">
        <v>-14.045120481927711</v>
      </c>
      <c r="AQ153" s="35">
        <v>-14.063272727272727</v>
      </c>
      <c r="AR153" s="35">
        <v>-14.081939393939393</v>
      </c>
      <c r="AS153" s="35">
        <v>-14.106181818181817</v>
      </c>
      <c r="AT153" s="35">
        <v>-14.130424242424242</v>
      </c>
      <c r="AU153" s="35">
        <v>-14.154666666666667</v>
      </c>
      <c r="AV153" s="35">
        <v>-14.183636363636364</v>
      </c>
      <c r="AW153" s="35">
        <v>-14.19109090909091</v>
      </c>
      <c r="AX153" s="35">
        <v>-14.045636363636365</v>
      </c>
      <c r="AY153" s="35">
        <v>-12.359108433734946</v>
      </c>
      <c r="AZ153" s="35">
        <v>-9.0030843373493852</v>
      </c>
      <c r="BA153" s="35">
        <v>-8.9693969696969713</v>
      </c>
      <c r="BB153" s="35">
        <v>-9.6650030303030334</v>
      </c>
      <c r="BC153" s="35">
        <v>-10.360609090909094</v>
      </c>
      <c r="BD153" s="35">
        <v>-11.056215151515154</v>
      </c>
      <c r="BE153" s="35">
        <v>-11.751821212121214</v>
      </c>
      <c r="BF153" s="35">
        <v>-12.447427272727275</v>
      </c>
      <c r="BG153" s="35">
        <v>-12.986671709531013</v>
      </c>
      <c r="BH153" s="35">
        <v>-12.971543116490167</v>
      </c>
      <c r="BI153" s="35">
        <v>-12.95641452344932</v>
      </c>
      <c r="BJ153" s="35">
        <v>-12.941285930408473</v>
      </c>
      <c r="BK153" s="35">
        <v>-12.926157337367625</v>
      </c>
      <c r="BL153" s="35">
        <v>-12.911028744326778</v>
      </c>
      <c r="BM153" s="35">
        <v>-12.895900151285931</v>
      </c>
      <c r="BN153" s="35">
        <v>-12.853030303030303</v>
      </c>
      <c r="BO153" s="35">
        <v>-12.792424242424241</v>
      </c>
      <c r="BP153" s="35">
        <v>-12.79</v>
      </c>
      <c r="BQ153" s="35">
        <v>-12.77</v>
      </c>
      <c r="BR153" s="35">
        <v>-12.703333333333333</v>
      </c>
      <c r="BS153" s="35">
        <v>-12.640606060606061</v>
      </c>
      <c r="BT153" s="35">
        <v>-12.58</v>
      </c>
    </row>
    <row r="154" spans="1:72" ht="9.9499999999999993" customHeight="1" thickBot="1" x14ac:dyDescent="0.4">
      <c r="A154" s="92" t="s">
        <v>7</v>
      </c>
      <c r="B154" s="35">
        <v>-22.403555219364598</v>
      </c>
      <c r="C154" s="35">
        <v>-21.828668683812403</v>
      </c>
      <c r="D154" s="35">
        <v>-21.253782148260211</v>
      </c>
      <c r="E154" s="35">
        <v>-20.678895612708018</v>
      </c>
      <c r="F154" s="35">
        <v>-20.14249621785174</v>
      </c>
      <c r="G154" s="35">
        <v>-20.048698940998484</v>
      </c>
      <c r="H154" s="35">
        <v>-19.954901664145233</v>
      </c>
      <c r="I154" s="35">
        <v>-19.861104387291981</v>
      </c>
      <c r="J154" s="35">
        <v>-19.767307110438729</v>
      </c>
      <c r="K154" s="35">
        <v>-19.673509833585477</v>
      </c>
      <c r="L154" s="35">
        <v>-19.579712556732225</v>
      </c>
      <c r="M154" s="35">
        <v>-19.084175491679275</v>
      </c>
      <c r="N154" s="35">
        <v>-18.135612708018154</v>
      </c>
      <c r="O154" s="35">
        <v>-17.187049924357034</v>
      </c>
      <c r="P154" s="35">
        <v>-16.238487140695916</v>
      </c>
      <c r="Q154" s="35">
        <v>-15.289924357034796</v>
      </c>
      <c r="R154" s="35">
        <v>-14.341361573373675</v>
      </c>
      <c r="S154" s="35">
        <v>-13.392798789712554</v>
      </c>
      <c r="T154" s="35">
        <v>-13.035878787878787</v>
      </c>
      <c r="U154" s="35">
        <v>-12.779090909090909</v>
      </c>
      <c r="V154" s="35">
        <v>-12.536666666666665</v>
      </c>
      <c r="W154" s="35">
        <v>-12.304424242424242</v>
      </c>
      <c r="X154" s="35">
        <v>-12.080181818181819</v>
      </c>
      <c r="Y154" s="35">
        <v>-11.862650602409639</v>
      </c>
      <c r="Z154" s="35">
        <v>-11.648484848484848</v>
      </c>
      <c r="AA154" s="35">
        <v>-11.442424242424241</v>
      </c>
      <c r="AB154" s="35">
        <v>-11.243636363636362</v>
      </c>
      <c r="AC154" s="35">
        <v>-11.049696969696969</v>
      </c>
      <c r="AD154" s="35">
        <v>-10.867272727272727</v>
      </c>
      <c r="AE154" s="35">
        <v>-10.687272727272727</v>
      </c>
      <c r="AF154" s="35">
        <v>-10.511515151515152</v>
      </c>
      <c r="AG154" s="35">
        <v>-10.23855421686747</v>
      </c>
      <c r="AH154" s="35">
        <v>-9.9132530120481945</v>
      </c>
      <c r="AI154" s="35">
        <v>-9.7576000000000001</v>
      </c>
      <c r="AJ154" s="35">
        <v>-9.6061333333333341</v>
      </c>
      <c r="AK154" s="35">
        <v>-9.4594666666666676</v>
      </c>
      <c r="AL154" s="35">
        <v>-9.3161454545454543</v>
      </c>
      <c r="AM154" s="35">
        <v>-9.1745696969696962</v>
      </c>
      <c r="AN154" s="35">
        <v>-9.0388121212121213</v>
      </c>
      <c r="AO154" s="35">
        <v>-8.9052530120481936</v>
      </c>
      <c r="AP154" s="35">
        <v>-8.7751325301204819</v>
      </c>
      <c r="AQ154" s="35">
        <v>-8.6479757575757574</v>
      </c>
      <c r="AR154" s="35">
        <v>-8.5222545454545457</v>
      </c>
      <c r="AS154" s="35">
        <v>-8.4004363636363646</v>
      </c>
      <c r="AT154" s="35">
        <v>-8.280442424242425</v>
      </c>
      <c r="AU154" s="35">
        <v>-8.1628666666666678</v>
      </c>
      <c r="AV154" s="35">
        <v>-8.0486000000000004</v>
      </c>
      <c r="AW154" s="35">
        <v>-7.958430303030303</v>
      </c>
      <c r="AX154" s="35">
        <v>-8.0232787878787875</v>
      </c>
      <c r="AY154" s="35">
        <v>-5.6690231325301301</v>
      </c>
      <c r="AZ154" s="35">
        <v>-0.69407132530118698</v>
      </c>
      <c r="BA154" s="35">
        <v>-0.90227763636364267</v>
      </c>
      <c r="BB154" s="35">
        <v>-2.2482503636363695</v>
      </c>
      <c r="BC154" s="35">
        <v>-3.5942230909090971</v>
      </c>
      <c r="BD154" s="35">
        <v>-4.9401958181818246</v>
      </c>
      <c r="BE154" s="35">
        <v>-6.2861685454545517</v>
      </c>
      <c r="BF154" s="35">
        <v>-7.6321412727272797</v>
      </c>
      <c r="BG154" s="35">
        <v>-8.6844629349470512</v>
      </c>
      <c r="BH154" s="35">
        <v>-8.6956580937972774</v>
      </c>
      <c r="BI154" s="35">
        <v>-8.7068532526475035</v>
      </c>
      <c r="BJ154" s="35">
        <v>-8.7180484114977315</v>
      </c>
      <c r="BK154" s="35">
        <v>-8.7292435703479576</v>
      </c>
      <c r="BL154" s="35">
        <v>-8.7404387291981855</v>
      </c>
      <c r="BM154" s="35">
        <v>-8.7516338880484117</v>
      </c>
      <c r="BN154" s="35">
        <v>-8.7844666666666669</v>
      </c>
      <c r="BO154" s="35">
        <v>-8.8311333333333337</v>
      </c>
      <c r="BP154" s="35">
        <v>-8.8330000000000002</v>
      </c>
      <c r="BQ154" s="35">
        <v>-8.8475454545454539</v>
      </c>
      <c r="BR154" s="35">
        <v>-8.8960303030303027</v>
      </c>
      <c r="BS154" s="35">
        <v>-8.9453030303030303</v>
      </c>
      <c r="BT154" s="35">
        <v>-8.9949999999999992</v>
      </c>
    </row>
    <row r="155" spans="1:72" ht="9.9499999999999993" customHeight="1" thickBot="1" x14ac:dyDescent="0.4">
      <c r="A155" s="92"/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153</v>
      </c>
      <c r="B165" s="35">
        <v>0</v>
      </c>
      <c r="C165" s="35">
        <v>0</v>
      </c>
      <c r="D165" s="35">
        <v>0</v>
      </c>
      <c r="E165" s="35">
        <v>0</v>
      </c>
      <c r="F165" s="35">
        <v>2.5977609682299906E-35</v>
      </c>
      <c r="G165" s="35">
        <v>3.5069773071104408E-34</v>
      </c>
      <c r="H165" s="35">
        <v>6.7541785173978829E-34</v>
      </c>
      <c r="I165" s="35">
        <v>1.0001379727685325E-33</v>
      </c>
      <c r="J165" s="35">
        <v>1.3248580937972766E-33</v>
      </c>
      <c r="K165" s="35">
        <v>1.6495782148260209E-33</v>
      </c>
      <c r="L165" s="35">
        <v>1.9742983358547651E-33</v>
      </c>
      <c r="M165" s="35">
        <v>4.9300226930889304E-23</v>
      </c>
      <c r="N165" s="35">
        <v>1.5419432677927872E-22</v>
      </c>
      <c r="O165" s="35">
        <v>2.590884266276681E-22</v>
      </c>
      <c r="P165" s="35">
        <v>3.6398252647605751E-22</v>
      </c>
      <c r="Q165" s="35">
        <v>4.6887662632444692E-22</v>
      </c>
      <c r="R165" s="35">
        <v>5.7377072617283632E-22</v>
      </c>
      <c r="S165" s="35">
        <v>6.7866482602122573E-22</v>
      </c>
      <c r="T165" s="35">
        <v>3.5737014769289036E-18</v>
      </c>
      <c r="U165" s="35">
        <v>7.7283620896369208E-18</v>
      </c>
      <c r="V165" s="35">
        <v>1.1883022702344937E-17</v>
      </c>
      <c r="W165" s="35">
        <v>1.6037683315052954E-17</v>
      </c>
      <c r="X165" s="35">
        <v>2.0192343927760972E-17</v>
      </c>
      <c r="Y165" s="35">
        <v>2.4347004540468987E-17</v>
      </c>
      <c r="Z165" s="35">
        <v>6.3742848484848473E-17</v>
      </c>
      <c r="AA165" s="35">
        <v>2.088622424242424E-16</v>
      </c>
      <c r="AB165" s="35">
        <v>1.0347245454545455E-15</v>
      </c>
      <c r="AC165" s="35">
        <v>2.3144154545454547E-15</v>
      </c>
      <c r="AD165" s="35">
        <v>1.166629090909091E-14</v>
      </c>
      <c r="AE165" s="35">
        <v>3.8353636363636362E-14</v>
      </c>
      <c r="AF165" s="35">
        <v>1.044990909090909E-13</v>
      </c>
      <c r="AG165" s="35">
        <v>9.7214287443267743E-12</v>
      </c>
      <c r="AH165" s="35">
        <v>2.4481088350983352E-11</v>
      </c>
      <c r="AI165" s="35">
        <v>3.9240747957639923E-11</v>
      </c>
      <c r="AJ165" s="35">
        <v>5.4000407564296504E-11</v>
      </c>
      <c r="AK165" s="35">
        <v>6.8760067170953078E-11</v>
      </c>
      <c r="AL165" s="35">
        <v>8.3519726777609665E-11</v>
      </c>
      <c r="AM165" s="35">
        <v>1.8769390771557731E-10</v>
      </c>
      <c r="AN165" s="35">
        <v>2.4378166006051375E-9</v>
      </c>
      <c r="AO165" s="35">
        <v>4.6879392934946985E-9</v>
      </c>
      <c r="AP165" s="35">
        <v>6.9380619863842586E-9</v>
      </c>
      <c r="AQ165" s="35">
        <v>9.1881846792738187E-9</v>
      </c>
      <c r="AR165" s="35">
        <v>1.1438307372163379E-8</v>
      </c>
      <c r="AS165" s="35">
        <v>1.3688430065052939E-8</v>
      </c>
      <c r="AT165" s="35">
        <v>2.1964103030302955E-8</v>
      </c>
      <c r="AU165" s="35">
        <v>3.8227133333333261E-8</v>
      </c>
      <c r="AV165" s="35">
        <v>7.278045454545437E-8</v>
      </c>
      <c r="AW165" s="35">
        <v>1.189401818181814E-7</v>
      </c>
      <c r="AX165" s="35">
        <v>2.0824927272727232E-7</v>
      </c>
      <c r="AY165" s="35">
        <v>3.4346397590361406E-7</v>
      </c>
      <c r="AZ165" s="35">
        <v>5.2840975903614515E-7</v>
      </c>
      <c r="BA165" s="35">
        <v>1.3835884848484893E-6</v>
      </c>
      <c r="BB165" s="35">
        <v>2.3858915151515195E-6</v>
      </c>
      <c r="BC165" s="35">
        <v>3.3881945454545501E-6</v>
      </c>
      <c r="BD165" s="35">
        <v>4.3904975757575803E-6</v>
      </c>
      <c r="BE165" s="35">
        <v>5.3928006060606104E-6</v>
      </c>
      <c r="BF165" s="35">
        <v>6.3951036363636414E-6</v>
      </c>
      <c r="BG165" s="35">
        <v>7.8151783132530237E-6</v>
      </c>
      <c r="BH165" s="35">
        <v>1.0716443373493985E-5</v>
      </c>
      <c r="BI165" s="35">
        <v>1.449399393939395E-5</v>
      </c>
      <c r="BJ165" s="35">
        <v>1.8960054545454553E-5</v>
      </c>
      <c r="BK165" s="35">
        <v>2.5560478787878802E-5</v>
      </c>
      <c r="BL165" s="35">
        <v>3.3115909090909116E-5</v>
      </c>
      <c r="BM165" s="35">
        <v>4.2788636363636385E-5</v>
      </c>
      <c r="BN165" s="35">
        <v>5.1942309090909109E-5</v>
      </c>
      <c r="BO165" s="35">
        <v>6.0764127272727299E-5</v>
      </c>
      <c r="BP165" s="35">
        <v>7.0800855421686759E-5</v>
      </c>
      <c r="BQ165" s="35">
        <v>8.1374545454545447E-5</v>
      </c>
      <c r="BR165" s="35">
        <v>9.3083030303030311E-5</v>
      </c>
      <c r="BS165" s="35">
        <v>1.0570151515151515E-4</v>
      </c>
      <c r="BT165" s="35">
        <v>1.1881E-4</v>
      </c>
    </row>
    <row r="166" spans="1:72" ht="9.9499999999999993" customHeight="1" thickBot="1" x14ac:dyDescent="0.4">
      <c r="A166" s="87" t="s">
        <v>154</v>
      </c>
      <c r="B166" s="35">
        <v>2.899342278787882E-32</v>
      </c>
      <c r="C166" s="35">
        <v>1.188345848484852E-30</v>
      </c>
      <c r="D166" s="35">
        <v>4.1937428181818211E-30</v>
      </c>
      <c r="E166" s="35">
        <v>1.5419277818181844E-28</v>
      </c>
      <c r="F166" s="35">
        <v>7.3168325461423105E-26</v>
      </c>
      <c r="G166" s="35">
        <v>9.8349476872919882E-25</v>
      </c>
      <c r="H166" s="35">
        <v>1.8938212119969745E-24</v>
      </c>
      <c r="I166" s="35">
        <v>2.8041476552647506E-24</v>
      </c>
      <c r="J166" s="35">
        <v>3.7144740985325263E-24</v>
      </c>
      <c r="K166" s="35">
        <v>4.6248005418003024E-24</v>
      </c>
      <c r="L166" s="35">
        <v>5.5351269850680777E-24</v>
      </c>
      <c r="M166" s="35">
        <v>5.9793106951295497E-17</v>
      </c>
      <c r="N166" s="35">
        <v>1.8701247064000961E-16</v>
      </c>
      <c r="O166" s="35">
        <v>3.1423183432872374E-16</v>
      </c>
      <c r="P166" s="35">
        <v>4.4145119801743786E-16</v>
      </c>
      <c r="Q166" s="35">
        <v>5.6867056170615204E-16</v>
      </c>
      <c r="R166" s="35">
        <v>6.9588992539486617E-16</v>
      </c>
      <c r="S166" s="35">
        <v>8.2310928908358029E-16</v>
      </c>
      <c r="T166" s="35">
        <v>2.9144013464447872E-13</v>
      </c>
      <c r="U166" s="35">
        <v>6.2934619818456935E-13</v>
      </c>
      <c r="V166" s="35">
        <v>9.6725226172465978E-13</v>
      </c>
      <c r="W166" s="35">
        <v>1.3051583252647504E-12</v>
      </c>
      <c r="X166" s="35">
        <v>1.643064388804841E-12</v>
      </c>
      <c r="Y166" s="35">
        <v>1.9809704523449319E-12</v>
      </c>
      <c r="Z166" s="35">
        <v>3.7357030303030299E-12</v>
      </c>
      <c r="AA166" s="35">
        <v>9.740915151515151E-12</v>
      </c>
      <c r="AB166" s="35">
        <v>3.0148454545454547E-11</v>
      </c>
      <c r="AC166" s="35">
        <v>6.0157545454545466E-11</v>
      </c>
      <c r="AD166" s="35">
        <v>1.8935642424242424E-10</v>
      </c>
      <c r="AE166" s="35">
        <v>4.4865909090909089E-10</v>
      </c>
      <c r="AF166" s="35">
        <v>9.9935606060606073E-10</v>
      </c>
      <c r="AG166" s="35">
        <v>1.7642498638426623E-8</v>
      </c>
      <c r="AH166" s="35">
        <v>4.295080423600604E-8</v>
      </c>
      <c r="AI166" s="35">
        <v>6.8259109833585453E-8</v>
      </c>
      <c r="AJ166" s="35">
        <v>9.3567415431164867E-8</v>
      </c>
      <c r="AK166" s="35">
        <v>1.1887572102874428E-7</v>
      </c>
      <c r="AL166" s="35">
        <v>1.4418402662632369E-7</v>
      </c>
      <c r="AM166" s="35">
        <v>2.1241597579424864E-7</v>
      </c>
      <c r="AN166" s="35">
        <v>1.3108153706505269E-6</v>
      </c>
      <c r="AO166" s="35">
        <v>2.409214765506805E-6</v>
      </c>
      <c r="AP166" s="35">
        <v>3.507614160363083E-6</v>
      </c>
      <c r="AQ166" s="35">
        <v>4.606013555219361E-6</v>
      </c>
      <c r="AR166" s="35">
        <v>5.7044129500756389E-6</v>
      </c>
      <c r="AS166" s="35">
        <v>6.8028123449319169E-6</v>
      </c>
      <c r="AT166" s="35">
        <v>9.719913939393915E-6</v>
      </c>
      <c r="AU166" s="35">
        <v>1.504785333333331E-5</v>
      </c>
      <c r="AV166" s="35">
        <v>2.431734545454541E-5</v>
      </c>
      <c r="AW166" s="35">
        <v>3.5827824242424158E-5</v>
      </c>
      <c r="AX166" s="35">
        <v>5.4895703030302941E-5</v>
      </c>
      <c r="AY166" s="35">
        <v>8.0633361445783065E-5</v>
      </c>
      <c r="AZ166" s="35">
        <v>1.1359661445783145E-4</v>
      </c>
      <c r="BA166" s="35">
        <v>2.1515939393939448E-4</v>
      </c>
      <c r="BB166" s="35">
        <v>3.3178060606060659E-4</v>
      </c>
      <c r="BC166" s="35">
        <v>4.4840181818181876E-4</v>
      </c>
      <c r="BD166" s="35">
        <v>5.6502303030303081E-4</v>
      </c>
      <c r="BE166" s="35">
        <v>6.8164424242424292E-4</v>
      </c>
      <c r="BF166" s="35">
        <v>7.9826545454545514E-4</v>
      </c>
      <c r="BG166" s="35">
        <v>9.4944771084337458E-4</v>
      </c>
      <c r="BH166" s="35">
        <v>1.2231645783132537E-3</v>
      </c>
      <c r="BI166" s="35">
        <v>1.5594545454545464E-3</v>
      </c>
      <c r="BJ166" s="35">
        <v>1.944909090909092E-3</v>
      </c>
      <c r="BK166" s="35">
        <v>2.4706690909090923E-3</v>
      </c>
      <c r="BL166" s="35">
        <v>3.0558763636363653E-3</v>
      </c>
      <c r="BM166" s="35">
        <v>3.7707854545454564E-3</v>
      </c>
      <c r="BN166" s="35">
        <v>4.4624775757575773E-3</v>
      </c>
      <c r="BO166" s="35">
        <v>5.1393260606060615E-3</v>
      </c>
      <c r="BP166" s="35">
        <v>5.908491566265061E-3</v>
      </c>
      <c r="BQ166" s="35">
        <v>6.718618181818182E-3</v>
      </c>
      <c r="BR166" s="35">
        <v>7.615345454545455E-3</v>
      </c>
      <c r="BS166" s="35">
        <v>8.5872757575757575E-3</v>
      </c>
      <c r="BT166" s="35">
        <v>9.5996999999999992E-3</v>
      </c>
    </row>
    <row r="167" spans="1:72" ht="9.9499999999999993" customHeight="1" thickBot="1" x14ac:dyDescent="0.4">
      <c r="A167" s="87" t="s">
        <v>2</v>
      </c>
      <c r="B167" s="35">
        <v>0</v>
      </c>
      <c r="C167" s="35">
        <v>0</v>
      </c>
      <c r="D167" s="35">
        <v>0</v>
      </c>
      <c r="E167" s="35">
        <v>0</v>
      </c>
      <c r="F167" s="35">
        <v>3.615854765506858E-33</v>
      </c>
      <c r="G167" s="35">
        <v>4.8814039334341937E-32</v>
      </c>
      <c r="H167" s="35">
        <v>9.4012223903177015E-32</v>
      </c>
      <c r="I167" s="35">
        <v>1.3921040847201209E-31</v>
      </c>
      <c r="J167" s="35">
        <v>1.8440859304084718E-31</v>
      </c>
      <c r="K167" s="35">
        <v>2.2960677760968225E-31</v>
      </c>
      <c r="L167" s="35">
        <v>2.7480496217851734E-31</v>
      </c>
      <c r="M167" s="35">
        <v>2.4575126087540039E-25</v>
      </c>
      <c r="N167" s="35">
        <v>7.6862564835497708E-25</v>
      </c>
      <c r="O167" s="35">
        <v>1.2915000358345536E-24</v>
      </c>
      <c r="P167" s="35">
        <v>1.8143744233141306E-24</v>
      </c>
      <c r="Q167" s="35">
        <v>2.3372488107937073E-24</v>
      </c>
      <c r="R167" s="35">
        <v>2.8601231982732839E-24</v>
      </c>
      <c r="S167" s="35">
        <v>3.3829975857528602E-24</v>
      </c>
      <c r="T167" s="35">
        <v>4.1820080408472111E-21</v>
      </c>
      <c r="U167" s="35">
        <v>9.040789251134652E-21</v>
      </c>
      <c r="V167" s="35">
        <v>1.3899570461422094E-20</v>
      </c>
      <c r="W167" s="35">
        <v>1.8758351671709535E-20</v>
      </c>
      <c r="X167" s="35">
        <v>2.3617132881996977E-20</v>
      </c>
      <c r="Y167" s="35">
        <v>2.8475914092284416E-20</v>
      </c>
      <c r="Z167" s="35">
        <v>6.1520000000000006E-20</v>
      </c>
      <c r="AA167" s="35">
        <v>1.7911999999999999E-19</v>
      </c>
      <c r="AB167" s="35">
        <v>6.6901090909090901E-19</v>
      </c>
      <c r="AC167" s="35">
        <v>1.4070957575757573E-18</v>
      </c>
      <c r="AD167" s="35">
        <v>5.3768272727272721E-18</v>
      </c>
      <c r="AE167" s="35">
        <v>1.4585481818181819E-17</v>
      </c>
      <c r="AF167" s="35">
        <v>3.5621421212121213E-17</v>
      </c>
      <c r="AG167" s="35">
        <v>1.3485907170953098E-15</v>
      </c>
      <c r="AH167" s="35">
        <v>3.3572164357034782E-15</v>
      </c>
      <c r="AI167" s="35">
        <v>5.3658421543116471E-15</v>
      </c>
      <c r="AJ167" s="35">
        <v>7.3744678729198153E-15</v>
      </c>
      <c r="AK167" s="35">
        <v>9.3830935915279843E-15</v>
      </c>
      <c r="AL167" s="35">
        <v>1.1391719310136153E-14</v>
      </c>
      <c r="AM167" s="35">
        <v>2.1026989409984432E-14</v>
      </c>
      <c r="AN167" s="35">
        <v>2.1370172465960617E-13</v>
      </c>
      <c r="AO167" s="35">
        <v>4.0637645990922792E-13</v>
      </c>
      <c r="AP167" s="35">
        <v>5.9905119515884968E-13</v>
      </c>
      <c r="AQ167" s="35">
        <v>7.9172593040847143E-13</v>
      </c>
      <c r="AR167" s="35">
        <v>9.8440066565809309E-13</v>
      </c>
      <c r="AS167" s="35">
        <v>1.1770754009077148E-12</v>
      </c>
      <c r="AT167" s="35">
        <v>1.8511903030302971E-12</v>
      </c>
      <c r="AU167" s="35">
        <v>3.1634933333333275E-12</v>
      </c>
      <c r="AV167" s="35">
        <v>5.961719999999986E-12</v>
      </c>
      <c r="AW167" s="35">
        <v>9.7335309090908758E-12</v>
      </c>
      <c r="AX167" s="35">
        <v>1.7216076363636329E-11</v>
      </c>
      <c r="AY167" s="35">
        <v>2.901138554216864E-11</v>
      </c>
      <c r="AZ167" s="35">
        <v>4.5478855421686807E-11</v>
      </c>
      <c r="BA167" s="35">
        <v>1.5242483939393999E-10</v>
      </c>
      <c r="BB167" s="35">
        <v>2.7923196060606119E-10</v>
      </c>
      <c r="BC167" s="35">
        <v>4.0603908181818245E-10</v>
      </c>
      <c r="BD167" s="35">
        <v>5.328462030303037E-10</v>
      </c>
      <c r="BE167" s="35">
        <v>6.596533242424249E-10</v>
      </c>
      <c r="BF167" s="35">
        <v>7.864604454545461E-10</v>
      </c>
      <c r="BG167" s="35">
        <v>9.9025831325301408E-10</v>
      </c>
      <c r="BH167" s="35">
        <v>1.4670233734939773E-9</v>
      </c>
      <c r="BI167" s="35">
        <v>2.1559224242424263E-9</v>
      </c>
      <c r="BJ167" s="35">
        <v>3.0114981818181835E-9</v>
      </c>
      <c r="BK167" s="35">
        <v>4.4536654545454582E-9</v>
      </c>
      <c r="BL167" s="35">
        <v>6.2246096969697024E-9</v>
      </c>
      <c r="BM167" s="35">
        <v>8.766185454545461E-9</v>
      </c>
      <c r="BN167" s="35">
        <v>1.2084494545454554E-8</v>
      </c>
      <c r="BO167" s="35">
        <v>1.5899403636363646E-8</v>
      </c>
      <c r="BP167" s="35">
        <v>2.1692867469879525E-8</v>
      </c>
      <c r="BQ167" s="35">
        <v>2.8513818181818181E-8</v>
      </c>
      <c r="BR167" s="35">
        <v>3.7539878787878785E-8</v>
      </c>
      <c r="BS167" s="35">
        <v>4.9483848484848481E-8</v>
      </c>
      <c r="BT167" s="35">
        <v>6.2998999999999994E-8</v>
      </c>
    </row>
    <row r="168" spans="1:72" ht="9.9499999999999993" customHeight="1" thickBot="1" x14ac:dyDescent="0.4">
      <c r="A168" s="87" t="s">
        <v>1</v>
      </c>
      <c r="B168" s="35">
        <v>0.2</v>
      </c>
      <c r="C168" s="35">
        <v>0.2</v>
      </c>
      <c r="D168" s="35">
        <v>0.2</v>
      </c>
      <c r="E168" s="35">
        <v>0.2</v>
      </c>
      <c r="F168" s="35">
        <v>0.2</v>
      </c>
      <c r="G168" s="35">
        <v>0.2</v>
      </c>
      <c r="H168" s="35">
        <v>0.2</v>
      </c>
      <c r="I168" s="35">
        <v>0.2</v>
      </c>
      <c r="J168" s="35">
        <v>0.2</v>
      </c>
      <c r="K168" s="35">
        <v>0.2</v>
      </c>
      <c r="L168" s="35">
        <v>0.2</v>
      </c>
      <c r="M168" s="35">
        <v>0.2</v>
      </c>
      <c r="N168" s="35">
        <v>0.2</v>
      </c>
      <c r="O168" s="35">
        <v>0.2</v>
      </c>
      <c r="P168" s="35">
        <v>0.2</v>
      </c>
      <c r="Q168" s="35">
        <v>0.2</v>
      </c>
      <c r="R168" s="35">
        <v>0.2</v>
      </c>
      <c r="S168" s="35">
        <v>0.2</v>
      </c>
      <c r="T168" s="35">
        <v>0.2</v>
      </c>
      <c r="U168" s="35">
        <v>0.2</v>
      </c>
      <c r="V168" s="35">
        <v>0.2</v>
      </c>
      <c r="W168" s="35">
        <v>0.2</v>
      </c>
      <c r="X168" s="35">
        <v>0.2</v>
      </c>
      <c r="Y168" s="35">
        <v>0.2</v>
      </c>
      <c r="Z168" s="35">
        <v>0.2</v>
      </c>
      <c r="AA168" s="35">
        <v>0.2</v>
      </c>
      <c r="AB168" s="35">
        <v>0.2</v>
      </c>
      <c r="AC168" s="35">
        <v>0.2</v>
      </c>
      <c r="AD168" s="35">
        <v>0.2</v>
      </c>
      <c r="AE168" s="35">
        <v>0.2</v>
      </c>
      <c r="AF168" s="35">
        <v>0.2</v>
      </c>
      <c r="AG168" s="35">
        <v>0.2</v>
      </c>
      <c r="AH168" s="35">
        <v>0.2</v>
      </c>
      <c r="AI168" s="35">
        <v>0.2</v>
      </c>
      <c r="AJ168" s="35">
        <v>0.2</v>
      </c>
      <c r="AK168" s="35">
        <v>0.2</v>
      </c>
      <c r="AL168" s="35">
        <v>0.2</v>
      </c>
      <c r="AM168" s="35">
        <v>0.2</v>
      </c>
      <c r="AN168" s="35">
        <v>0.2</v>
      </c>
      <c r="AO168" s="35">
        <v>0.2</v>
      </c>
      <c r="AP168" s="35">
        <v>0.2</v>
      </c>
      <c r="AQ168" s="35">
        <v>0.2</v>
      </c>
      <c r="AR168" s="35">
        <v>0.2</v>
      </c>
      <c r="AS168" s="35">
        <v>0.2</v>
      </c>
      <c r="AT168" s="35">
        <v>0.2</v>
      </c>
      <c r="AU168" s="35">
        <v>0.2</v>
      </c>
      <c r="AV168" s="35">
        <v>0.2</v>
      </c>
      <c r="AW168" s="35">
        <v>0.2</v>
      </c>
      <c r="AX168" s="35">
        <v>0.2</v>
      </c>
      <c r="AY168" s="35">
        <v>0.2</v>
      </c>
      <c r="AZ168" s="35">
        <v>0.2</v>
      </c>
      <c r="BA168" s="35">
        <v>0.2</v>
      </c>
      <c r="BB168" s="35">
        <v>0.2</v>
      </c>
      <c r="BC168" s="35">
        <v>0.2</v>
      </c>
      <c r="BD168" s="35">
        <v>0.2</v>
      </c>
      <c r="BE168" s="35">
        <v>0.2</v>
      </c>
      <c r="BF168" s="35">
        <v>0.2</v>
      </c>
      <c r="BG168" s="35">
        <v>0.2</v>
      </c>
      <c r="BH168" s="35">
        <v>0.2</v>
      </c>
      <c r="BI168" s="35">
        <v>0.2</v>
      </c>
      <c r="BJ168" s="35">
        <v>0.2</v>
      </c>
      <c r="BK168" s="35">
        <v>0.2</v>
      </c>
      <c r="BL168" s="35">
        <v>0.2</v>
      </c>
      <c r="BM168" s="35">
        <v>0.2</v>
      </c>
      <c r="BN168" s="35">
        <v>0.2</v>
      </c>
      <c r="BO168" s="35">
        <v>0.2</v>
      </c>
      <c r="BP168" s="35">
        <v>0.2</v>
      </c>
      <c r="BQ168" s="35">
        <v>0.2</v>
      </c>
      <c r="BR168" s="35">
        <v>0.2</v>
      </c>
      <c r="BS168" s="35">
        <v>0.2</v>
      </c>
      <c r="BT168" s="35">
        <v>0.2</v>
      </c>
    </row>
    <row r="169" spans="1:72" ht="9.9499999999999993" customHeight="1" thickBot="1" x14ac:dyDescent="0.4">
      <c r="A169" s="87" t="s">
        <v>155</v>
      </c>
      <c r="B169" s="35">
        <v>0.12000624242424243</v>
      </c>
      <c r="C169" s="35">
        <v>0.12001000000000001</v>
      </c>
      <c r="D169" s="35">
        <v>0.12001000000000001</v>
      </c>
      <c r="E169" s="35">
        <v>0.12001442424242424</v>
      </c>
      <c r="F169" s="35">
        <v>0.12002278366111951</v>
      </c>
      <c r="G169" s="35">
        <v>0.12005757942511347</v>
      </c>
      <c r="H169" s="35">
        <v>0.12009237518910741</v>
      </c>
      <c r="I169" s="35">
        <v>0.12012717095310137</v>
      </c>
      <c r="J169" s="35">
        <v>0.12016196671709531</v>
      </c>
      <c r="K169" s="35">
        <v>0.12019676248108925</v>
      </c>
      <c r="L169" s="35">
        <v>0.12023155824508321</v>
      </c>
      <c r="M169" s="35">
        <v>0.12022724659606657</v>
      </c>
      <c r="N169" s="35">
        <v>0.12017883509833585</v>
      </c>
      <c r="O169" s="35">
        <v>0.12013042360060514</v>
      </c>
      <c r="P169" s="35">
        <v>0.12008201210287443</v>
      </c>
      <c r="Q169" s="35">
        <v>0.12003360060514372</v>
      </c>
      <c r="R169" s="35">
        <v>0.119985189107413</v>
      </c>
      <c r="S169" s="35">
        <v>0.1199367776096823</v>
      </c>
      <c r="T169" s="35">
        <v>0.11986104387291982</v>
      </c>
      <c r="U169" s="35">
        <v>0.11978086232980333</v>
      </c>
      <c r="V169" s="35">
        <v>0.11970068078668684</v>
      </c>
      <c r="W169" s="35">
        <v>0.11962049924357035</v>
      </c>
      <c r="X169" s="35">
        <v>0.11954031770045385</v>
      </c>
      <c r="Y169" s="35">
        <v>0.11946013615733737</v>
      </c>
      <c r="Z169" s="35">
        <v>0.11934848484848486</v>
      </c>
      <c r="AA169" s="35">
        <v>0.11914242424242424</v>
      </c>
      <c r="AB169" s="35">
        <v>0.11886363636363637</v>
      </c>
      <c r="AC169" s="35">
        <v>0.11853636363636363</v>
      </c>
      <c r="AD169" s="35">
        <v>0.11809393939393939</v>
      </c>
      <c r="AE169" s="35">
        <v>0.11759636363636364</v>
      </c>
      <c r="AF169" s="35">
        <v>0.11698424242424242</v>
      </c>
      <c r="AG169" s="35">
        <v>0.11594692889561271</v>
      </c>
      <c r="AH169" s="35">
        <v>0.1146806656580938</v>
      </c>
      <c r="AI169" s="35">
        <v>0.11341440242057489</v>
      </c>
      <c r="AJ169" s="35">
        <v>0.11214813918305598</v>
      </c>
      <c r="AK169" s="35">
        <v>0.11088187594553707</v>
      </c>
      <c r="AL169" s="35">
        <v>0.10961561270801816</v>
      </c>
      <c r="AM169" s="35">
        <v>0.10828704387291982</v>
      </c>
      <c r="AN169" s="35">
        <v>0.10546314069591528</v>
      </c>
      <c r="AO169" s="35">
        <v>0.10263923751891074</v>
      </c>
      <c r="AP169" s="35">
        <v>9.9815334341906203E-2</v>
      </c>
      <c r="AQ169" s="35">
        <v>9.6991431164901665E-2</v>
      </c>
      <c r="AR169" s="35">
        <v>9.4167527987897126E-2</v>
      </c>
      <c r="AS169" s="35">
        <v>9.1343624810892587E-2</v>
      </c>
      <c r="AT169" s="35">
        <v>8.8070030303030317E-2</v>
      </c>
      <c r="AU169" s="35">
        <v>8.4200333333333349E-2</v>
      </c>
      <c r="AV169" s="35">
        <v>8.0075836363636382E-2</v>
      </c>
      <c r="AW169" s="35">
        <v>7.5847327272727305E-2</v>
      </c>
      <c r="AX169" s="35">
        <v>7.1403690909090933E-2</v>
      </c>
      <c r="AY169" s="35">
        <v>6.6898590361445798E-2</v>
      </c>
      <c r="AZ169" s="35">
        <v>6.2326903614457821E-2</v>
      </c>
      <c r="BA169" s="35">
        <v>5.775125757575756E-2</v>
      </c>
      <c r="BB169" s="35">
        <v>5.3174742424242402E-2</v>
      </c>
      <c r="BC169" s="35">
        <v>4.8598227272727251E-2</v>
      </c>
      <c r="BD169" s="35">
        <v>4.40217121212121E-2</v>
      </c>
      <c r="BE169" s="35">
        <v>3.944519696969695E-2</v>
      </c>
      <c r="BF169" s="35">
        <v>3.4868681818181799E-2</v>
      </c>
      <c r="BG169" s="35">
        <v>3.0344253012048173E-2</v>
      </c>
      <c r="BH169" s="35">
        <v>2.6004493975903601E-2</v>
      </c>
      <c r="BI169" s="35">
        <v>2.1608939393939382E-2</v>
      </c>
      <c r="BJ169" s="35">
        <v>1.7169545454545444E-2</v>
      </c>
      <c r="BK169" s="35">
        <v>1.2293516969696959E-2</v>
      </c>
      <c r="BL169" s="35">
        <v>7.3856077575757458E-3</v>
      </c>
      <c r="BM169" s="35">
        <v>2.509868363636353E-3</v>
      </c>
      <c r="BN169" s="35">
        <v>3.8376726551515069E-4</v>
      </c>
      <c r="BO169" s="35">
        <v>1.5631635212120425E-5</v>
      </c>
      <c r="BP169" s="35">
        <v>4.1490050602409584E-7</v>
      </c>
      <c r="BQ169" s="35">
        <v>5.0046727272727272E-8</v>
      </c>
      <c r="BR169" s="35">
        <v>2.8022484848484848E-8</v>
      </c>
      <c r="BS169" s="35">
        <v>1.631748484848485E-8</v>
      </c>
      <c r="BT169" s="35">
        <v>1.0169E-8</v>
      </c>
    </row>
    <row r="170" spans="1:72" ht="9.9499999999999993" customHeight="1" thickBot="1" x14ac:dyDescent="0.4">
      <c r="A170" s="87" t="s">
        <v>66</v>
      </c>
      <c r="B170" s="35">
        <v>0.11999</v>
      </c>
      <c r="C170" s="35">
        <v>0.11999</v>
      </c>
      <c r="D170" s="35">
        <v>0.11999</v>
      </c>
      <c r="E170" s="35">
        <v>0.11998557575757576</v>
      </c>
      <c r="F170" s="35">
        <v>0.11997552193645991</v>
      </c>
      <c r="G170" s="35">
        <v>0.11991954614220877</v>
      </c>
      <c r="H170" s="35">
        <v>0.11986357034795764</v>
      </c>
      <c r="I170" s="35">
        <v>0.1198075945537065</v>
      </c>
      <c r="J170" s="35">
        <v>0.11975161875945536</v>
      </c>
      <c r="K170" s="35">
        <v>0.11969564296520423</v>
      </c>
      <c r="L170" s="35">
        <v>0.11963966717095309</v>
      </c>
      <c r="M170" s="35">
        <v>0.11964199697428139</v>
      </c>
      <c r="N170" s="35">
        <v>0.11971007564296519</v>
      </c>
      <c r="O170" s="35">
        <v>0.11977815431164901</v>
      </c>
      <c r="P170" s="35">
        <v>0.11984623298033283</v>
      </c>
      <c r="Q170" s="35">
        <v>0.11991431164901664</v>
      </c>
      <c r="R170" s="35">
        <v>0.11998239031770046</v>
      </c>
      <c r="S170" s="35">
        <v>0.12005046898638426</v>
      </c>
      <c r="T170" s="35">
        <v>0.1201302571860817</v>
      </c>
      <c r="U170" s="35">
        <v>0.12021195158850227</v>
      </c>
      <c r="V170" s="35">
        <v>0.12029364599092285</v>
      </c>
      <c r="W170" s="35">
        <v>0.12037534039334342</v>
      </c>
      <c r="X170" s="35">
        <v>0.12045703479576399</v>
      </c>
      <c r="Y170" s="35">
        <v>0.12053872919818456</v>
      </c>
      <c r="Z170" s="35">
        <v>0.12064999999999999</v>
      </c>
      <c r="AA170" s="35">
        <v>0.12085</v>
      </c>
      <c r="AB170" s="35">
        <v>0.12049727272727273</v>
      </c>
      <c r="AC170" s="35">
        <v>0.11977606060606061</v>
      </c>
      <c r="AD170" s="35">
        <v>0.1195269696969697</v>
      </c>
      <c r="AE170" s="35">
        <v>0.11939909090909091</v>
      </c>
      <c r="AF170" s="35">
        <v>0.11949606060606061</v>
      </c>
      <c r="AG170" s="35">
        <v>0.12001282904689864</v>
      </c>
      <c r="AH170" s="35">
        <v>0.12075564296520423</v>
      </c>
      <c r="AI170" s="35">
        <v>0.12149845688350983</v>
      </c>
      <c r="AJ170" s="35">
        <v>0.12224127080181543</v>
      </c>
      <c r="AK170" s="35">
        <v>0.12298408472012103</v>
      </c>
      <c r="AL170" s="35">
        <v>0.12372689863842662</v>
      </c>
      <c r="AM170" s="35">
        <v>0.1245148562783661</v>
      </c>
      <c r="AN170" s="35">
        <v>0.12638626323751889</v>
      </c>
      <c r="AO170" s="35">
        <v>0.1282576701966717</v>
      </c>
      <c r="AP170" s="35">
        <v>0.1301290771558245</v>
      </c>
      <c r="AQ170" s="35">
        <v>0.13200048411497728</v>
      </c>
      <c r="AR170" s="35">
        <v>0.13387189107413008</v>
      </c>
      <c r="AS170" s="35">
        <v>0.13574329803328289</v>
      </c>
      <c r="AT170" s="35">
        <v>0.13782375757575754</v>
      </c>
      <c r="AU170" s="35">
        <v>0.14018133333333332</v>
      </c>
      <c r="AV170" s="35">
        <v>0.14251527272727271</v>
      </c>
      <c r="AW170" s="35">
        <v>0.14481575757575757</v>
      </c>
      <c r="AX170" s="35">
        <v>0.1469369696969697</v>
      </c>
      <c r="AY170" s="35">
        <v>0.14884385542168674</v>
      </c>
      <c r="AZ170" s="35">
        <v>0.1505185542168675</v>
      </c>
      <c r="BA170" s="35">
        <v>0.14979996969696971</v>
      </c>
      <c r="BB170" s="35">
        <v>0.1485560303030303</v>
      </c>
      <c r="BC170" s="35">
        <v>0.14731209090909089</v>
      </c>
      <c r="BD170" s="35">
        <v>0.14606815151515151</v>
      </c>
      <c r="BE170" s="35">
        <v>0.1448242121212121</v>
      </c>
      <c r="BF170" s="35">
        <v>0.14358027272727272</v>
      </c>
      <c r="BG170" s="35">
        <v>0.14092554216867464</v>
      </c>
      <c r="BH170" s="35">
        <v>0.13326891566265056</v>
      </c>
      <c r="BI170" s="35">
        <v>0.12217878787878783</v>
      </c>
      <c r="BJ170" s="35">
        <v>0.10839090909090905</v>
      </c>
      <c r="BK170" s="35">
        <v>8.4121484848484793E-2</v>
      </c>
      <c r="BL170" s="35">
        <v>5.5950649696969612E-2</v>
      </c>
      <c r="BM170" s="35">
        <v>1.9626225454545364E-2</v>
      </c>
      <c r="BN170" s="35">
        <v>3.4449834969696889E-3</v>
      </c>
      <c r="BO170" s="35">
        <v>1.4216955757574961E-4</v>
      </c>
      <c r="BP170" s="35">
        <v>4.6914674698795136E-6</v>
      </c>
      <c r="BQ170" s="35">
        <v>7.0033636363636365E-7</v>
      </c>
      <c r="BR170" s="35">
        <v>4.377909090909091E-7</v>
      </c>
      <c r="BS170" s="35">
        <v>2.9407727272727271E-7</v>
      </c>
      <c r="BT170" s="35">
        <v>2.1435000000000001E-7</v>
      </c>
    </row>
    <row r="171" spans="1:72" ht="9.9499999999999993" customHeight="1" thickBot="1" x14ac:dyDescent="0.4">
      <c r="A171" s="87" t="s">
        <v>52</v>
      </c>
      <c r="B171" s="35">
        <v>1.7923539393939401E-6</v>
      </c>
      <c r="C171" s="35">
        <v>2.4442436363636373E-6</v>
      </c>
      <c r="D171" s="35">
        <v>3.2675163636363646E-6</v>
      </c>
      <c r="E171" s="35">
        <v>4.3535890909090927E-6</v>
      </c>
      <c r="F171" s="35">
        <v>7.0558496217851968E-6</v>
      </c>
      <c r="G171" s="35">
        <v>2.7226469894099864E-5</v>
      </c>
      <c r="H171" s="35">
        <v>4.739709016641453E-5</v>
      </c>
      <c r="I171" s="35">
        <v>6.7567710438729207E-5</v>
      </c>
      <c r="J171" s="35">
        <v>8.7738330711043856E-5</v>
      </c>
      <c r="K171" s="35">
        <v>1.0790895098335853E-4</v>
      </c>
      <c r="L171" s="35">
        <v>1.2807957125567318E-4</v>
      </c>
      <c r="M171" s="35">
        <v>1.2918846338880486E-4</v>
      </c>
      <c r="N171" s="35">
        <v>1.0880221527987899E-4</v>
      </c>
      <c r="O171" s="35">
        <v>8.8415967170953107E-5</v>
      </c>
      <c r="P171" s="35">
        <v>6.8029719062027229E-5</v>
      </c>
      <c r="Q171" s="35">
        <v>4.764347095310135E-5</v>
      </c>
      <c r="R171" s="35">
        <v>2.7257222844175459E-5</v>
      </c>
      <c r="S171" s="35">
        <v>6.8709747352495938E-6</v>
      </c>
      <c r="T171" s="35">
        <v>4.308870650529501E-6</v>
      </c>
      <c r="U171" s="35">
        <v>4.6483714069591531E-6</v>
      </c>
      <c r="V171" s="35">
        <v>4.9878721633888051E-6</v>
      </c>
      <c r="W171" s="35">
        <v>5.3273729198184572E-6</v>
      </c>
      <c r="X171" s="35">
        <v>5.6668736762481092E-6</v>
      </c>
      <c r="Y171" s="35">
        <v>6.0063744326777612E-6</v>
      </c>
      <c r="Z171" s="35">
        <v>6.346393939393939E-6</v>
      </c>
      <c r="AA171" s="35">
        <v>6.6879696969696972E-6</v>
      </c>
      <c r="AB171" s="35">
        <v>6.9588181818181821E-6</v>
      </c>
      <c r="AC171" s="35">
        <v>7.1825151515151517E-6</v>
      </c>
      <c r="AD171" s="35">
        <v>7.4460545454545462E-6</v>
      </c>
      <c r="AE171" s="35">
        <v>7.7207818181818196E-6</v>
      </c>
      <c r="AF171" s="35">
        <v>8.0167212121212122E-6</v>
      </c>
      <c r="AG171" s="35">
        <v>8.3870556732223912E-6</v>
      </c>
      <c r="AH171" s="35">
        <v>8.7974490166414519E-6</v>
      </c>
      <c r="AI171" s="35">
        <v>9.2078423600605142E-6</v>
      </c>
      <c r="AJ171" s="35">
        <v>9.6182357034795766E-6</v>
      </c>
      <c r="AK171" s="35">
        <v>1.0028629046898637E-5</v>
      </c>
      <c r="AL171" s="35">
        <v>1.04390223903177E-5</v>
      </c>
      <c r="AM171" s="35">
        <v>1.0867692889561268E-5</v>
      </c>
      <c r="AN171" s="35">
        <v>1.1735015128593038E-5</v>
      </c>
      <c r="AO171" s="35">
        <v>1.2602337367624809E-5</v>
      </c>
      <c r="AP171" s="35">
        <v>1.3469659606656578E-5</v>
      </c>
      <c r="AQ171" s="35">
        <v>1.4336981845688348E-5</v>
      </c>
      <c r="AR171" s="35">
        <v>1.5204304084720117E-5</v>
      </c>
      <c r="AS171" s="35">
        <v>1.6071626323751888E-5</v>
      </c>
      <c r="AT171" s="35">
        <v>1.7168260606060598E-5</v>
      </c>
      <c r="AU171" s="35">
        <v>1.8568866666666657E-5</v>
      </c>
      <c r="AV171" s="35">
        <v>2.0195436363636355E-5</v>
      </c>
      <c r="AW171" s="35">
        <v>2.1927496969696961E-5</v>
      </c>
      <c r="AX171" s="35">
        <v>2.3939012121212111E-5</v>
      </c>
      <c r="AY171" s="35">
        <v>2.6105771084337343E-5</v>
      </c>
      <c r="AZ171" s="35">
        <v>2.8440710843373502E-5</v>
      </c>
      <c r="BA171" s="35">
        <v>3.1178618181818193E-5</v>
      </c>
      <c r="BB171" s="35">
        <v>3.4004981818181831E-5</v>
      </c>
      <c r="BC171" s="35">
        <v>3.683134545454547E-5</v>
      </c>
      <c r="BD171" s="35">
        <v>3.9657709090909108E-5</v>
      </c>
      <c r="BE171" s="35">
        <v>4.248407272727274E-5</v>
      </c>
      <c r="BF171" s="35">
        <v>4.5310436363636378E-5</v>
      </c>
      <c r="BG171" s="35">
        <v>4.7855734939759043E-5</v>
      </c>
      <c r="BH171" s="35">
        <v>4.9404530120481932E-5</v>
      </c>
      <c r="BI171" s="35">
        <v>4.9308109090909086E-5</v>
      </c>
      <c r="BJ171" s="35">
        <v>4.7919018181818172E-5</v>
      </c>
      <c r="BK171" s="35">
        <v>3.9970206060606036E-5</v>
      </c>
      <c r="BL171" s="35">
        <v>2.8822770909090866E-5</v>
      </c>
      <c r="BM171" s="35">
        <v>1.0418043636363593E-5</v>
      </c>
      <c r="BN171" s="35">
        <v>2.0449569054545409E-6</v>
      </c>
      <c r="BO171" s="35">
        <v>8.5541996363632248E-8</v>
      </c>
      <c r="BP171" s="35">
        <v>3.4070520481927671E-9</v>
      </c>
      <c r="BQ171" s="35">
        <v>6.0987363636363634E-10</v>
      </c>
      <c r="BR171" s="35">
        <v>4.2081909090909091E-10</v>
      </c>
      <c r="BS171" s="35">
        <v>3.1851393939393939E-10</v>
      </c>
      <c r="BT171" s="35">
        <v>2.6292000000000001E-10</v>
      </c>
    </row>
    <row r="172" spans="1:72" ht="9.9499999999999993" customHeight="1" thickBot="1" x14ac:dyDescent="0.4">
      <c r="A172" s="87" t="s">
        <v>156</v>
      </c>
      <c r="B172" s="35">
        <v>3.9995751515151515E-2</v>
      </c>
      <c r="C172" s="35">
        <v>3.9994309090909091E-2</v>
      </c>
      <c r="D172" s="35">
        <v>3.9992490909090912E-2</v>
      </c>
      <c r="E172" s="35">
        <v>3.9990230303030304E-2</v>
      </c>
      <c r="F172" s="35">
        <v>3.9986741301059003E-2</v>
      </c>
      <c r="G172" s="35">
        <v>3.9971007564296522E-2</v>
      </c>
      <c r="H172" s="35">
        <v>3.9955273827534041E-2</v>
      </c>
      <c r="I172" s="35">
        <v>3.9939540090771559E-2</v>
      </c>
      <c r="J172" s="35">
        <v>3.9923806354009078E-2</v>
      </c>
      <c r="K172" s="35">
        <v>3.9908072617246597E-2</v>
      </c>
      <c r="L172" s="35">
        <v>3.9892338880484116E-2</v>
      </c>
      <c r="M172" s="35">
        <v>3.9889972768532532E-2</v>
      </c>
      <c r="N172" s="35">
        <v>3.9902680786686837E-2</v>
      </c>
      <c r="O172" s="35">
        <v>3.9915388804841148E-2</v>
      </c>
      <c r="P172" s="35">
        <v>3.992809682299546E-2</v>
      </c>
      <c r="Q172" s="35">
        <v>3.9940804841149771E-2</v>
      </c>
      <c r="R172" s="35">
        <v>3.9953512859304083E-2</v>
      </c>
      <c r="S172" s="35">
        <v>3.9966220877458394E-2</v>
      </c>
      <c r="T172" s="35">
        <v>3.9964747352496215E-2</v>
      </c>
      <c r="U172" s="35">
        <v>3.9960965204236004E-2</v>
      </c>
      <c r="V172" s="35">
        <v>3.9957183055975794E-2</v>
      </c>
      <c r="W172" s="35">
        <v>3.9953400907715583E-2</v>
      </c>
      <c r="X172" s="35">
        <v>3.9949618759455366E-2</v>
      </c>
      <c r="Y172" s="35">
        <v>3.9945836611195155E-2</v>
      </c>
      <c r="Z172" s="35">
        <v>3.9931636363636364E-2</v>
      </c>
      <c r="AA172" s="35">
        <v>3.9886181818181821E-2</v>
      </c>
      <c r="AB172" s="35">
        <v>3.0975272727272726E-2</v>
      </c>
      <c r="AC172" s="35">
        <v>1.6154060606060606E-2</v>
      </c>
      <c r="AD172" s="35">
        <v>1.0330096969696969E-2</v>
      </c>
      <c r="AE172" s="35">
        <v>5.9399090909090912E-3</v>
      </c>
      <c r="AF172" s="35">
        <v>3.7902727272727272E-3</v>
      </c>
      <c r="AG172" s="35">
        <v>2.7614090771558245E-3</v>
      </c>
      <c r="AH172" s="35">
        <v>2.336038426626324E-3</v>
      </c>
      <c r="AI172" s="35">
        <v>1.9106677760968235E-3</v>
      </c>
      <c r="AJ172" s="35">
        <v>1.485297125567323E-3</v>
      </c>
      <c r="AK172" s="35">
        <v>1.0599264750378225E-3</v>
      </c>
      <c r="AL172" s="35">
        <v>6.3455582450832205E-4</v>
      </c>
      <c r="AM172" s="35">
        <v>2.2500444175491686E-4</v>
      </c>
      <c r="AN172" s="35">
        <v>1.9511548562783668E-4</v>
      </c>
      <c r="AO172" s="35">
        <v>1.6522652950075651E-4</v>
      </c>
      <c r="AP172" s="35">
        <v>1.3533757337367636E-4</v>
      </c>
      <c r="AQ172" s="35">
        <v>1.0544861724659617E-4</v>
      </c>
      <c r="AR172" s="35">
        <v>7.5559661119516011E-5</v>
      </c>
      <c r="AS172" s="35">
        <v>4.5670704992435837E-5</v>
      </c>
      <c r="AT172" s="35">
        <v>2.5868709090909122E-5</v>
      </c>
      <c r="AU172" s="35">
        <v>1.9437800000000029E-5</v>
      </c>
      <c r="AV172" s="35">
        <v>1.4942709090909108E-5</v>
      </c>
      <c r="AW172" s="35">
        <v>1.1185285454545466E-5</v>
      </c>
      <c r="AX172" s="35">
        <v>8.7105581818181931E-6</v>
      </c>
      <c r="AY172" s="35">
        <v>6.6702445783132563E-6</v>
      </c>
      <c r="AZ172" s="35">
        <v>5.1005457831325254E-6</v>
      </c>
      <c r="BA172" s="35">
        <v>4.3179478484848464E-6</v>
      </c>
      <c r="BB172" s="35">
        <v>3.7081281515151488E-6</v>
      </c>
      <c r="BC172" s="35">
        <v>3.098308454545452E-6</v>
      </c>
      <c r="BD172" s="35">
        <v>2.4884887575757551E-6</v>
      </c>
      <c r="BE172" s="35">
        <v>1.8786690606060583E-6</v>
      </c>
      <c r="BF172" s="35">
        <v>1.2688493636363611E-6</v>
      </c>
      <c r="BG172" s="35">
        <v>7.4930795180722813E-7</v>
      </c>
      <c r="BH172" s="35">
        <v>5.4984409638554164E-7</v>
      </c>
      <c r="BI172" s="35">
        <v>3.8602860606060573E-7</v>
      </c>
      <c r="BJ172" s="35">
        <v>2.5022254545454514E-7</v>
      </c>
      <c r="BK172" s="35">
        <v>1.5451549696969677E-7</v>
      </c>
      <c r="BL172" s="35">
        <v>7.3673689696969585E-8</v>
      </c>
      <c r="BM172" s="35">
        <v>2.3853265454545332E-8</v>
      </c>
      <c r="BN172" s="35">
        <v>2.7905778078787818E-9</v>
      </c>
      <c r="BO172" s="35">
        <v>1.1398405030302449E-10</v>
      </c>
      <c r="BP172" s="35">
        <v>3.1909660240963821E-12</v>
      </c>
      <c r="BQ172" s="35">
        <v>4.1971454545454548E-13</v>
      </c>
      <c r="BR172" s="35">
        <v>2.4656303030303031E-13</v>
      </c>
      <c r="BS172" s="35">
        <v>1.5336545454545453E-13</v>
      </c>
      <c r="BT172" s="35">
        <v>1.0322E-13</v>
      </c>
    </row>
    <row r="173" spans="1:72" ht="9.9499999999999993" customHeight="1" thickBot="1" x14ac:dyDescent="0.4">
      <c r="A173" s="87" t="s">
        <v>60</v>
      </c>
      <c r="B173" s="35">
        <v>8.355136969696973E-6</v>
      </c>
      <c r="C173" s="35">
        <v>1.1207033939393943E-5</v>
      </c>
      <c r="D173" s="35">
        <v>1.4762912727272731E-5</v>
      </c>
      <c r="E173" s="35">
        <v>1.9378309090909097E-5</v>
      </c>
      <c r="F173" s="35">
        <v>2.6491807866868418E-5</v>
      </c>
      <c r="G173" s="35">
        <v>5.7826906202723177E-5</v>
      </c>
      <c r="H173" s="35">
        <v>8.9162004538577926E-5</v>
      </c>
      <c r="I173" s="35">
        <v>1.204971028744327E-4</v>
      </c>
      <c r="J173" s="35">
        <v>1.5183220121028744E-4</v>
      </c>
      <c r="K173" s="35">
        <v>1.8316729954614221E-4</v>
      </c>
      <c r="L173" s="35">
        <v>2.1450239788199695E-4</v>
      </c>
      <c r="M173" s="35">
        <v>2.1916723600605146E-4</v>
      </c>
      <c r="N173" s="35">
        <v>1.9375709984871409E-4</v>
      </c>
      <c r="O173" s="35">
        <v>1.6834696369137669E-4</v>
      </c>
      <c r="P173" s="35">
        <v>1.4293682753403932E-4</v>
      </c>
      <c r="Q173" s="35">
        <v>1.1752669137670194E-4</v>
      </c>
      <c r="R173" s="35">
        <v>9.2116555219364567E-5</v>
      </c>
      <c r="S173" s="35">
        <v>6.6706419062027194E-5</v>
      </c>
      <c r="T173" s="35">
        <v>6.9692155824508336E-5</v>
      </c>
      <c r="U173" s="35">
        <v>7.7300476550680802E-5</v>
      </c>
      <c r="V173" s="35">
        <v>8.4908797276853255E-5</v>
      </c>
      <c r="W173" s="35">
        <v>9.2517118003025722E-5</v>
      </c>
      <c r="X173" s="35">
        <v>1.0012543872919819E-4</v>
      </c>
      <c r="Y173" s="35">
        <v>1.0773375945537065E-4</v>
      </c>
      <c r="Z173" s="35">
        <v>1.1563242424242424E-4</v>
      </c>
      <c r="AA173" s="35">
        <v>1.244021212121212E-4</v>
      </c>
      <c r="AB173" s="35">
        <v>1.1203181818181818E-4</v>
      </c>
      <c r="AC173" s="35">
        <v>8.5568181818181826E-5</v>
      </c>
      <c r="AD173" s="35">
        <v>7.019133333333334E-5</v>
      </c>
      <c r="AE173" s="35">
        <v>5.7043454545454548E-5</v>
      </c>
      <c r="AF173" s="35">
        <v>4.7734969696969695E-5</v>
      </c>
      <c r="AG173" s="35">
        <v>4.182035854765507E-5</v>
      </c>
      <c r="AH173" s="35">
        <v>3.7733217851739794E-5</v>
      </c>
      <c r="AI173" s="35">
        <v>3.3646077155824511E-5</v>
      </c>
      <c r="AJ173" s="35">
        <v>2.9558936459909235E-5</v>
      </c>
      <c r="AK173" s="35">
        <v>2.5471795763993956E-5</v>
      </c>
      <c r="AL173" s="35">
        <v>2.138465506807868E-5</v>
      </c>
      <c r="AM173" s="35">
        <v>1.7410396671709535E-5</v>
      </c>
      <c r="AN173" s="35">
        <v>1.6145313464447811E-5</v>
      </c>
      <c r="AO173" s="35">
        <v>1.4880230257186087E-5</v>
      </c>
      <c r="AP173" s="35">
        <v>1.3615147049924362E-5</v>
      </c>
      <c r="AQ173" s="35">
        <v>1.2350063842662638E-5</v>
      </c>
      <c r="AR173" s="35">
        <v>1.1084980635400913E-5</v>
      </c>
      <c r="AS173" s="35">
        <v>9.8198974281391889E-6</v>
      </c>
      <c r="AT173" s="35">
        <v>8.8086412121212153E-6</v>
      </c>
      <c r="AU173" s="35">
        <v>8.1338533333333364E-6</v>
      </c>
      <c r="AV173" s="35">
        <v>7.5525709090909118E-6</v>
      </c>
      <c r="AW173" s="35">
        <v>7.0088733333333351E-6</v>
      </c>
      <c r="AX173" s="35">
        <v>6.5402066666666682E-6</v>
      </c>
      <c r="AY173" s="35">
        <v>6.1016373493975914E-6</v>
      </c>
      <c r="AZ173" s="35">
        <v>5.6956734939759021E-6</v>
      </c>
      <c r="BA173" s="35">
        <v>5.3323696969696953E-6</v>
      </c>
      <c r="BB173" s="35">
        <v>4.9784303030303017E-6</v>
      </c>
      <c r="BC173" s="35">
        <v>4.6244909090909073E-6</v>
      </c>
      <c r="BD173" s="35">
        <v>4.2705515151515137E-6</v>
      </c>
      <c r="BE173" s="35">
        <v>3.9166121212121192E-6</v>
      </c>
      <c r="BF173" s="35">
        <v>3.5626727272727256E-6</v>
      </c>
      <c r="BG173" s="35">
        <v>3.2020590361445765E-6</v>
      </c>
      <c r="BH173" s="35">
        <v>2.8177819277108425E-6</v>
      </c>
      <c r="BI173" s="35">
        <v>2.3979218181818174E-6</v>
      </c>
      <c r="BJ173" s="35">
        <v>1.9501036363636353E-6</v>
      </c>
      <c r="BK173" s="35">
        <v>1.4049650909090896E-6</v>
      </c>
      <c r="BL173" s="35">
        <v>8.4914364848484716E-7</v>
      </c>
      <c r="BM173" s="35">
        <v>2.9031152727272596E-7</v>
      </c>
      <c r="BN173" s="35">
        <v>4.566564006060596E-8</v>
      </c>
      <c r="BO173" s="35">
        <v>1.8929188484847579E-9</v>
      </c>
      <c r="BP173" s="35">
        <v>6.6773759036144508E-11</v>
      </c>
      <c r="BQ173" s="35">
        <v>1.0790818181818182E-11</v>
      </c>
      <c r="BR173" s="35">
        <v>7.0468787878787882E-12</v>
      </c>
      <c r="BS173" s="35">
        <v>4.9975090909090909E-12</v>
      </c>
      <c r="BT173" s="35">
        <v>3.8605999999999999E-12</v>
      </c>
    </row>
    <row r="174" spans="1:72" ht="9.9499999999999993" customHeight="1" thickBot="1" x14ac:dyDescent="0.4">
      <c r="A174" s="87" t="s">
        <v>76</v>
      </c>
      <c r="B174" s="35">
        <v>1.1396069090909095E-8</v>
      </c>
      <c r="C174" s="35">
        <v>1.9899945454545469E-8</v>
      </c>
      <c r="D174" s="35">
        <v>3.297085454545456E-8</v>
      </c>
      <c r="E174" s="35">
        <v>5.6544030303030335E-8</v>
      </c>
      <c r="F174" s="35">
        <v>8.2893108925869911E-8</v>
      </c>
      <c r="G174" s="35">
        <v>9.6494470499243576E-8</v>
      </c>
      <c r="H174" s="35">
        <v>1.1009583207261725E-7</v>
      </c>
      <c r="I174" s="35">
        <v>1.2369719364599091E-7</v>
      </c>
      <c r="J174" s="35">
        <v>1.3729855521936458E-7</v>
      </c>
      <c r="K174" s="35">
        <v>1.5089991679273826E-7</v>
      </c>
      <c r="L174" s="35">
        <v>1.6450127836611194E-7</v>
      </c>
      <c r="M174" s="35">
        <v>7.5806655673222251E-6</v>
      </c>
      <c r="N174" s="35">
        <v>2.3344400816944019E-5</v>
      </c>
      <c r="O174" s="35">
        <v>3.910813606656581E-5</v>
      </c>
      <c r="P174" s="35">
        <v>5.4871871316187607E-5</v>
      </c>
      <c r="Q174" s="35">
        <v>7.0635606565809411E-5</v>
      </c>
      <c r="R174" s="35">
        <v>8.6399341815431195E-5</v>
      </c>
      <c r="S174" s="35">
        <v>1.0216307706505299E-4</v>
      </c>
      <c r="T174" s="35">
        <v>1.7727614220877476E-4</v>
      </c>
      <c r="U174" s="35">
        <v>2.6205072617246613E-4</v>
      </c>
      <c r="V174" s="35">
        <v>3.4682531013615747E-4</v>
      </c>
      <c r="W174" s="35">
        <v>4.315998940998488E-4</v>
      </c>
      <c r="X174" s="35">
        <v>5.1637447806354014E-4</v>
      </c>
      <c r="Y174" s="35">
        <v>6.0114906202723148E-4</v>
      </c>
      <c r="Z174" s="35">
        <v>7.1730121212121214E-4</v>
      </c>
      <c r="AA174" s="35">
        <v>9.2758606060606053E-4</v>
      </c>
      <c r="AB174" s="35">
        <v>1.1478090909090909E-3</v>
      </c>
      <c r="AC174" s="35">
        <v>1.3746575757575758E-3</v>
      </c>
      <c r="AD174" s="35">
        <v>1.7183272727272728E-3</v>
      </c>
      <c r="AE174" s="35">
        <v>2.1119454545454547E-3</v>
      </c>
      <c r="AF174" s="35">
        <v>2.6077636363636362E-3</v>
      </c>
      <c r="AG174" s="35">
        <v>3.4564739788199694E-3</v>
      </c>
      <c r="AH174" s="35">
        <v>4.4952031770045375E-3</v>
      </c>
      <c r="AI174" s="35">
        <v>5.5339323751891056E-3</v>
      </c>
      <c r="AJ174" s="35">
        <v>6.5726615733736745E-3</v>
      </c>
      <c r="AK174" s="35">
        <v>7.6113907715582435E-3</v>
      </c>
      <c r="AL174" s="35">
        <v>8.6501199697428116E-3</v>
      </c>
      <c r="AM174" s="35">
        <v>9.7367505295007512E-3</v>
      </c>
      <c r="AN174" s="35">
        <v>1.1973013767019661E-2</v>
      </c>
      <c r="AO174" s="35">
        <v>1.420927700453857E-2</v>
      </c>
      <c r="AP174" s="35">
        <v>1.644554024205748E-2</v>
      </c>
      <c r="AQ174" s="35">
        <v>1.8681803479576389E-2</v>
      </c>
      <c r="AR174" s="35">
        <v>2.0918066717095299E-2</v>
      </c>
      <c r="AS174" s="35">
        <v>2.3154329954614212E-2</v>
      </c>
      <c r="AT174" s="35">
        <v>2.5681212121212108E-2</v>
      </c>
      <c r="AU174" s="35">
        <v>2.8593333333333318E-2</v>
      </c>
      <c r="AV174" s="35">
        <v>3.1603309090909075E-2</v>
      </c>
      <c r="AW174" s="35">
        <v>3.4641042424242409E-2</v>
      </c>
      <c r="AX174" s="35">
        <v>3.7679830303030293E-2</v>
      </c>
      <c r="AY174" s="35">
        <v>4.063840963855421E-2</v>
      </c>
      <c r="AZ174" s="35">
        <v>4.351009638554218E-2</v>
      </c>
      <c r="BA174" s="35">
        <v>4.5215875757575762E-2</v>
      </c>
      <c r="BB174" s="35">
        <v>4.6665724242424246E-2</v>
      </c>
      <c r="BC174" s="35">
        <v>4.811557272727273E-2</v>
      </c>
      <c r="BD174" s="35">
        <v>4.9565421212121215E-2</v>
      </c>
      <c r="BE174" s="35">
        <v>5.1015269696969699E-2</v>
      </c>
      <c r="BF174" s="35">
        <v>5.2465118181818191E-2</v>
      </c>
      <c r="BG174" s="35">
        <v>5.322478313253011E-2</v>
      </c>
      <c r="BH174" s="35">
        <v>5.1537433734939755E-2</v>
      </c>
      <c r="BI174" s="35">
        <v>4.8284503030303016E-2</v>
      </c>
      <c r="BJ174" s="35">
        <v>4.3801472727272715E-2</v>
      </c>
      <c r="BK174" s="35">
        <v>3.460353939393937E-2</v>
      </c>
      <c r="BL174" s="35">
        <v>2.3503766060606026E-2</v>
      </c>
      <c r="BM174" s="35">
        <v>8.3182509090908748E-3</v>
      </c>
      <c r="BN174" s="35">
        <v>1.5118333957575723E-3</v>
      </c>
      <c r="BO174" s="35">
        <v>6.2543880606057232E-5</v>
      </c>
      <c r="BP174" s="35">
        <v>2.1387925301204794E-6</v>
      </c>
      <c r="BQ174" s="35">
        <v>3.2818363636363635E-7</v>
      </c>
      <c r="BR174" s="35">
        <v>2.0759575757575759E-7</v>
      </c>
      <c r="BS174" s="35">
        <v>1.4126121212121212E-7</v>
      </c>
      <c r="BT174" s="35">
        <v>1.0414E-7</v>
      </c>
    </row>
    <row r="175" spans="1:72" ht="9.9499999999999993" customHeight="1" thickBot="1" x14ac:dyDescent="0.4">
      <c r="A175" s="87" t="s">
        <v>77</v>
      </c>
      <c r="B175" s="35">
        <v>0</v>
      </c>
      <c r="C175" s="35">
        <v>0</v>
      </c>
      <c r="D175" s="35">
        <v>0</v>
      </c>
      <c r="E175" s="35">
        <v>0</v>
      </c>
      <c r="F175" s="35">
        <v>0</v>
      </c>
      <c r="G175" s="35">
        <v>0</v>
      </c>
      <c r="H175" s="35">
        <v>0</v>
      </c>
      <c r="I175" s="35">
        <v>0</v>
      </c>
      <c r="J175" s="35">
        <v>0</v>
      </c>
      <c r="K175" s="35">
        <v>0</v>
      </c>
      <c r="L175" s="35">
        <v>0</v>
      </c>
      <c r="M175" s="35">
        <v>0</v>
      </c>
      <c r="N175" s="35">
        <v>0</v>
      </c>
      <c r="O175" s="35">
        <v>0</v>
      </c>
      <c r="P175" s="35">
        <v>0</v>
      </c>
      <c r="Q175" s="35">
        <v>0</v>
      </c>
      <c r="R175" s="35">
        <v>0</v>
      </c>
      <c r="S175" s="35">
        <v>0</v>
      </c>
      <c r="T175" s="35">
        <v>2.2314462934947103E-13</v>
      </c>
      <c r="U175" s="35">
        <v>4.8261512859304128E-13</v>
      </c>
      <c r="V175" s="35">
        <v>7.4208562783661156E-13</v>
      </c>
      <c r="W175" s="35">
        <v>1.0015561270801819E-12</v>
      </c>
      <c r="X175" s="35">
        <v>1.2610266263237521E-12</v>
      </c>
      <c r="Y175" s="35">
        <v>1.5204971255673223E-12</v>
      </c>
      <c r="Z175" s="35">
        <v>4.0740849175757585E-8</v>
      </c>
      <c r="AA175" s="35">
        <v>2.0369738547878788E-7</v>
      </c>
      <c r="AB175" s="35">
        <v>5.304383272727273E-5</v>
      </c>
      <c r="AC175" s="35">
        <v>1.4100208727272728E-4</v>
      </c>
      <c r="AD175" s="35">
        <v>2.3182121212121214E-4</v>
      </c>
      <c r="AE175" s="35">
        <v>3.2872000000000001E-4</v>
      </c>
      <c r="AF175" s="35">
        <v>4.3945333333333334E-4</v>
      </c>
      <c r="AG175" s="35">
        <v>6.2474910741301052E-4</v>
      </c>
      <c r="AH175" s="35">
        <v>8.5019388804841146E-4</v>
      </c>
      <c r="AI175" s="35">
        <v>1.0756386686838122E-3</v>
      </c>
      <c r="AJ175" s="35">
        <v>1.3010834493192131E-3</v>
      </c>
      <c r="AK175" s="35">
        <v>1.5265282299546138E-3</v>
      </c>
      <c r="AL175" s="35">
        <v>1.7519730105900145E-3</v>
      </c>
      <c r="AM175" s="35">
        <v>1.9918499243570336E-3</v>
      </c>
      <c r="AN175" s="35">
        <v>2.5780980332829029E-3</v>
      </c>
      <c r="AO175" s="35">
        <v>3.1643461422087727E-3</v>
      </c>
      <c r="AP175" s="35">
        <v>3.7505942511346421E-3</v>
      </c>
      <c r="AQ175" s="35">
        <v>4.3368423600605114E-3</v>
      </c>
      <c r="AR175" s="35">
        <v>4.9230904689863816E-3</v>
      </c>
      <c r="AS175" s="35">
        <v>5.5093385779122518E-3</v>
      </c>
      <c r="AT175" s="35">
        <v>6.2507490909090866E-3</v>
      </c>
      <c r="AU175" s="35">
        <v>7.1978399999999953E-3</v>
      </c>
      <c r="AV175" s="35">
        <v>8.2948799999999941E-3</v>
      </c>
      <c r="AW175" s="35">
        <v>9.4638375757575693E-3</v>
      </c>
      <c r="AX175" s="35">
        <v>1.0831049696969691E-2</v>
      </c>
      <c r="AY175" s="35">
        <v>1.2326192771084335E-2</v>
      </c>
      <c r="AZ175" s="35">
        <v>1.3959927710843378E-2</v>
      </c>
      <c r="BA175" s="35">
        <v>1.6615351515151526E-2</v>
      </c>
      <c r="BB175" s="35">
        <v>1.9495048484848496E-2</v>
      </c>
      <c r="BC175" s="35">
        <v>2.2374745454545465E-2</v>
      </c>
      <c r="BD175" s="35">
        <v>2.5254442424242435E-2</v>
      </c>
      <c r="BE175" s="35">
        <v>2.8134139393939404E-2</v>
      </c>
      <c r="BF175" s="35">
        <v>3.1013836363636377E-2</v>
      </c>
      <c r="BG175" s="35">
        <v>3.4455819277108453E-2</v>
      </c>
      <c r="BH175" s="35">
        <v>3.9891361445783147E-2</v>
      </c>
      <c r="BI175" s="35">
        <v>4.6808818181818201E-2</v>
      </c>
      <c r="BJ175" s="35">
        <v>5.4890636363636384E-2</v>
      </c>
      <c r="BK175" s="35">
        <v>6.7805381818181854E-2</v>
      </c>
      <c r="BL175" s="35">
        <v>8.2519539393939426E-2</v>
      </c>
      <c r="BM175" s="35">
        <v>0.10099469090909095</v>
      </c>
      <c r="BN175" s="35">
        <v>0.10843290909090909</v>
      </c>
      <c r="BO175" s="35">
        <v>0.10881472727272727</v>
      </c>
      <c r="BP175" s="35">
        <v>0.10727433734939759</v>
      </c>
      <c r="BQ175" s="35">
        <v>0.10557999999999999</v>
      </c>
      <c r="BR175" s="35">
        <v>0.10371333333333334</v>
      </c>
      <c r="BS175" s="35">
        <v>0.10170012121212121</v>
      </c>
      <c r="BT175" s="35">
        <v>9.9608000000000002E-2</v>
      </c>
    </row>
    <row r="176" spans="1:72" ht="9.9499999999999993" customHeight="1" thickBot="1" x14ac:dyDescent="0.4">
      <c r="A176" s="87" t="s">
        <v>73</v>
      </c>
      <c r="B176" s="35">
        <v>0</v>
      </c>
      <c r="C176" s="35">
        <v>0</v>
      </c>
      <c r="D176" s="35">
        <v>0</v>
      </c>
      <c r="E176" s="35">
        <v>0</v>
      </c>
      <c r="F176" s="35">
        <v>0</v>
      </c>
      <c r="G176" s="35">
        <v>0</v>
      </c>
      <c r="H176" s="35">
        <v>0</v>
      </c>
      <c r="I176" s="35">
        <v>0</v>
      </c>
      <c r="J176" s="35">
        <v>0</v>
      </c>
      <c r="K176" s="35">
        <v>0</v>
      </c>
      <c r="L176" s="35">
        <v>0</v>
      </c>
      <c r="M176" s="35">
        <v>2.1682571860816901E-37</v>
      </c>
      <c r="N176" s="35">
        <v>6.7815703479576379E-37</v>
      </c>
      <c r="O176" s="35">
        <v>1.1394883509833586E-36</v>
      </c>
      <c r="P176" s="35">
        <v>1.6008196671709533E-36</v>
      </c>
      <c r="Q176" s="35">
        <v>2.0621509833585483E-36</v>
      </c>
      <c r="R176" s="35">
        <v>2.5234822995461432E-36</v>
      </c>
      <c r="S176" s="35">
        <v>2.9848136157337377E-36</v>
      </c>
      <c r="T176" s="35">
        <v>4.2005990922844268E-12</v>
      </c>
      <c r="U176" s="35">
        <v>9.0850166414523518E-12</v>
      </c>
      <c r="V176" s="35">
        <v>1.3969434190620279E-11</v>
      </c>
      <c r="W176" s="35">
        <v>1.8853851739788204E-11</v>
      </c>
      <c r="X176" s="35">
        <v>2.373826928895613E-11</v>
      </c>
      <c r="Y176" s="35">
        <v>2.8622686838124054E-11</v>
      </c>
      <c r="Z176" s="35">
        <v>5.8572436387878793E-7</v>
      </c>
      <c r="AA176" s="35">
        <v>2.9284926753939396E-6</v>
      </c>
      <c r="AB176" s="35">
        <v>6.3442356363636355E-4</v>
      </c>
      <c r="AC176" s="35">
        <v>1.6853535030303029E-3</v>
      </c>
      <c r="AD176" s="35">
        <v>2.372269696969697E-3</v>
      </c>
      <c r="AE176" s="35">
        <v>2.9936818181818181E-3</v>
      </c>
      <c r="AF176" s="35">
        <v>3.5069545454545453E-3</v>
      </c>
      <c r="AG176" s="35">
        <v>4.0268322239031765E-3</v>
      </c>
      <c r="AH176" s="35">
        <v>4.5502664145234493E-3</v>
      </c>
      <c r="AI176" s="35">
        <v>5.0737006051437212E-3</v>
      </c>
      <c r="AJ176" s="35">
        <v>5.597134795763993E-3</v>
      </c>
      <c r="AK176" s="35">
        <v>6.1205689863842658E-3</v>
      </c>
      <c r="AL176" s="35">
        <v>6.6440031770045377E-3</v>
      </c>
      <c r="AM176" s="35">
        <v>7.1845726172465943E-3</v>
      </c>
      <c r="AN176" s="35">
        <v>8.1363880484114949E-3</v>
      </c>
      <c r="AO176" s="35">
        <v>9.0882034795763973E-3</v>
      </c>
      <c r="AP176" s="35">
        <v>1.0040018910741298E-2</v>
      </c>
      <c r="AQ176" s="35">
        <v>1.09918343419062E-2</v>
      </c>
      <c r="AR176" s="35">
        <v>1.1943649773071101E-2</v>
      </c>
      <c r="AS176" s="35">
        <v>1.2895465204236001E-2</v>
      </c>
      <c r="AT176" s="35">
        <v>1.4088993939393932E-2</v>
      </c>
      <c r="AU176" s="35">
        <v>1.5602933333333326E-2</v>
      </c>
      <c r="AV176" s="35">
        <v>1.7391527272727265E-2</v>
      </c>
      <c r="AW176" s="35">
        <v>1.9316599999999989E-2</v>
      </c>
      <c r="AX176" s="35">
        <v>2.1636599999999988E-2</v>
      </c>
      <c r="AY176" s="35">
        <v>2.4231530120481921E-2</v>
      </c>
      <c r="AZ176" s="35">
        <v>2.7124301204819286E-2</v>
      </c>
      <c r="BA176" s="35">
        <v>3.2416157575757602E-2</v>
      </c>
      <c r="BB176" s="35">
        <v>3.8234642424242446E-2</v>
      </c>
      <c r="BC176" s="35">
        <v>4.4053127272727297E-2</v>
      </c>
      <c r="BD176" s="35">
        <v>4.9871612121212147E-2</v>
      </c>
      <c r="BE176" s="35">
        <v>5.5690096969696991E-2</v>
      </c>
      <c r="BF176" s="35">
        <v>6.1508581818181834E-2</v>
      </c>
      <c r="BG176" s="35">
        <v>6.8685542168674743E-2</v>
      </c>
      <c r="BH176" s="35">
        <v>8.0678915662650647E-2</v>
      </c>
      <c r="BI176" s="35">
        <v>9.6162933333333381E-2</v>
      </c>
      <c r="BJ176" s="35">
        <v>0.11438960000000004</v>
      </c>
      <c r="BK176" s="35">
        <v>0.14354509090909098</v>
      </c>
      <c r="BL176" s="35">
        <v>0.17663672727272739</v>
      </c>
      <c r="BM176" s="35">
        <v>0.21785490909090918</v>
      </c>
      <c r="BN176" s="35">
        <v>0.23617036363636365</v>
      </c>
      <c r="BO176" s="35">
        <v>0.23984309090909092</v>
      </c>
      <c r="BP176" s="35">
        <v>0.23999578313253012</v>
      </c>
      <c r="BQ176" s="35">
        <v>0.24</v>
      </c>
      <c r="BR176" s="35">
        <v>0.24</v>
      </c>
      <c r="BS176" s="35">
        <v>0.24</v>
      </c>
      <c r="BT176" s="35">
        <v>0.24</v>
      </c>
    </row>
    <row r="177" spans="1:72" ht="9.9499999999999993" customHeight="1" thickBot="1" x14ac:dyDescent="0.4">
      <c r="A177" s="87" t="s">
        <v>157</v>
      </c>
      <c r="B177" s="35">
        <v>0</v>
      </c>
      <c r="C177" s="35">
        <v>0</v>
      </c>
      <c r="D177" s="35">
        <v>0</v>
      </c>
      <c r="E177" s="35">
        <v>0</v>
      </c>
      <c r="F177" s="35">
        <v>0</v>
      </c>
      <c r="G177" s="35">
        <v>0</v>
      </c>
      <c r="H177" s="35">
        <v>0</v>
      </c>
      <c r="I177" s="35">
        <v>0</v>
      </c>
      <c r="J177" s="35">
        <v>0</v>
      </c>
      <c r="K177" s="35">
        <v>0</v>
      </c>
      <c r="L177" s="35">
        <v>0</v>
      </c>
      <c r="M177" s="35">
        <v>0</v>
      </c>
      <c r="N177" s="35">
        <v>0</v>
      </c>
      <c r="O177" s="35">
        <v>0</v>
      </c>
      <c r="P177" s="35">
        <v>0</v>
      </c>
      <c r="Q177" s="35">
        <v>0</v>
      </c>
      <c r="R177" s="35">
        <v>0</v>
      </c>
      <c r="S177" s="35">
        <v>0</v>
      </c>
      <c r="T177" s="35">
        <v>3.4255582450832151E-11</v>
      </c>
      <c r="U177" s="35">
        <v>7.4087655068078732E-11</v>
      </c>
      <c r="V177" s="35">
        <v>1.1391972768532531E-10</v>
      </c>
      <c r="W177" s="35">
        <v>1.5375180030257188E-10</v>
      </c>
      <c r="X177" s="35">
        <v>1.9358387291981846E-10</v>
      </c>
      <c r="Y177" s="35">
        <v>2.3341594553706504E-10</v>
      </c>
      <c r="Z177" s="35">
        <v>1.0336132488484848E-5</v>
      </c>
      <c r="AA177" s="35">
        <v>5.1679609282424234E-5</v>
      </c>
      <c r="AB177" s="35">
        <v>8.9685017272727284E-3</v>
      </c>
      <c r="AC177" s="35">
        <v>2.3802309606060605E-2</v>
      </c>
      <c r="AD177" s="35">
        <v>2.9634272727272724E-2</v>
      </c>
      <c r="AE177" s="35">
        <v>3.4031181818181815E-2</v>
      </c>
      <c r="AF177" s="35">
        <v>3.618512121212121E-2</v>
      </c>
      <c r="AG177" s="35">
        <v>3.7216897125567319E-2</v>
      </c>
      <c r="AH177" s="35">
        <v>3.7644431164901661E-2</v>
      </c>
      <c r="AI177" s="35">
        <v>3.8071965204236009E-2</v>
      </c>
      <c r="AJ177" s="35">
        <v>3.8499499243570351E-2</v>
      </c>
      <c r="AK177" s="35">
        <v>3.8927033282904693E-2</v>
      </c>
      <c r="AL177" s="35">
        <v>3.9354567322239034E-2</v>
      </c>
      <c r="AM177" s="35">
        <v>3.9766222390317699E-2</v>
      </c>
      <c r="AN177" s="35">
        <v>3.9796782148260212E-2</v>
      </c>
      <c r="AO177" s="35">
        <v>3.9827341906202726E-2</v>
      </c>
      <c r="AP177" s="35">
        <v>3.985790166414524E-2</v>
      </c>
      <c r="AQ177" s="35">
        <v>3.9888461422087747E-2</v>
      </c>
      <c r="AR177" s="35">
        <v>3.9919021180030261E-2</v>
      </c>
      <c r="AS177" s="35">
        <v>3.9949580937972774E-2</v>
      </c>
      <c r="AT177" s="35">
        <v>3.9969866666666666E-2</v>
      </c>
      <c r="AU177" s="35">
        <v>3.9976533333333335E-2</v>
      </c>
      <c r="AV177" s="35">
        <v>3.9981309090909092E-2</v>
      </c>
      <c r="AW177" s="35">
        <v>3.9985315151515148E-2</v>
      </c>
      <c r="AX177" s="35">
        <v>3.9987739393939389E-2</v>
      </c>
      <c r="AY177" s="35">
        <v>3.9989867469879516E-2</v>
      </c>
      <c r="AZ177" s="35">
        <v>3.9991674698795179E-2</v>
      </c>
      <c r="BA177" s="35">
        <v>3.9992745454545453E-2</v>
      </c>
      <c r="BB177" s="35">
        <v>3.9993654545454546E-2</v>
      </c>
      <c r="BC177" s="35">
        <v>3.9994563636363639E-2</v>
      </c>
      <c r="BD177" s="35">
        <v>3.9995472727272725E-2</v>
      </c>
      <c r="BE177" s="35">
        <v>3.9996381818181818E-2</v>
      </c>
      <c r="BF177" s="35">
        <v>3.9997290909090912E-2</v>
      </c>
      <c r="BG177" s="35">
        <v>3.9997999999999999E-2</v>
      </c>
      <c r="BH177" s="35">
        <v>3.9997999999999999E-2</v>
      </c>
      <c r="BI177" s="35">
        <v>3.9998339393939396E-2</v>
      </c>
      <c r="BJ177" s="35">
        <v>3.9998945454545451E-2</v>
      </c>
      <c r="BK177" s="35">
        <v>3.9999E-2</v>
      </c>
      <c r="BL177" s="35">
        <v>3.9999157575757574E-2</v>
      </c>
      <c r="BM177" s="35">
        <v>3.9999763636363636E-2</v>
      </c>
      <c r="BN177" s="35">
        <v>0.04</v>
      </c>
      <c r="BO177" s="35">
        <v>0.04</v>
      </c>
      <c r="BP177" s="35">
        <v>0.04</v>
      </c>
      <c r="BQ177" s="35">
        <v>0.04</v>
      </c>
      <c r="BR177" s="35">
        <v>0.04</v>
      </c>
      <c r="BS177" s="35">
        <v>0.04</v>
      </c>
      <c r="BT177" s="35">
        <v>0.04</v>
      </c>
    </row>
    <row r="178" spans="1:72" ht="9.9499999999999993" customHeight="1" thickBot="1" x14ac:dyDescent="0.4">
      <c r="A178" s="87" t="s">
        <v>26</v>
      </c>
      <c r="B178" s="35">
        <v>-18.61</v>
      </c>
      <c r="C178" s="35">
        <v>-18.612303030303028</v>
      </c>
      <c r="D178" s="35">
        <v>-18.618363636363636</v>
      </c>
      <c r="E178" s="35">
        <v>-18.624424242424244</v>
      </c>
      <c r="F178" s="35">
        <v>-18.631089258698939</v>
      </c>
      <c r="G178" s="35">
        <v>-18.644704992435702</v>
      </c>
      <c r="H178" s="35">
        <v>-18.658320726172466</v>
      </c>
      <c r="I178" s="35">
        <v>-18.671936459909226</v>
      </c>
      <c r="J178" s="35">
        <v>-18.685552193645989</v>
      </c>
      <c r="K178" s="35">
        <v>-18.699167927382753</v>
      </c>
      <c r="L178" s="35">
        <v>-18.712783661119516</v>
      </c>
      <c r="M178" s="35">
        <v>-18.728532526475036</v>
      </c>
      <c r="N178" s="35">
        <v>-18.746686838124052</v>
      </c>
      <c r="O178" s="35">
        <v>-18.764841149773069</v>
      </c>
      <c r="P178" s="35">
        <v>-18.782995461422086</v>
      </c>
      <c r="Q178" s="35">
        <v>-18.801149773071103</v>
      </c>
      <c r="R178" s="35">
        <v>-18.81930408472012</v>
      </c>
      <c r="S178" s="35">
        <v>-18.837458396369136</v>
      </c>
      <c r="T178" s="35">
        <v>-18.856913767019666</v>
      </c>
      <c r="U178" s="35">
        <v>-18.876580937972768</v>
      </c>
      <c r="V178" s="35">
        <v>-18.896248108925871</v>
      </c>
      <c r="W178" s="35">
        <v>-18.91591527987897</v>
      </c>
      <c r="X178" s="35">
        <v>-18.935582450832072</v>
      </c>
      <c r="Y178" s="35">
        <v>-18.955249621785175</v>
      </c>
      <c r="Z178" s="35">
        <v>-18.976060606060607</v>
      </c>
      <c r="AA178" s="35">
        <v>-19.00030303030303</v>
      </c>
      <c r="AB178" s="35">
        <v>-19.020909090909093</v>
      </c>
      <c r="AC178" s="35">
        <v>-19.039090909090909</v>
      </c>
      <c r="AD178" s="35">
        <v>-19.057272727272728</v>
      </c>
      <c r="AE178" s="35">
        <v>-19.077272727272728</v>
      </c>
      <c r="AF178" s="35">
        <v>-19.101515151515152</v>
      </c>
      <c r="AG178" s="35">
        <v>-19.12376701966717</v>
      </c>
      <c r="AH178" s="35">
        <v>-19.144947049924358</v>
      </c>
      <c r="AI178" s="35">
        <v>-19.166127080181543</v>
      </c>
      <c r="AJ178" s="35">
        <v>-19.187307110438727</v>
      </c>
      <c r="AK178" s="35">
        <v>-19.208487140695915</v>
      </c>
      <c r="AL178" s="35">
        <v>-19.2296671709531</v>
      </c>
      <c r="AM178" s="35">
        <v>-19.250786686838126</v>
      </c>
      <c r="AN178" s="35">
        <v>-19.270453857791225</v>
      </c>
      <c r="AO178" s="35">
        <v>-19.290121028744327</v>
      </c>
      <c r="AP178" s="35">
        <v>-19.309788199697426</v>
      </c>
      <c r="AQ178" s="35">
        <v>-19.329455370650528</v>
      </c>
      <c r="AR178" s="35">
        <v>-19.349122541603631</v>
      </c>
      <c r="AS178" s="35">
        <v>-19.36878971255673</v>
      </c>
      <c r="AT178" s="35">
        <v>-19.390424242424242</v>
      </c>
      <c r="AU178" s="35">
        <v>-19.414666666666669</v>
      </c>
      <c r="AV178" s="35">
        <v>-19.43418181818182</v>
      </c>
      <c r="AW178" s="35">
        <v>-19.452363636363636</v>
      </c>
      <c r="AX178" s="35">
        <v>-19.470545454545455</v>
      </c>
      <c r="AY178" s="35">
        <v>-19.488674698795183</v>
      </c>
      <c r="AZ178" s="35">
        <v>-19.506746987951807</v>
      </c>
      <c r="BA178" s="35">
        <v>-19.527393939393942</v>
      </c>
      <c r="BB178" s="35">
        <v>-19.548606060606062</v>
      </c>
      <c r="BC178" s="35">
        <v>-19.569818181818182</v>
      </c>
      <c r="BD178" s="35">
        <v>-19.591030303030301</v>
      </c>
      <c r="BE178" s="35">
        <v>-19.612242424242424</v>
      </c>
      <c r="BF178" s="35">
        <v>-19.633454545454544</v>
      </c>
      <c r="BG178" s="35">
        <v>-19.653975903614455</v>
      </c>
      <c r="BH178" s="35">
        <v>-19.672048192771083</v>
      </c>
      <c r="BI178" s="35">
        <v>-19.69018181818182</v>
      </c>
      <c r="BJ178" s="35">
        <v>-19.708363636363636</v>
      </c>
      <c r="BK178" s="35">
        <v>-19.732060606060607</v>
      </c>
      <c r="BL178" s="35">
        <v>-19.754727272727273</v>
      </c>
      <c r="BM178" s="35">
        <v>-19.772909090909092</v>
      </c>
      <c r="BN178" s="35">
        <v>-19.794787878787879</v>
      </c>
      <c r="BO178" s="35">
        <v>-19.819030303030303</v>
      </c>
      <c r="BP178" s="35">
        <v>-19.843132530120482</v>
      </c>
      <c r="BQ178" s="35">
        <v>-19.865454545454543</v>
      </c>
      <c r="BR178" s="35">
        <v>-19.883636363636363</v>
      </c>
      <c r="BS178" s="35">
        <v>-19.905757575757576</v>
      </c>
      <c r="BT178" s="35">
        <v>-19.93</v>
      </c>
    </row>
    <row r="179" spans="1:72" ht="9.9499999999999993" customHeight="1" thickBot="1" x14ac:dyDescent="0.4">
      <c r="A179" s="87" t="s">
        <v>5</v>
      </c>
      <c r="B179" s="35">
        <v>-60.497333333333337</v>
      </c>
      <c r="C179" s="35">
        <v>-58.702060606060606</v>
      </c>
      <c r="D179" s="35">
        <v>-57.023272727272726</v>
      </c>
      <c r="E179" s="35">
        <v>-55.472787878787877</v>
      </c>
      <c r="F179" s="35">
        <v>-53.961467473524962</v>
      </c>
      <c r="G179" s="35">
        <v>-52.35481089258699</v>
      </c>
      <c r="H179" s="35">
        <v>-50.748154311649017</v>
      </c>
      <c r="I179" s="35">
        <v>-49.141497730711045</v>
      </c>
      <c r="J179" s="35">
        <v>-47.534841149773072</v>
      </c>
      <c r="K179" s="35">
        <v>-45.9281845688351</v>
      </c>
      <c r="L179" s="35">
        <v>-44.321527987897127</v>
      </c>
      <c r="M179" s="35">
        <v>-43.557458396369135</v>
      </c>
      <c r="N179" s="35">
        <v>-43.74354009077156</v>
      </c>
      <c r="O179" s="35">
        <v>-43.929621785173978</v>
      </c>
      <c r="P179" s="35">
        <v>-44.115703479576403</v>
      </c>
      <c r="Q179" s="35">
        <v>-44.301785173978821</v>
      </c>
      <c r="R179" s="35">
        <v>-44.487866868381246</v>
      </c>
      <c r="S179" s="35">
        <v>-44.673948562783664</v>
      </c>
      <c r="T179" s="35">
        <v>-44.218608169440245</v>
      </c>
      <c r="U179" s="35">
        <v>-43.658850226928898</v>
      </c>
      <c r="V179" s="35">
        <v>-43.099092284417551</v>
      </c>
      <c r="W179" s="35">
        <v>-42.539334341906205</v>
      </c>
      <c r="X179" s="35">
        <v>-41.979576399394858</v>
      </c>
      <c r="Y179" s="35">
        <v>-41.419818456883512</v>
      </c>
      <c r="Z179" s="35">
        <v>-40.883333333333333</v>
      </c>
      <c r="AA179" s="35">
        <v>-40.416666666666664</v>
      </c>
      <c r="AB179" s="35">
        <v>-40.131818181818183</v>
      </c>
      <c r="AC179" s="35">
        <v>-39.968181818181819</v>
      </c>
      <c r="AD179" s="35">
        <v>-39.81606060606061</v>
      </c>
      <c r="AE179" s="35">
        <v>-39.664545454545454</v>
      </c>
      <c r="AF179" s="35">
        <v>-39.513030303030305</v>
      </c>
      <c r="AG179" s="35">
        <v>-39.368547655068078</v>
      </c>
      <c r="AH179" s="35">
        <v>-39.2278517397882</v>
      </c>
      <c r="AI179" s="35">
        <v>-39.087155824508322</v>
      </c>
      <c r="AJ179" s="35">
        <v>-38.946459909228444</v>
      </c>
      <c r="AK179" s="35">
        <v>-38.805763993948567</v>
      </c>
      <c r="AL179" s="35">
        <v>-38.665068078668682</v>
      </c>
      <c r="AM179" s="35">
        <v>-38.52425113464448</v>
      </c>
      <c r="AN179" s="35">
        <v>-38.380529500756431</v>
      </c>
      <c r="AO179" s="35">
        <v>-38.236807866868382</v>
      </c>
      <c r="AP179" s="35">
        <v>-38.093086232980333</v>
      </c>
      <c r="AQ179" s="35">
        <v>-37.949364599092284</v>
      </c>
      <c r="AR179" s="35">
        <v>-37.805642965204235</v>
      </c>
      <c r="AS179" s="35">
        <v>-37.661921331316186</v>
      </c>
      <c r="AT179" s="35">
        <v>-37.514848484848486</v>
      </c>
      <c r="AU179" s="35">
        <v>-37.36333333333333</v>
      </c>
      <c r="AV179" s="35">
        <v>-37.211818181818181</v>
      </c>
      <c r="AW179" s="35">
        <v>-37.05951515151515</v>
      </c>
      <c r="AX179" s="35">
        <v>-36.901939393939394</v>
      </c>
      <c r="AY179" s="35">
        <v>-36.744819277108434</v>
      </c>
      <c r="AZ179" s="35">
        <v>-36.588192771084337</v>
      </c>
      <c r="BA179" s="35">
        <v>-36.432030303030302</v>
      </c>
      <c r="BB179" s="35">
        <v>-36.275969696969696</v>
      </c>
      <c r="BC179" s="35">
        <v>-36.11990909090909</v>
      </c>
      <c r="BD179" s="35">
        <v>-35.963848484848484</v>
      </c>
      <c r="BE179" s="35">
        <v>-35.807787878787877</v>
      </c>
      <c r="BF179" s="35">
        <v>-35.651727272727271</v>
      </c>
      <c r="BG179" s="35">
        <v>-35.499518072289156</v>
      </c>
      <c r="BH179" s="35">
        <v>-35.360963855421687</v>
      </c>
      <c r="BI179" s="35">
        <v>-35.228727272727269</v>
      </c>
      <c r="BJ179" s="35">
        <v>-35.101454545454551</v>
      </c>
      <c r="BK179" s="35">
        <v>-34.99072727272727</v>
      </c>
      <c r="BL179" s="35">
        <v>-34.883212121212118</v>
      </c>
      <c r="BM179" s="35">
        <v>-34.780181818181816</v>
      </c>
      <c r="BN179" s="35">
        <v>-34.606909090909092</v>
      </c>
      <c r="BO179" s="35">
        <v>-34.388727272727273</v>
      </c>
      <c r="BP179" s="35">
        <v>-34.160240963855422</v>
      </c>
      <c r="BQ179" s="35">
        <v>-33.93090909090909</v>
      </c>
      <c r="BR179" s="35">
        <v>-33.700606060606056</v>
      </c>
      <c r="BS179" s="35">
        <v>-33.474242424242419</v>
      </c>
      <c r="BT179" s="35">
        <v>-33.25</v>
      </c>
    </row>
    <row r="180" spans="1:72" ht="9.9499999999999993" customHeight="1" thickBot="1" x14ac:dyDescent="0.4">
      <c r="A180" s="87" t="s">
        <v>6</v>
      </c>
      <c r="B180" s="35">
        <v>-15.736666666666665</v>
      </c>
      <c r="C180" s="35">
        <v>-15.417151515151515</v>
      </c>
      <c r="D180" s="35">
        <v>-15.120181818181816</v>
      </c>
      <c r="E180" s="35">
        <v>-14.849757575757575</v>
      </c>
      <c r="F180" s="35">
        <v>-14.57199697428139</v>
      </c>
      <c r="G180" s="35">
        <v>-14.096959152798789</v>
      </c>
      <c r="H180" s="35">
        <v>-13.621921331316187</v>
      </c>
      <c r="I180" s="35">
        <v>-13.146883509833586</v>
      </c>
      <c r="J180" s="35">
        <v>-12.671845688350984</v>
      </c>
      <c r="K180" s="35">
        <v>-12.196807866868383</v>
      </c>
      <c r="L180" s="35">
        <v>-11.72177004538578</v>
      </c>
      <c r="M180" s="35">
        <v>-11.731664145234493</v>
      </c>
      <c r="N180" s="35">
        <v>-12.28839636913767</v>
      </c>
      <c r="O180" s="35">
        <v>-12.845128593040847</v>
      </c>
      <c r="P180" s="35">
        <v>-13.401860816944025</v>
      </c>
      <c r="Q180" s="35">
        <v>-13.958593040847202</v>
      </c>
      <c r="R180" s="35">
        <v>-14.515325264750381</v>
      </c>
      <c r="S180" s="35">
        <v>-15.072057488653556</v>
      </c>
      <c r="T180" s="35">
        <v>-15.113570347957641</v>
      </c>
      <c r="U180" s="35">
        <v>-15.071210287443268</v>
      </c>
      <c r="V180" s="35">
        <v>-15.028850226928895</v>
      </c>
      <c r="W180" s="35">
        <v>-14.986490166414523</v>
      </c>
      <c r="X180" s="35">
        <v>-14.94413010590015</v>
      </c>
      <c r="Y180" s="35">
        <v>-14.901770045385778</v>
      </c>
      <c r="Z180" s="35">
        <v>-14.862424242424241</v>
      </c>
      <c r="AA180" s="35">
        <v>-14.832121212121212</v>
      </c>
      <c r="AB180" s="35">
        <v>-14.780000000000001</v>
      </c>
      <c r="AC180" s="35">
        <v>-14.713333333333335</v>
      </c>
      <c r="AD180" s="35">
        <v>-14.681212121212122</v>
      </c>
      <c r="AE180" s="35">
        <v>-14.652727272727272</v>
      </c>
      <c r="AF180" s="35">
        <v>-14.628484848484847</v>
      </c>
      <c r="AG180" s="35">
        <v>-14.608199697428139</v>
      </c>
      <c r="AH180" s="35">
        <v>-14.590045385779122</v>
      </c>
      <c r="AI180" s="35">
        <v>-14.571891074130106</v>
      </c>
      <c r="AJ180" s="35">
        <v>-14.553736762481089</v>
      </c>
      <c r="AK180" s="35">
        <v>-14.535582450832072</v>
      </c>
      <c r="AL180" s="35">
        <v>-14.517428139183055</v>
      </c>
      <c r="AM180" s="35">
        <v>-14.498608169440242</v>
      </c>
      <c r="AN180" s="35">
        <v>-14.463812405446294</v>
      </c>
      <c r="AO180" s="35">
        <v>-14.429016641452344</v>
      </c>
      <c r="AP180" s="35">
        <v>-14.394220877458396</v>
      </c>
      <c r="AQ180" s="35">
        <v>-14.359425113464448</v>
      </c>
      <c r="AR180" s="35">
        <v>-14.324629349470499</v>
      </c>
      <c r="AS180" s="35">
        <v>-14.289833585476551</v>
      </c>
      <c r="AT180" s="35">
        <v>-14.249151515151516</v>
      </c>
      <c r="AU180" s="35">
        <v>-14.200666666666667</v>
      </c>
      <c r="AV180" s="35">
        <v>-14.147454545454545</v>
      </c>
      <c r="AW180" s="35">
        <v>-14.092121212121212</v>
      </c>
      <c r="AX180" s="35">
        <v>-14.031515151515151</v>
      </c>
      <c r="AY180" s="35">
        <v>-13.968192771084338</v>
      </c>
      <c r="AZ180" s="35">
        <v>-13.901927710843374</v>
      </c>
      <c r="BA180" s="35">
        <v>-13.832848484848485</v>
      </c>
      <c r="BB180" s="35">
        <v>-13.763151515151515</v>
      </c>
      <c r="BC180" s="35">
        <v>-13.693454545454545</v>
      </c>
      <c r="BD180" s="35">
        <v>-13.623757575757576</v>
      </c>
      <c r="BE180" s="35">
        <v>-13.554060606060606</v>
      </c>
      <c r="BF180" s="35">
        <v>-13.484363636363636</v>
      </c>
      <c r="BG180" s="35">
        <v>-13.414096385542168</v>
      </c>
      <c r="BH180" s="35">
        <v>-13.341807228915663</v>
      </c>
      <c r="BI180" s="35">
        <v>-13.269272727272726</v>
      </c>
      <c r="BJ180" s="35">
        <v>-13.196545454545454</v>
      </c>
      <c r="BK180" s="35">
        <v>-13.129333333333333</v>
      </c>
      <c r="BL180" s="35">
        <v>-13.065818181818182</v>
      </c>
      <c r="BM180" s="35">
        <v>-13.011272727272727</v>
      </c>
      <c r="BN180" s="35">
        <v>-12.953030303030303</v>
      </c>
      <c r="BO180" s="35">
        <v>-12.892424242424243</v>
      </c>
      <c r="BP180" s="35">
        <v>-12.832168674698796</v>
      </c>
      <c r="BQ180" s="35">
        <v>-12.77</v>
      </c>
      <c r="BR180" s="35">
        <v>-12.703333333333333</v>
      </c>
      <c r="BS180" s="35">
        <v>-12.640606060606061</v>
      </c>
      <c r="BT180" s="35">
        <v>-12.58</v>
      </c>
    </row>
    <row r="181" spans="1:72" ht="9.9499999999999993" customHeight="1" thickBot="1" x14ac:dyDescent="0.4">
      <c r="A181" s="87" t="s">
        <v>7</v>
      </c>
      <c r="B181" s="35">
        <v>-22.205757575757573</v>
      </c>
      <c r="C181" s="35">
        <v>-21.627333333333333</v>
      </c>
      <c r="D181" s="35">
        <v>-21.093999999999998</v>
      </c>
      <c r="E181" s="35">
        <v>-20.596060606060604</v>
      </c>
      <c r="F181" s="35">
        <v>-20.142375189107412</v>
      </c>
      <c r="G181" s="35">
        <v>-20.047065052950074</v>
      </c>
      <c r="H181" s="35">
        <v>-19.951754916792737</v>
      </c>
      <c r="I181" s="35">
        <v>-19.8564447806354</v>
      </c>
      <c r="J181" s="35">
        <v>-19.761134644478062</v>
      </c>
      <c r="K181" s="35">
        <v>-19.665824508320725</v>
      </c>
      <c r="L181" s="35">
        <v>-19.570514372163387</v>
      </c>
      <c r="M181" s="35">
        <v>-19.074886535552196</v>
      </c>
      <c r="N181" s="35">
        <v>-18.127836611195157</v>
      </c>
      <c r="O181" s="35">
        <v>-17.180786686838125</v>
      </c>
      <c r="P181" s="35">
        <v>-16.233736762481087</v>
      </c>
      <c r="Q181" s="35">
        <v>-15.286686838124053</v>
      </c>
      <c r="R181" s="35">
        <v>-14.339636913767016</v>
      </c>
      <c r="S181" s="35">
        <v>-13.392586989409981</v>
      </c>
      <c r="T181" s="35">
        <v>-13.058335854765506</v>
      </c>
      <c r="U181" s="35">
        <v>-12.823842662632375</v>
      </c>
      <c r="V181" s="35">
        <v>-12.589349470499243</v>
      </c>
      <c r="W181" s="35">
        <v>-12.354856278366112</v>
      </c>
      <c r="X181" s="35">
        <v>-12.120363086232981</v>
      </c>
      <c r="Y181" s="35">
        <v>-11.88586989409985</v>
      </c>
      <c r="Z181" s="35">
        <v>-11.66</v>
      </c>
      <c r="AA181" s="35">
        <v>-11.46</v>
      </c>
      <c r="AB181" s="35">
        <v>-11.260000000000002</v>
      </c>
      <c r="AC181" s="35">
        <v>-11.06</v>
      </c>
      <c r="AD181" s="35">
        <v>-10.877272727272727</v>
      </c>
      <c r="AE181" s="35">
        <v>-10.699090909090909</v>
      </c>
      <c r="AF181" s="35">
        <v>-10.529393939393939</v>
      </c>
      <c r="AG181" s="35">
        <v>-10.379727685325266</v>
      </c>
      <c r="AH181" s="35">
        <v>-10.240847201210288</v>
      </c>
      <c r="AI181" s="35">
        <v>-10.10196671709531</v>
      </c>
      <c r="AJ181" s="35">
        <v>-9.9630862329803325</v>
      </c>
      <c r="AK181" s="35">
        <v>-9.8242057488653565</v>
      </c>
      <c r="AL181" s="35">
        <v>-9.6853252647503787</v>
      </c>
      <c r="AM181" s="35">
        <v>-9.5483812405446287</v>
      </c>
      <c r="AN181" s="35">
        <v>-9.4579122541603624</v>
      </c>
      <c r="AO181" s="35">
        <v>-9.3674432677760961</v>
      </c>
      <c r="AP181" s="35">
        <v>-9.2769742813918317</v>
      </c>
      <c r="AQ181" s="35">
        <v>-9.1865052950075654</v>
      </c>
      <c r="AR181" s="35">
        <v>-9.0960363086232991</v>
      </c>
      <c r="AS181" s="35">
        <v>-9.0055673222390329</v>
      </c>
      <c r="AT181" s="35">
        <v>-8.9282000000000004</v>
      </c>
      <c r="AU181" s="35">
        <v>-8.8681999999999999</v>
      </c>
      <c r="AV181" s="35">
        <v>-8.8167090909090913</v>
      </c>
      <c r="AW181" s="35">
        <v>-8.7690363636363635</v>
      </c>
      <c r="AX181" s="35">
        <v>-8.7308545454545463</v>
      </c>
      <c r="AY181" s="35">
        <v>-8.6974096385542179</v>
      </c>
      <c r="AZ181" s="35">
        <v>-8.6690963855421685</v>
      </c>
      <c r="BA181" s="35">
        <v>-8.6572909090909089</v>
      </c>
      <c r="BB181" s="35">
        <v>-8.6491090909090911</v>
      </c>
      <c r="BC181" s="35">
        <v>-8.6409272727272715</v>
      </c>
      <c r="BD181" s="35">
        <v>-8.6327454545454536</v>
      </c>
      <c r="BE181" s="35">
        <v>-8.6245636363636358</v>
      </c>
      <c r="BF181" s="35">
        <v>-8.6163818181818179</v>
      </c>
      <c r="BG181" s="35">
        <v>-8.6114578313253016</v>
      </c>
      <c r="BH181" s="35">
        <v>-8.6180843373493978</v>
      </c>
      <c r="BI181" s="35">
        <v>-8.6267696969696974</v>
      </c>
      <c r="BJ181" s="35">
        <v>-8.6370727272727272</v>
      </c>
      <c r="BK181" s="35">
        <v>-8.6490303030303028</v>
      </c>
      <c r="BL181" s="35">
        <v>-8.6622545454545445</v>
      </c>
      <c r="BM181" s="35">
        <v>-8.678618181818182</v>
      </c>
      <c r="BN181" s="35">
        <v>-8.7112484848484861</v>
      </c>
      <c r="BO181" s="35">
        <v>-8.7542787878787891</v>
      </c>
      <c r="BP181" s="35">
        <v>-8.8005301204819286</v>
      </c>
      <c r="BQ181" s="35">
        <v>-8.8475454545454539</v>
      </c>
      <c r="BR181" s="35">
        <v>-8.8960303030303027</v>
      </c>
      <c r="BS181" s="35">
        <v>-8.9453030303030303</v>
      </c>
      <c r="BT181" s="35">
        <v>-8.9949999999999992</v>
      </c>
    </row>
    <row r="182" spans="1:72" ht="9.9499999999999993" customHeight="1" thickBot="1" x14ac:dyDescent="0.4">
      <c r="A182" s="87"/>
    </row>
    <row r="183" spans="1:72" ht="9.9499999999999993" customHeight="1" thickBot="1" x14ac:dyDescent="0.4">
      <c r="A183" s="87"/>
    </row>
    <row r="184" spans="1:72" ht="9.9499999999999993" customHeight="1" thickBot="1" x14ac:dyDescent="0.4">
      <c r="A184" s="92"/>
    </row>
    <row r="185" spans="1:72" ht="9.9499999999999993" customHeight="1" thickBot="1" x14ac:dyDescent="0.4">
      <c r="A185" s="92"/>
    </row>
    <row r="186" spans="1:72" ht="9.9499999999999993" customHeight="1" thickBot="1" x14ac:dyDescent="0.4">
      <c r="A186" s="92"/>
    </row>
    <row r="187" spans="1:72" ht="9.9499999999999993" customHeight="1" thickBot="1" x14ac:dyDescent="0.4">
      <c r="A187" s="92"/>
    </row>
    <row r="188" spans="1:72" ht="9.9499999999999993" customHeight="1" thickBot="1" x14ac:dyDescent="0.4">
      <c r="A188" s="92"/>
    </row>
    <row r="189" spans="1:72" ht="9.9499999999999993" customHeight="1" thickBot="1" x14ac:dyDescent="0.4">
      <c r="A189" s="92"/>
    </row>
    <row r="190" spans="1:72" ht="9.9499999999999993" customHeight="1" thickBot="1" x14ac:dyDescent="0.4">
      <c r="A190" s="92"/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FLUID</vt:lpstr>
      <vt:lpstr>dfluid1</vt:lpstr>
      <vt:lpstr>SOLID</vt:lpstr>
      <vt:lpstr>dsolid</vt:lpstr>
      <vt:lpstr>Лист1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2021-04-18T16:57:58Z</dcterms:modified>
</cp:coreProperties>
</file>