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D15D75CF-889F-4CD4-BDBC-BEB611BB3056}" xr6:coauthVersionLast="46" xr6:coauthVersionMax="46" xr10:uidLastSave="{00000000-0000-0000-0000-000000000000}"/>
  <bookViews>
    <workbookView xWindow="28680" yWindow="-120" windowWidth="29040" windowHeight="15990" activeTab="1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Gibbs-EVAL" sheetId="8" r:id="rId5"/>
    <sheet name="Mass-EVAL" sheetId="14" r:id="rId6"/>
    <sheet name="data" sheetId="7" r:id="rId7"/>
    <sheet name="dall1" sheetId="15" r:id="rId8"/>
    <sheet name="dall2" sheetId="16" r:id="rId9"/>
    <sheet name="dsolid" sheetId="17" r:id="rId10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66" i="8" l="1"/>
  <c r="BR66" i="8"/>
  <c r="BS66" i="8"/>
  <c r="BT66" i="8"/>
  <c r="BQ67" i="8"/>
  <c r="BR67" i="8"/>
  <c r="BS67" i="8"/>
  <c r="BT67" i="8"/>
  <c r="BQ68" i="8"/>
  <c r="BR68" i="8"/>
  <c r="BS68" i="8"/>
  <c r="BT68" i="8"/>
  <c r="BQ69" i="8"/>
  <c r="BR69" i="8"/>
  <c r="BS69" i="8"/>
  <c r="BT69" i="8"/>
  <c r="BQ70" i="8"/>
  <c r="BR70" i="8"/>
  <c r="BS70" i="8"/>
  <c r="BT70" i="8"/>
  <c r="BQ71" i="8"/>
  <c r="BR71" i="8"/>
  <c r="BS71" i="8"/>
  <c r="BT71" i="8"/>
  <c r="BQ72" i="8"/>
  <c r="BR72" i="8"/>
  <c r="BS72" i="8"/>
  <c r="BT72" i="8"/>
  <c r="BQ73" i="8"/>
  <c r="BR73" i="8"/>
  <c r="BS73" i="8"/>
  <c r="BT73" i="8"/>
  <c r="BQ74" i="8"/>
  <c r="BR74" i="8"/>
  <c r="BS74" i="8"/>
  <c r="BT74" i="8"/>
  <c r="BQ75" i="8"/>
  <c r="BR75" i="8"/>
  <c r="BS75" i="8"/>
  <c r="BT75" i="8"/>
  <c r="BQ76" i="8"/>
  <c r="BR76" i="8"/>
  <c r="BS76" i="8"/>
  <c r="BT76" i="8"/>
  <c r="BQ77" i="8"/>
  <c r="BR77" i="8"/>
  <c r="BS77" i="8"/>
  <c r="BT77" i="8"/>
  <c r="BQ78" i="8"/>
  <c r="BR78" i="8"/>
  <c r="BS78" i="8"/>
  <c r="BT78" i="8"/>
  <c r="BQ79" i="8"/>
  <c r="BR79" i="8"/>
  <c r="BS79" i="8"/>
  <c r="BT79" i="8"/>
  <c r="BQ80" i="8"/>
  <c r="BR80" i="8"/>
  <c r="BS80" i="8"/>
  <c r="BT80" i="8"/>
  <c r="BQ81" i="8"/>
  <c r="BR81" i="8"/>
  <c r="BS81" i="8"/>
  <c r="BT81" i="8"/>
  <c r="BQ82" i="8"/>
  <c r="BR82" i="8"/>
  <c r="BS82" i="8"/>
  <c r="BT82" i="8"/>
  <c r="BQ83" i="8"/>
  <c r="BR83" i="8"/>
  <c r="BS83" i="8"/>
  <c r="BT83" i="8"/>
  <c r="BQ84" i="8"/>
  <c r="BR84" i="8"/>
  <c r="BS84" i="8"/>
  <c r="BT84" i="8"/>
  <c r="BQ85" i="8"/>
  <c r="BR85" i="8"/>
  <c r="BS85" i="8"/>
  <c r="BT85" i="8"/>
  <c r="BQ86" i="8"/>
  <c r="BR86" i="8"/>
  <c r="BS86" i="8"/>
  <c r="BT86" i="8"/>
  <c r="BQ87" i="8"/>
  <c r="BR87" i="8"/>
  <c r="BS87" i="8"/>
  <c r="BT87" i="8"/>
  <c r="BQ88" i="8"/>
  <c r="BR88" i="8"/>
  <c r="BS88" i="8"/>
  <c r="BT88" i="8"/>
  <c r="BQ89" i="8"/>
  <c r="BR89" i="8"/>
  <c r="BS89" i="8"/>
  <c r="BT89" i="8"/>
  <c r="BQ90" i="8"/>
  <c r="BR90" i="8"/>
  <c r="BS90" i="8"/>
  <c r="BT90" i="8"/>
  <c r="BQ91" i="8"/>
  <c r="BR91" i="8"/>
  <c r="BS91" i="8"/>
  <c r="BT91" i="8"/>
  <c r="BQ92" i="8"/>
  <c r="BR92" i="8"/>
  <c r="BS92" i="8"/>
  <c r="BT92" i="8"/>
  <c r="BQ93" i="8"/>
  <c r="BR93" i="8"/>
  <c r="BS93" i="8"/>
  <c r="BT93" i="8"/>
  <c r="BQ94" i="8"/>
  <c r="BR94" i="8"/>
  <c r="BS94" i="8"/>
  <c r="BT94" i="8"/>
  <c r="BQ95" i="8"/>
  <c r="BR95" i="8"/>
  <c r="BS95" i="8"/>
  <c r="BT95" i="8"/>
  <c r="BQ96" i="8"/>
  <c r="BR96" i="8"/>
  <c r="BS96" i="8"/>
  <c r="BT96" i="8"/>
  <c r="BQ34" i="8"/>
  <c r="BR34" i="8"/>
  <c r="BS34" i="8"/>
  <c r="BT34" i="8"/>
  <c r="BQ35" i="8"/>
  <c r="BR35" i="8"/>
  <c r="BS35" i="8"/>
  <c r="BT35" i="8"/>
  <c r="BQ36" i="8"/>
  <c r="BR36" i="8"/>
  <c r="BS36" i="8"/>
  <c r="BT36" i="8"/>
  <c r="BQ37" i="8"/>
  <c r="BR37" i="8"/>
  <c r="BS37" i="8"/>
  <c r="BT37" i="8"/>
  <c r="BQ38" i="8"/>
  <c r="BR38" i="8"/>
  <c r="BS38" i="8"/>
  <c r="BT38" i="8"/>
  <c r="BQ39" i="8"/>
  <c r="BR39" i="8"/>
  <c r="BS39" i="8"/>
  <c r="BT39" i="8"/>
  <c r="BQ40" i="8"/>
  <c r="BR40" i="8"/>
  <c r="BS40" i="8"/>
  <c r="BT40" i="8"/>
  <c r="BQ41" i="8"/>
  <c r="BR41" i="8"/>
  <c r="BS41" i="8"/>
  <c r="BT41" i="8"/>
  <c r="BQ42" i="8"/>
  <c r="BR42" i="8"/>
  <c r="BS42" i="8"/>
  <c r="BT42" i="8"/>
  <c r="BQ43" i="8"/>
  <c r="BR43" i="8"/>
  <c r="BS43" i="8"/>
  <c r="BT43" i="8"/>
  <c r="BQ44" i="8"/>
  <c r="BR44" i="8"/>
  <c r="BS44" i="8"/>
  <c r="BT44" i="8"/>
  <c r="BQ45" i="8"/>
  <c r="BR45" i="8"/>
  <c r="BS45" i="8"/>
  <c r="BT45" i="8"/>
  <c r="BQ46" i="8"/>
  <c r="BR46" i="8"/>
  <c r="BS46" i="8"/>
  <c r="BT46" i="8"/>
  <c r="BQ47" i="8"/>
  <c r="BR47" i="8"/>
  <c r="BS47" i="8"/>
  <c r="BT47" i="8"/>
  <c r="BQ48" i="8"/>
  <c r="BR48" i="8"/>
  <c r="BS48" i="8"/>
  <c r="BT48" i="8"/>
  <c r="BQ49" i="8"/>
  <c r="BR49" i="8"/>
  <c r="BS49" i="8"/>
  <c r="BT49" i="8"/>
  <c r="BQ50" i="8"/>
  <c r="BR50" i="8"/>
  <c r="BS50" i="8"/>
  <c r="BT50" i="8"/>
  <c r="BQ51" i="8"/>
  <c r="BR51" i="8"/>
  <c r="BS51" i="8"/>
  <c r="BT51" i="8"/>
  <c r="BQ52" i="8"/>
  <c r="BR52" i="8"/>
  <c r="BS52" i="8"/>
  <c r="BT52" i="8"/>
  <c r="BQ53" i="8"/>
  <c r="BR53" i="8"/>
  <c r="BS53" i="8"/>
  <c r="BT53" i="8"/>
  <c r="BQ54" i="8"/>
  <c r="BR54" i="8"/>
  <c r="BS54" i="8"/>
  <c r="BT54" i="8"/>
  <c r="BQ55" i="8"/>
  <c r="BR55" i="8"/>
  <c r="BS55" i="8"/>
  <c r="BT55" i="8"/>
  <c r="BQ56" i="8"/>
  <c r="BR56" i="8"/>
  <c r="BS56" i="8"/>
  <c r="BT56" i="8"/>
  <c r="BQ57" i="8"/>
  <c r="BR57" i="8"/>
  <c r="BS57" i="8"/>
  <c r="BT57" i="8"/>
  <c r="BQ58" i="8"/>
  <c r="BR58" i="8"/>
  <c r="BS58" i="8"/>
  <c r="BT58" i="8"/>
  <c r="BQ59" i="8"/>
  <c r="BR59" i="8"/>
  <c r="BS59" i="8"/>
  <c r="BT59" i="8"/>
  <c r="BQ60" i="8"/>
  <c r="BR60" i="8"/>
  <c r="BS60" i="8"/>
  <c r="BT60" i="8"/>
  <c r="BQ61" i="8"/>
  <c r="BR61" i="8"/>
  <c r="BS61" i="8"/>
  <c r="BT61" i="8"/>
  <c r="BQ62" i="8"/>
  <c r="BR62" i="8"/>
  <c r="BS62" i="8"/>
  <c r="BT62" i="8"/>
  <c r="BQ63" i="8"/>
  <c r="BR63" i="8"/>
  <c r="BS63" i="8"/>
  <c r="BT63" i="8"/>
  <c r="BQ64" i="8"/>
  <c r="BR64" i="8"/>
  <c r="BS64" i="8"/>
  <c r="BT64" i="8"/>
  <c r="BQ2" i="8"/>
  <c r="BR2" i="8"/>
  <c r="BS2" i="8"/>
  <c r="BT2" i="8"/>
  <c r="BQ3" i="8"/>
  <c r="BR3" i="8"/>
  <c r="BS3" i="8"/>
  <c r="BT3" i="8"/>
  <c r="BQ4" i="8"/>
  <c r="BR4" i="8"/>
  <c r="BS4" i="8"/>
  <c r="BT4" i="8"/>
  <c r="BQ5" i="8"/>
  <c r="BR5" i="8"/>
  <c r="BS5" i="8"/>
  <c r="BT5" i="8"/>
  <c r="BQ6" i="8"/>
  <c r="BR6" i="8"/>
  <c r="BS6" i="8"/>
  <c r="BT6" i="8"/>
  <c r="BQ7" i="8"/>
  <c r="BR7" i="8"/>
  <c r="BS7" i="8"/>
  <c r="BT7" i="8"/>
  <c r="BQ8" i="8"/>
  <c r="BR8" i="8"/>
  <c r="BS8" i="8"/>
  <c r="BT8" i="8"/>
  <c r="BQ9" i="8"/>
  <c r="BR9" i="8"/>
  <c r="BS9" i="8"/>
  <c r="BT9" i="8"/>
  <c r="BQ10" i="8"/>
  <c r="BR10" i="8"/>
  <c r="BS10" i="8"/>
  <c r="BT10" i="8"/>
  <c r="BQ11" i="8"/>
  <c r="BR11" i="8"/>
  <c r="BS11" i="8"/>
  <c r="BT11" i="8"/>
  <c r="BQ12" i="8"/>
  <c r="BR12" i="8"/>
  <c r="BS12" i="8"/>
  <c r="BT12" i="8"/>
  <c r="BQ13" i="8"/>
  <c r="BR13" i="8"/>
  <c r="BS13" i="8"/>
  <c r="BT13" i="8"/>
  <c r="BQ14" i="8"/>
  <c r="BR14" i="8"/>
  <c r="BS14" i="8"/>
  <c r="BT14" i="8"/>
  <c r="BQ15" i="8"/>
  <c r="BR15" i="8"/>
  <c r="BS15" i="8"/>
  <c r="BT15" i="8"/>
  <c r="BQ16" i="8"/>
  <c r="BR16" i="8"/>
  <c r="BS16" i="8"/>
  <c r="BT16" i="8"/>
  <c r="BQ17" i="8"/>
  <c r="BR17" i="8"/>
  <c r="BS17" i="8"/>
  <c r="BT17" i="8"/>
  <c r="BQ18" i="8"/>
  <c r="BR18" i="8"/>
  <c r="BS18" i="8"/>
  <c r="BT18" i="8"/>
  <c r="BQ19" i="8"/>
  <c r="BR19" i="8"/>
  <c r="BS19" i="8"/>
  <c r="BT19" i="8"/>
  <c r="BQ20" i="8"/>
  <c r="BR20" i="8"/>
  <c r="BS20" i="8"/>
  <c r="BT20" i="8"/>
  <c r="BQ21" i="8"/>
  <c r="BR21" i="8"/>
  <c r="BS21" i="8"/>
  <c r="BT21" i="8"/>
  <c r="BQ22" i="8"/>
  <c r="BR22" i="8"/>
  <c r="BS22" i="8"/>
  <c r="BT22" i="8"/>
  <c r="BQ23" i="8"/>
  <c r="BR23" i="8"/>
  <c r="BS23" i="8"/>
  <c r="BT23" i="8"/>
  <c r="BQ24" i="8"/>
  <c r="BR24" i="8"/>
  <c r="BS24" i="8"/>
  <c r="BT24" i="8"/>
  <c r="BQ25" i="8"/>
  <c r="BR25" i="8"/>
  <c r="BS25" i="8"/>
  <c r="BT25" i="8"/>
  <c r="BQ26" i="8"/>
  <c r="BR26" i="8"/>
  <c r="BS26" i="8"/>
  <c r="BT26" i="8"/>
  <c r="BQ27" i="8"/>
  <c r="BR27" i="8"/>
  <c r="BS27" i="8"/>
  <c r="BT27" i="8"/>
  <c r="BQ28" i="8"/>
  <c r="BR28" i="8"/>
  <c r="BS28" i="8"/>
  <c r="BT28" i="8"/>
  <c r="BQ29" i="8"/>
  <c r="BR29" i="8"/>
  <c r="BS29" i="8"/>
  <c r="BT29" i="8"/>
  <c r="BQ30" i="8"/>
  <c r="BR30" i="8"/>
  <c r="BS30" i="8"/>
  <c r="BT30" i="8"/>
  <c r="BQ31" i="8"/>
  <c r="BR31" i="8"/>
  <c r="BS31" i="8"/>
  <c r="BT31" i="8"/>
  <c r="BQ32" i="8"/>
  <c r="BR32" i="8"/>
  <c r="BS32" i="8"/>
  <c r="BT32" i="8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S66" i="14"/>
  <c r="BT66" i="14"/>
  <c r="B66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35" i="14"/>
  <c r="B35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S35" i="14"/>
  <c r="BT35" i="14"/>
  <c r="B36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S36" i="14"/>
  <c r="BT36" i="14"/>
  <c r="B37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S37" i="14"/>
  <c r="BT37" i="14"/>
  <c r="B38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S38" i="14"/>
  <c r="BT38" i="14"/>
  <c r="B39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S39" i="14"/>
  <c r="BT39" i="14"/>
  <c r="B40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S40" i="14"/>
  <c r="BT40" i="14"/>
  <c r="B41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S41" i="14"/>
  <c r="BT41" i="14"/>
  <c r="B42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S42" i="14"/>
  <c r="BT42" i="14"/>
  <c r="B43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S43" i="14"/>
  <c r="BT43" i="14"/>
  <c r="B44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S44" i="14"/>
  <c r="BT44" i="14"/>
  <c r="B45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S45" i="14"/>
  <c r="BT45" i="14"/>
  <c r="B46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S46" i="14"/>
  <c r="BT46" i="14"/>
  <c r="B47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S47" i="14"/>
  <c r="BT47" i="14"/>
  <c r="B48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S48" i="14"/>
  <c r="BT48" i="14"/>
  <c r="B49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S49" i="14"/>
  <c r="BT49" i="14"/>
  <c r="B50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S50" i="14"/>
  <c r="BT50" i="14"/>
  <c r="B51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S51" i="14"/>
  <c r="BT51" i="14"/>
  <c r="B52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S52" i="14"/>
  <c r="BT52" i="14"/>
  <c r="B53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S53" i="14"/>
  <c r="BT53" i="14"/>
  <c r="B54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S54" i="14"/>
  <c r="BT54" i="14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S55" i="14"/>
  <c r="BT55" i="14"/>
  <c r="B56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S56" i="14"/>
  <c r="BT56" i="14"/>
  <c r="B57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S57" i="14"/>
  <c r="BT57" i="14"/>
  <c r="B58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S58" i="14"/>
  <c r="BT58" i="14"/>
  <c r="B59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S59" i="14"/>
  <c r="BT59" i="14"/>
  <c r="B60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S60" i="14"/>
  <c r="BT60" i="14"/>
  <c r="B61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S61" i="14"/>
  <c r="BT61" i="14"/>
  <c r="B62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S62" i="14"/>
  <c r="BT62" i="14"/>
  <c r="B63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S63" i="14"/>
  <c r="BT63" i="14"/>
  <c r="B64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S64" i="14"/>
  <c r="BT64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S34" i="14"/>
  <c r="BT34" i="14"/>
  <c r="B34" i="14"/>
  <c r="AL40" i="11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C32" i="8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I2" i="8" l="1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D34" i="1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B32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AJ35" i="11" l="1"/>
  <c r="AL35" i="11"/>
  <c r="AK36" i="11"/>
  <c r="AL36" i="11"/>
  <c r="AB37" i="11"/>
  <c r="AL37" i="11"/>
  <c r="AE34" i="11"/>
  <c r="AL34" i="11"/>
  <c r="E109" i="11"/>
  <c r="A32" i="14"/>
  <c r="A2" i="12"/>
  <c r="A49" i="8"/>
  <c r="A58" i="8"/>
  <c r="A57" i="8"/>
  <c r="AC36" i="12"/>
  <c r="A50" i="8"/>
  <c r="A42" i="8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Q102" i="11" s="1"/>
  <c r="A25" i="8"/>
  <c r="A17" i="8"/>
  <c r="A9" i="8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B34" i="12" s="1"/>
  <c r="R34" i="12"/>
  <c r="AD34" i="12"/>
  <c r="E36" i="12"/>
  <c r="B36" i="12" s="1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B37" i="12" s="1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B35" i="11" s="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B35" i="12" s="1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U108" i="11"/>
  <c r="Q106" i="11"/>
  <c r="U104" i="11"/>
  <c r="U100" i="11"/>
  <c r="T108" i="11"/>
  <c r="P106" i="11"/>
  <c r="AB104" i="11"/>
  <c r="X102" i="11"/>
  <c r="AJ100" i="11"/>
  <c r="AF98" i="11"/>
  <c r="I107" i="11"/>
  <c r="M105" i="11"/>
  <c r="I103" i="11"/>
  <c r="M101" i="11"/>
  <c r="I99" i="11"/>
  <c r="AG108" i="11"/>
  <c r="AK102" i="11"/>
  <c r="M102" i="11"/>
  <c r="AG100" i="11"/>
  <c r="I100" i="11"/>
  <c r="AK98" i="11"/>
  <c r="M98" i="11"/>
  <c r="AF108" i="11"/>
  <c r="H108" i="11"/>
  <c r="F107" i="11"/>
  <c r="T106" i="11"/>
  <c r="J105" i="11"/>
  <c r="P104" i="11"/>
  <c r="N103" i="11"/>
  <c r="R101" i="11"/>
  <c r="X100" i="11"/>
  <c r="V99" i="11"/>
  <c r="AJ98" i="11"/>
  <c r="O108" i="11"/>
  <c r="AC107" i="11"/>
  <c r="S106" i="11"/>
  <c r="O104" i="11"/>
  <c r="AC103" i="11"/>
  <c r="S102" i="11"/>
  <c r="Y101" i="11"/>
  <c r="O100" i="11"/>
  <c r="AC99" i="11"/>
  <c r="S98" i="11"/>
  <c r="O96" i="11"/>
  <c r="AC95" i="11"/>
  <c r="AJ105" i="11"/>
  <c r="V102" i="11"/>
  <c r="X97" i="11"/>
  <c r="N96" i="11"/>
  <c r="S94" i="11"/>
  <c r="O92" i="11"/>
  <c r="AC91" i="11"/>
  <c r="S90" i="11"/>
  <c r="Y89" i="11"/>
  <c r="O88" i="11"/>
  <c r="AC87" i="11"/>
  <c r="S86" i="11"/>
  <c r="O84" i="11"/>
  <c r="T107" i="11"/>
  <c r="L103" i="11"/>
  <c r="AD100" i="11"/>
  <c r="AA96" i="11"/>
  <c r="Q95" i="11"/>
  <c r="AF93" i="11"/>
  <c r="N102" i="11"/>
  <c r="AF99" i="11"/>
  <c r="Z96" i="11"/>
  <c r="P95" i="11"/>
  <c r="AE93" i="11"/>
  <c r="G93" i="11"/>
  <c r="AI91" i="11"/>
  <c r="AE89" i="11"/>
  <c r="G89" i="11"/>
  <c r="AI87" i="11"/>
  <c r="K87" i="11"/>
  <c r="AE85" i="11"/>
  <c r="G85" i="11"/>
  <c r="AI83" i="11"/>
  <c r="K83" i="11"/>
  <c r="AE81" i="11"/>
  <c r="AD108" i="11"/>
  <c r="AJ103" i="11"/>
  <c r="V100" i="11"/>
  <c r="R97" i="11"/>
  <c r="AD95" i="11"/>
  <c r="H94" i="11"/>
  <c r="V108" i="11"/>
  <c r="AF103" i="11"/>
  <c r="L101" i="11"/>
  <c r="AF97" i="11"/>
  <c r="V96" i="11"/>
  <c r="W94" i="11"/>
  <c r="AK93" i="11"/>
  <c r="AA92" i="11"/>
  <c r="AG91" i="11"/>
  <c r="W90" i="11"/>
  <c r="AK89" i="11"/>
  <c r="AA88" i="11"/>
  <c r="AG87" i="11"/>
  <c r="W86" i="11"/>
  <c r="AK85" i="11"/>
  <c r="AA84" i="11"/>
  <c r="AG83" i="11"/>
  <c r="AB103" i="11"/>
  <c r="H101" i="11"/>
  <c r="N100" i="11"/>
  <c r="M97" i="11"/>
  <c r="S96" i="11"/>
  <c r="Y95" i="11"/>
  <c r="N94" i="11"/>
  <c r="AJ93" i="11"/>
  <c r="AB93" i="11"/>
  <c r="R92" i="11"/>
  <c r="AF91" i="11"/>
  <c r="X91" i="11"/>
  <c r="V90" i="11"/>
  <c r="F90" i="11"/>
  <c r="AJ89" i="11"/>
  <c r="Z88" i="11"/>
  <c r="J88" i="11"/>
  <c r="AF87" i="11"/>
  <c r="AD86" i="11"/>
  <c r="N86" i="11"/>
  <c r="F86" i="11"/>
  <c r="AJ85" i="11"/>
  <c r="AH84" i="11"/>
  <c r="R84" i="11"/>
  <c r="J84" i="11"/>
  <c r="AF83" i="11"/>
  <c r="AL82" i="11"/>
  <c r="V82" i="11"/>
  <c r="N82" i="11"/>
  <c r="F82" i="11"/>
  <c r="F108" i="11"/>
  <c r="F106" i="11"/>
  <c r="L105" i="11"/>
  <c r="R104" i="11"/>
  <c r="J100" i="11"/>
  <c r="W98" i="11"/>
  <c r="F98" i="11"/>
  <c r="AB97" i="11"/>
  <c r="X95" i="11"/>
  <c r="AK94" i="11"/>
  <c r="AC94" i="11"/>
  <c r="U94" i="11"/>
  <c r="S93" i="11"/>
  <c r="AG92" i="11"/>
  <c r="Y92" i="11"/>
  <c r="Q92" i="11"/>
  <c r="AE91" i="11"/>
  <c r="O91" i="11"/>
  <c r="AK90" i="11"/>
  <c r="AC90" i="11"/>
  <c r="U90" i="11"/>
  <c r="AI89" i="11"/>
  <c r="AA89" i="11"/>
  <c r="S89" i="11"/>
  <c r="K89" i="11"/>
  <c r="AG88" i="11"/>
  <c r="Y88" i="11"/>
  <c r="Q88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B36" i="11" s="1"/>
  <c r="M36" i="11"/>
  <c r="U36" i="11"/>
  <c r="AC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D37" i="11"/>
  <c r="V37" i="11"/>
  <c r="N37" i="11"/>
  <c r="F37" i="11"/>
  <c r="Q37" i="11"/>
  <c r="AC37" i="11"/>
  <c r="A91" i="11"/>
  <c r="A103" i="11"/>
  <c r="E34" i="11"/>
  <c r="B34" i="11" s="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B37" i="11" s="1"/>
  <c r="S37" i="11"/>
  <c r="AF37" i="11"/>
  <c r="A81" i="11"/>
  <c r="A93" i="11"/>
  <c r="A101" i="11"/>
  <c r="F34" i="11"/>
  <c r="N34" i="11"/>
  <c r="V34" i="11"/>
  <c r="AD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L41" i="11" l="1"/>
  <c r="AG87" i="12"/>
  <c r="Y80" i="12"/>
  <c r="I97" i="12"/>
  <c r="S82" i="12"/>
  <c r="AF92" i="12"/>
  <c r="W84" i="12"/>
  <c r="AD90" i="12"/>
  <c r="G82" i="12"/>
  <c r="I90" i="12"/>
  <c r="U87" i="12"/>
  <c r="AD83" i="12"/>
  <c r="W83" i="12"/>
  <c r="N90" i="12"/>
  <c r="Z86" i="12"/>
  <c r="W91" i="12"/>
  <c r="G80" i="12"/>
  <c r="U95" i="12"/>
  <c r="S97" i="12"/>
  <c r="AJ82" i="12"/>
  <c r="T81" i="12"/>
  <c r="K83" i="12"/>
  <c r="M85" i="12"/>
  <c r="Z85" i="12"/>
  <c r="Y96" i="12"/>
  <c r="X91" i="12"/>
  <c r="M105" i="12"/>
  <c r="AL86" i="12"/>
  <c r="F84" i="12"/>
  <c r="N94" i="12"/>
  <c r="X90" i="12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K91" i="11"/>
  <c r="P107" i="11"/>
  <c r="Y85" i="11"/>
  <c r="Y93" i="11"/>
  <c r="Y97" i="11"/>
  <c r="Y105" i="11"/>
  <c r="AB102" i="11"/>
  <c r="I96" i="11"/>
  <c r="AG104" i="11"/>
  <c r="J95" i="11"/>
  <c r="U96" i="11"/>
  <c r="AG96" i="11"/>
  <c r="AK106" i="11"/>
  <c r="F97" i="11"/>
  <c r="Q98" i="11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P74" i="11"/>
  <c r="L31" i="8" s="1"/>
  <c r="K69" i="11"/>
  <c r="I41" i="12"/>
  <c r="Y41" i="12"/>
  <c r="M41" i="12"/>
  <c r="AK62" i="12"/>
  <c r="AG67" i="12"/>
  <c r="AA56" i="12"/>
  <c r="AF74" i="11"/>
  <c r="AB31" i="8" s="1"/>
  <c r="K56" i="12"/>
  <c r="U61" i="12"/>
  <c r="AG71" i="12"/>
  <c r="X49" i="11"/>
  <c r="AG49" i="12"/>
  <c r="Q41" i="12"/>
  <c r="X73" i="11"/>
  <c r="T30" i="8" s="1"/>
  <c r="J74" i="12"/>
  <c r="AG41" i="11"/>
  <c r="AA41" i="11"/>
  <c r="J41" i="11"/>
  <c r="N73" i="12"/>
  <c r="AG59" i="12"/>
  <c r="AG69" i="12"/>
  <c r="AG57" i="12"/>
  <c r="AG73" i="12"/>
  <c r="AG65" i="12"/>
  <c r="AG61" i="12"/>
  <c r="AE57" i="12"/>
  <c r="Z73" i="12"/>
  <c r="I66" i="12"/>
  <c r="H59" i="12"/>
  <c r="T59" i="12"/>
  <c r="AB41" i="12"/>
  <c r="AG63" i="12"/>
  <c r="P64" i="11"/>
  <c r="P63" i="11"/>
  <c r="P53" i="11"/>
  <c r="P57" i="11"/>
  <c r="P62" i="11"/>
  <c r="P58" i="11"/>
  <c r="P69" i="11"/>
  <c r="P70" i="11"/>
  <c r="P67" i="11"/>
  <c r="Y41" i="11"/>
  <c r="P59" i="11"/>
  <c r="P47" i="11"/>
  <c r="AL41" i="12"/>
  <c r="V61" i="12"/>
  <c r="AJ41" i="12"/>
  <c r="H71" i="11"/>
  <c r="D28" i="8" s="1"/>
  <c r="AF69" i="12"/>
  <c r="AB73" i="12"/>
  <c r="U56" i="12"/>
  <c r="W68" i="12"/>
  <c r="AJ67" i="12"/>
  <c r="J60" i="12"/>
  <c r="L41" i="12"/>
  <c r="F62" i="12"/>
  <c r="AI57" i="11"/>
  <c r="F41" i="11"/>
  <c r="O65" i="12"/>
  <c r="Q73" i="12"/>
  <c r="R59" i="12"/>
  <c r="AD57" i="11"/>
  <c r="X64" i="11"/>
  <c r="AC60" i="12"/>
  <c r="AJ71" i="12"/>
  <c r="V66" i="12"/>
  <c r="X41" i="11"/>
  <c r="M51" i="11"/>
  <c r="AJ57" i="12"/>
  <c r="T41" i="12"/>
  <c r="AD65" i="12"/>
  <c r="H71" i="12"/>
  <c r="AJ65" i="12"/>
  <c r="V59" i="12"/>
  <c r="AJ61" i="12"/>
  <c r="AJ69" i="12"/>
  <c r="L70" i="12"/>
  <c r="F56" i="11"/>
  <c r="AJ73" i="12"/>
  <c r="V63" i="12"/>
  <c r="AJ59" i="12"/>
  <c r="Q74" i="12"/>
  <c r="X69" i="11"/>
  <c r="AI41" i="12"/>
  <c r="F56" i="12"/>
  <c r="G59" i="12"/>
  <c r="M56" i="12"/>
  <c r="AJ68" i="12"/>
  <c r="AA41" i="12"/>
  <c r="AJ63" i="12"/>
  <c r="AB61" i="12"/>
  <c r="AL71" i="12"/>
  <c r="J57" i="12"/>
  <c r="Q49" i="11"/>
  <c r="P70" i="12"/>
  <c r="R69" i="12"/>
  <c r="L67" i="12"/>
  <c r="M65" i="12"/>
  <c r="G63" i="12"/>
  <c r="N57" i="12"/>
  <c r="L53" i="12"/>
  <c r="X69" i="12"/>
  <c r="AE59" i="12"/>
  <c r="H48" i="12"/>
  <c r="U73" i="12"/>
  <c r="I71" i="12"/>
  <c r="V69" i="12"/>
  <c r="U67" i="12"/>
  <c r="AK65" i="12"/>
  <c r="I63" i="12"/>
  <c r="K61" i="12"/>
  <c r="AB59" i="12"/>
  <c r="AG72" i="12"/>
  <c r="AG58" i="12"/>
  <c r="W73" i="12"/>
  <c r="K73" i="12"/>
  <c r="AK73" i="12"/>
  <c r="N67" i="12"/>
  <c r="AL65" i="12"/>
  <c r="AI61" i="12"/>
  <c r="J59" i="12"/>
  <c r="P41" i="12"/>
  <c r="AD57" i="12"/>
  <c r="W72" i="12"/>
  <c r="H58" i="12"/>
  <c r="K41" i="12"/>
  <c r="AD63" i="11"/>
  <c r="R67" i="11"/>
  <c r="O55" i="12"/>
  <c r="L71" i="12"/>
  <c r="U69" i="12"/>
  <c r="H67" i="12"/>
  <c r="I65" i="12"/>
  <c r="W65" i="12"/>
  <c r="R63" i="12"/>
  <c r="F61" i="12"/>
  <c r="L64" i="12"/>
  <c r="AB60" i="12"/>
  <c r="G61" i="12"/>
  <c r="R73" i="12"/>
  <c r="AC69" i="12"/>
  <c r="I67" i="12"/>
  <c r="AF65" i="12"/>
  <c r="L63" i="12"/>
  <c r="AF61" i="12"/>
  <c r="AE41" i="12"/>
  <c r="N68" i="12"/>
  <c r="T66" i="12"/>
  <c r="AC47" i="12"/>
  <c r="R67" i="12"/>
  <c r="AB62" i="11"/>
  <c r="Y74" i="12"/>
  <c r="V73" i="12"/>
  <c r="Z71" i="12"/>
  <c r="U71" i="12"/>
  <c r="K65" i="12"/>
  <c r="R70" i="12"/>
  <c r="G52" i="12"/>
  <c r="K69" i="12"/>
  <c r="I61" i="12"/>
  <c r="AC67" i="11"/>
  <c r="J47" i="11"/>
  <c r="K59" i="12"/>
  <c r="R71" i="12"/>
  <c r="Y69" i="12"/>
  <c r="J67" i="12"/>
  <c r="AI65" i="12"/>
  <c r="U63" i="12"/>
  <c r="U59" i="12"/>
  <c r="L61" i="12"/>
  <c r="AA59" i="12"/>
  <c r="AK74" i="12"/>
  <c r="AH58" i="12"/>
  <c r="AH41" i="12"/>
  <c r="AH53" i="12"/>
  <c r="AH51" i="12"/>
  <c r="AH55" i="12"/>
  <c r="AH52" i="12"/>
  <c r="AH62" i="12"/>
  <c r="AH47" i="12"/>
  <c r="AH49" i="12"/>
  <c r="AH48" i="12"/>
  <c r="AH66" i="12"/>
  <c r="AH70" i="12"/>
  <c r="AH46" i="12"/>
  <c r="AH54" i="12"/>
  <c r="AD73" i="12"/>
  <c r="X73" i="12"/>
  <c r="AH71" i="12"/>
  <c r="AD69" i="12"/>
  <c r="AD61" i="12"/>
  <c r="AH57" i="12"/>
  <c r="X59" i="12"/>
  <c r="S47" i="12"/>
  <c r="S51" i="12"/>
  <c r="S62" i="12"/>
  <c r="S49" i="12"/>
  <c r="S48" i="12"/>
  <c r="S64" i="12"/>
  <c r="S52" i="12"/>
  <c r="S55" i="12"/>
  <c r="S46" i="12"/>
  <c r="S60" i="12"/>
  <c r="S50" i="12"/>
  <c r="S58" i="12"/>
  <c r="S72" i="12"/>
  <c r="O74" i="12"/>
  <c r="AE64" i="12"/>
  <c r="AA63" i="11"/>
  <c r="V64" i="11"/>
  <c r="X59" i="11"/>
  <c r="X54" i="11"/>
  <c r="G57" i="12"/>
  <c r="AI59" i="12"/>
  <c r="Z50" i="12"/>
  <c r="Z58" i="12"/>
  <c r="Z41" i="12"/>
  <c r="Z53" i="12"/>
  <c r="Z68" i="12"/>
  <c r="Z72" i="12"/>
  <c r="Z51" i="12"/>
  <c r="Z55" i="12"/>
  <c r="Z74" i="12"/>
  <c r="Z62" i="12"/>
  <c r="Z47" i="12"/>
  <c r="Z49" i="12"/>
  <c r="Z48" i="12"/>
  <c r="Z52" i="12"/>
  <c r="Z64" i="12"/>
  <c r="Z66" i="12"/>
  <c r="Z70" i="12"/>
  <c r="AF52" i="12"/>
  <c r="AF56" i="12"/>
  <c r="AF47" i="12"/>
  <c r="AF51" i="12"/>
  <c r="AF55" i="12"/>
  <c r="AF54" i="12"/>
  <c r="AF60" i="12"/>
  <c r="AF70" i="12"/>
  <c r="AF74" i="12"/>
  <c r="AF49" i="12"/>
  <c r="AF53" i="12"/>
  <c r="AF48" i="12"/>
  <c r="AF58" i="12"/>
  <c r="AF66" i="12"/>
  <c r="AF68" i="12"/>
  <c r="AF46" i="12"/>
  <c r="AF62" i="12"/>
  <c r="AF72" i="12"/>
  <c r="O73" i="12"/>
  <c r="AL73" i="12"/>
  <c r="AF73" i="12"/>
  <c r="K71" i="12"/>
  <c r="S71" i="12"/>
  <c r="P71" i="12"/>
  <c r="T71" i="12"/>
  <c r="G69" i="12"/>
  <c r="O69" i="12"/>
  <c r="AL69" i="12"/>
  <c r="AK69" i="12"/>
  <c r="V67" i="12"/>
  <c r="P67" i="12"/>
  <c r="T67" i="12"/>
  <c r="J65" i="12"/>
  <c r="L65" i="12"/>
  <c r="F65" i="12"/>
  <c r="AE65" i="12"/>
  <c r="AC63" i="12"/>
  <c r="O63" i="12"/>
  <c r="Q63" i="12"/>
  <c r="T63" i="12"/>
  <c r="J61" i="12"/>
  <c r="M61" i="12"/>
  <c r="AL61" i="12"/>
  <c r="AC59" i="12"/>
  <c r="O59" i="12"/>
  <c r="I57" i="12"/>
  <c r="K57" i="12"/>
  <c r="V57" i="12"/>
  <c r="Z60" i="12"/>
  <c r="U60" i="12"/>
  <c r="H41" i="12"/>
  <c r="O57" i="12"/>
  <c r="W41" i="12"/>
  <c r="M60" i="12"/>
  <c r="K54" i="12"/>
  <c r="K55" i="12"/>
  <c r="K47" i="12"/>
  <c r="K62" i="12"/>
  <c r="K49" i="12"/>
  <c r="K53" i="12"/>
  <c r="K48" i="12"/>
  <c r="K64" i="12"/>
  <c r="K68" i="12"/>
  <c r="K46" i="12"/>
  <c r="K60" i="12"/>
  <c r="K66" i="12"/>
  <c r="K50" i="12"/>
  <c r="K52" i="12"/>
  <c r="K51" i="12"/>
  <c r="H74" i="12"/>
  <c r="AG74" i="12"/>
  <c r="AE74" i="12"/>
  <c r="T72" i="12"/>
  <c r="J72" i="12"/>
  <c r="AE72" i="12"/>
  <c r="AC70" i="12"/>
  <c r="K70" i="12"/>
  <c r="AK68" i="12"/>
  <c r="AE68" i="12"/>
  <c r="G66" i="12"/>
  <c r="H64" i="12"/>
  <c r="W60" i="12"/>
  <c r="AF59" i="12"/>
  <c r="P53" i="12"/>
  <c r="F49" i="12"/>
  <c r="O47" i="12"/>
  <c r="AI62" i="12"/>
  <c r="AE52" i="12"/>
  <c r="T48" i="12"/>
  <c r="N58" i="11"/>
  <c r="AK67" i="11"/>
  <c r="X70" i="11"/>
  <c r="X62" i="11"/>
  <c r="AA63" i="12"/>
  <c r="Z56" i="12"/>
  <c r="K63" i="12"/>
  <c r="W57" i="12"/>
  <c r="R46" i="12"/>
  <c r="R54" i="12"/>
  <c r="R50" i="12"/>
  <c r="R58" i="12"/>
  <c r="R41" i="12"/>
  <c r="R53" i="12"/>
  <c r="R68" i="12"/>
  <c r="R72" i="12"/>
  <c r="R51" i="12"/>
  <c r="R55" i="12"/>
  <c r="R62" i="12"/>
  <c r="R47" i="12"/>
  <c r="R49" i="12"/>
  <c r="R48" i="12"/>
  <c r="R52" i="12"/>
  <c r="R64" i="12"/>
  <c r="X50" i="12"/>
  <c r="X52" i="12"/>
  <c r="X56" i="12"/>
  <c r="X47" i="12"/>
  <c r="X55" i="12"/>
  <c r="X68" i="12"/>
  <c r="X70" i="12"/>
  <c r="X74" i="12"/>
  <c r="X54" i="12"/>
  <c r="X51" i="12"/>
  <c r="X53" i="12"/>
  <c r="X60" i="12"/>
  <c r="X49" i="12"/>
  <c r="X48" i="12"/>
  <c r="X58" i="12"/>
  <c r="X64" i="12"/>
  <c r="X66" i="12"/>
  <c r="X72" i="12"/>
  <c r="AE73" i="12"/>
  <c r="G73" i="12"/>
  <c r="M73" i="12"/>
  <c r="I73" i="12"/>
  <c r="AA71" i="12"/>
  <c r="AI71" i="12"/>
  <c r="X71" i="12"/>
  <c r="AB71" i="12"/>
  <c r="W69" i="12"/>
  <c r="AE69" i="12"/>
  <c r="L69" i="12"/>
  <c r="H69" i="12"/>
  <c r="AD67" i="12"/>
  <c r="X67" i="12"/>
  <c r="Z67" i="12"/>
  <c r="AB67" i="12"/>
  <c r="R65" i="12"/>
  <c r="T65" i="12"/>
  <c r="N65" i="12"/>
  <c r="H65" i="12"/>
  <c r="AK63" i="12"/>
  <c r="W63" i="12"/>
  <c r="Y63" i="12"/>
  <c r="AB63" i="12"/>
  <c r="R61" i="12"/>
  <c r="H61" i="12"/>
  <c r="AK59" i="12"/>
  <c r="W59" i="12"/>
  <c r="Z59" i="12"/>
  <c r="Q57" i="12"/>
  <c r="S57" i="12"/>
  <c r="AK56" i="12"/>
  <c r="AH56" i="12"/>
  <c r="O41" i="12"/>
  <c r="S59" i="12"/>
  <c r="AL52" i="12"/>
  <c r="I74" i="12"/>
  <c r="T74" i="12"/>
  <c r="AK72" i="12"/>
  <c r="AH72" i="12"/>
  <c r="S70" i="12"/>
  <c r="Y68" i="12"/>
  <c r="H66" i="12"/>
  <c r="AF64" i="12"/>
  <c r="Y60" i="12"/>
  <c r="AG55" i="12"/>
  <c r="F53" i="12"/>
  <c r="AE49" i="12"/>
  <c r="Q47" i="12"/>
  <c r="AE54" i="12"/>
  <c r="L52" i="12"/>
  <c r="N48" i="12"/>
  <c r="X63" i="11"/>
  <c r="X52" i="11"/>
  <c r="AE61" i="12"/>
  <c r="W61" i="12"/>
  <c r="S56" i="12"/>
  <c r="J46" i="12"/>
  <c r="J52" i="12"/>
  <c r="J54" i="12"/>
  <c r="J51" i="12"/>
  <c r="J50" i="12"/>
  <c r="J58" i="12"/>
  <c r="J41" i="12"/>
  <c r="J53" i="12"/>
  <c r="J55" i="12"/>
  <c r="J62" i="12"/>
  <c r="J47" i="12"/>
  <c r="J49" i="12"/>
  <c r="J68" i="12"/>
  <c r="P46" i="12"/>
  <c r="P62" i="12"/>
  <c r="P50" i="12"/>
  <c r="P52" i="12"/>
  <c r="P56" i="12"/>
  <c r="P47" i="12"/>
  <c r="P54" i="12"/>
  <c r="P51" i="12"/>
  <c r="P60" i="12"/>
  <c r="P49" i="12"/>
  <c r="P48" i="12"/>
  <c r="P58" i="12"/>
  <c r="P55" i="12"/>
  <c r="P64" i="12"/>
  <c r="P68" i="12"/>
  <c r="N71" i="12"/>
  <c r="F71" i="12"/>
  <c r="AF71" i="12"/>
  <c r="J69" i="12"/>
  <c r="T69" i="12"/>
  <c r="P69" i="12"/>
  <c r="M67" i="12"/>
  <c r="AL67" i="12"/>
  <c r="AF67" i="12"/>
  <c r="AH67" i="12"/>
  <c r="Z65" i="12"/>
  <c r="AB65" i="12"/>
  <c r="V65" i="12"/>
  <c r="P65" i="12"/>
  <c r="F63" i="12"/>
  <c r="AE63" i="12"/>
  <c r="Z61" i="12"/>
  <c r="AC61" i="12"/>
  <c r="P61" i="12"/>
  <c r="F59" i="12"/>
  <c r="AH59" i="12"/>
  <c r="Y57" i="12"/>
  <c r="AA57" i="12"/>
  <c r="AL57" i="12"/>
  <c r="R56" i="12"/>
  <c r="T57" i="12"/>
  <c r="G41" i="12"/>
  <c r="M57" i="12"/>
  <c r="AD58" i="12"/>
  <c r="AD41" i="12"/>
  <c r="AD54" i="12"/>
  <c r="AD62" i="12"/>
  <c r="AD52" i="12"/>
  <c r="AD47" i="12"/>
  <c r="AD55" i="12"/>
  <c r="AD60" i="12"/>
  <c r="AD74" i="12"/>
  <c r="AD68" i="12"/>
  <c r="AD49" i="12"/>
  <c r="AD53" i="12"/>
  <c r="AD56" i="12"/>
  <c r="AD64" i="12"/>
  <c r="AD48" i="12"/>
  <c r="AD51" i="12"/>
  <c r="AD46" i="12"/>
  <c r="AD66" i="12"/>
  <c r="AD70" i="12"/>
  <c r="AJ58" i="12"/>
  <c r="AJ56" i="12"/>
  <c r="AJ54" i="12"/>
  <c r="AJ47" i="12"/>
  <c r="AJ72" i="12"/>
  <c r="AJ62" i="12"/>
  <c r="AJ49" i="12"/>
  <c r="AJ52" i="12"/>
  <c r="AJ64" i="12"/>
  <c r="AJ48" i="12"/>
  <c r="AJ53" i="12"/>
  <c r="AJ55" i="12"/>
  <c r="AJ46" i="12"/>
  <c r="AJ51" i="12"/>
  <c r="AJ60" i="12"/>
  <c r="AJ66" i="12"/>
  <c r="AJ70" i="12"/>
  <c r="AJ74" i="12"/>
  <c r="F74" i="12"/>
  <c r="R74" i="12"/>
  <c r="H72" i="12"/>
  <c r="K72" i="12"/>
  <c r="AG70" i="12"/>
  <c r="N70" i="12"/>
  <c r="M68" i="12"/>
  <c r="S66" i="12"/>
  <c r="P66" i="12"/>
  <c r="AG64" i="12"/>
  <c r="AC55" i="12"/>
  <c r="X62" i="12"/>
  <c r="S54" i="12"/>
  <c r="X46" i="12"/>
  <c r="O74" i="11"/>
  <c r="K31" i="8" s="1"/>
  <c r="X68" i="11"/>
  <c r="AA66" i="11"/>
  <c r="S63" i="12"/>
  <c r="AH60" i="12"/>
  <c r="Y52" i="12"/>
  <c r="Y58" i="12"/>
  <c r="Y49" i="12"/>
  <c r="Y48" i="12"/>
  <c r="Y64" i="12"/>
  <c r="Y62" i="12"/>
  <c r="Y66" i="12"/>
  <c r="Y46" i="12"/>
  <c r="Y54" i="12"/>
  <c r="Y50" i="12"/>
  <c r="Y53" i="12"/>
  <c r="Y55" i="12"/>
  <c r="Y56" i="12"/>
  <c r="Y47" i="12"/>
  <c r="AE48" i="12"/>
  <c r="AE58" i="12"/>
  <c r="AE46" i="12"/>
  <c r="AE66" i="12"/>
  <c r="AE70" i="12"/>
  <c r="AE50" i="12"/>
  <c r="AE62" i="12"/>
  <c r="AE51" i="12"/>
  <c r="AE56" i="12"/>
  <c r="AE47" i="12"/>
  <c r="AE55" i="12"/>
  <c r="AE53" i="12"/>
  <c r="AE60" i="12"/>
  <c r="AK64" i="12"/>
  <c r="AK48" i="12"/>
  <c r="AK46" i="12"/>
  <c r="AK51" i="12"/>
  <c r="AK53" i="12"/>
  <c r="AK66" i="12"/>
  <c r="AK50" i="12"/>
  <c r="AK52" i="12"/>
  <c r="AK58" i="12"/>
  <c r="AK41" i="12"/>
  <c r="AK54" i="12"/>
  <c r="AK47" i="12"/>
  <c r="AK55" i="12"/>
  <c r="H53" i="12"/>
  <c r="H46" i="12"/>
  <c r="H62" i="12"/>
  <c r="H50" i="12"/>
  <c r="H52" i="12"/>
  <c r="H56" i="12"/>
  <c r="H47" i="12"/>
  <c r="H55" i="12"/>
  <c r="H54" i="12"/>
  <c r="H51" i="12"/>
  <c r="H60" i="12"/>
  <c r="H49" i="12"/>
  <c r="AH73" i="12"/>
  <c r="J73" i="12"/>
  <c r="AC73" i="12"/>
  <c r="Y73" i="12"/>
  <c r="AD71" i="12"/>
  <c r="V71" i="12"/>
  <c r="M71" i="12"/>
  <c r="Z69" i="12"/>
  <c r="AH69" i="12"/>
  <c r="AB69" i="12"/>
  <c r="G67" i="12"/>
  <c r="K67" i="12"/>
  <c r="AH65" i="12"/>
  <c r="X65" i="12"/>
  <c r="N63" i="12"/>
  <c r="H63" i="12"/>
  <c r="J63" i="12"/>
  <c r="AH61" i="12"/>
  <c r="AK61" i="12"/>
  <c r="X61" i="12"/>
  <c r="N59" i="12"/>
  <c r="I59" i="12"/>
  <c r="L59" i="12"/>
  <c r="AI57" i="12"/>
  <c r="H57" i="12"/>
  <c r="AI56" i="12"/>
  <c r="AC56" i="12"/>
  <c r="V50" i="12"/>
  <c r="V54" i="12"/>
  <c r="V58" i="12"/>
  <c r="V41" i="12"/>
  <c r="V72" i="12"/>
  <c r="V62" i="12"/>
  <c r="V47" i="12"/>
  <c r="V55" i="12"/>
  <c r="V60" i="12"/>
  <c r="V52" i="12"/>
  <c r="V49" i="12"/>
  <c r="V53" i="12"/>
  <c r="V56" i="12"/>
  <c r="V64" i="12"/>
  <c r="V48" i="12"/>
  <c r="V51" i="12"/>
  <c r="AB50" i="12"/>
  <c r="AB58" i="12"/>
  <c r="AB56" i="12"/>
  <c r="AB54" i="12"/>
  <c r="AB72" i="12"/>
  <c r="AB47" i="12"/>
  <c r="AB62" i="12"/>
  <c r="AB49" i="12"/>
  <c r="AB52" i="12"/>
  <c r="AB64" i="12"/>
  <c r="AB48" i="12"/>
  <c r="AB53" i="12"/>
  <c r="AB55" i="12"/>
  <c r="AB68" i="12"/>
  <c r="AB70" i="12"/>
  <c r="AB74" i="12"/>
  <c r="L74" i="12"/>
  <c r="N74" i="12"/>
  <c r="AH74" i="12"/>
  <c r="Y72" i="12"/>
  <c r="AI72" i="12"/>
  <c r="T70" i="12"/>
  <c r="V70" i="12"/>
  <c r="G68" i="12"/>
  <c r="J64" i="12"/>
  <c r="AC51" i="12"/>
  <c r="AI49" i="12"/>
  <c r="AF50" i="12"/>
  <c r="J48" i="12"/>
  <c r="Z46" i="12"/>
  <c r="X67" i="11"/>
  <c r="X65" i="11"/>
  <c r="S41" i="11"/>
  <c r="Y59" i="11"/>
  <c r="P59" i="12"/>
  <c r="S41" i="12"/>
  <c r="Q51" i="12"/>
  <c r="Q60" i="12"/>
  <c r="Q49" i="12"/>
  <c r="Q70" i="12"/>
  <c r="Q48" i="12"/>
  <c r="Q52" i="12"/>
  <c r="Q54" i="12"/>
  <c r="Q58" i="12"/>
  <c r="Q53" i="12"/>
  <c r="Q64" i="12"/>
  <c r="Q66" i="12"/>
  <c r="Q46" i="12"/>
  <c r="Q62" i="12"/>
  <c r="Q55" i="12"/>
  <c r="Q50" i="12"/>
  <c r="Q72" i="12"/>
  <c r="Q56" i="12"/>
  <c r="W49" i="12"/>
  <c r="W48" i="12"/>
  <c r="W58" i="12"/>
  <c r="W64" i="12"/>
  <c r="W46" i="12"/>
  <c r="W66" i="12"/>
  <c r="W70" i="12"/>
  <c r="W50" i="12"/>
  <c r="W52" i="12"/>
  <c r="W62" i="12"/>
  <c r="W54" i="12"/>
  <c r="W56" i="12"/>
  <c r="W47" i="12"/>
  <c r="W53" i="12"/>
  <c r="W55" i="12"/>
  <c r="W74" i="12"/>
  <c r="AC62" i="12"/>
  <c r="AC49" i="12"/>
  <c r="AC53" i="12"/>
  <c r="AC64" i="12"/>
  <c r="AC48" i="12"/>
  <c r="AC46" i="12"/>
  <c r="AC66" i="12"/>
  <c r="AC68" i="12"/>
  <c r="AC50" i="12"/>
  <c r="AC52" i="12"/>
  <c r="AC58" i="12"/>
  <c r="AC41" i="12"/>
  <c r="S73" i="12"/>
  <c r="O71" i="12"/>
  <c r="Q71" i="12"/>
  <c r="S69" i="12"/>
  <c r="AC67" i="12"/>
  <c r="O67" i="12"/>
  <c r="Q67" i="12"/>
  <c r="S67" i="12"/>
  <c r="P63" i="12"/>
  <c r="Q59" i="12"/>
  <c r="AC57" i="12"/>
  <c r="P57" i="12"/>
  <c r="J56" i="12"/>
  <c r="N46" i="12"/>
  <c r="N50" i="12"/>
  <c r="N52" i="12"/>
  <c r="N41" i="12"/>
  <c r="N72" i="12"/>
  <c r="N58" i="12"/>
  <c r="N47" i="12"/>
  <c r="N51" i="12"/>
  <c r="N55" i="12"/>
  <c r="N60" i="12"/>
  <c r="N62" i="12"/>
  <c r="N54" i="12"/>
  <c r="N49" i="12"/>
  <c r="N53" i="12"/>
  <c r="N56" i="12"/>
  <c r="N64" i="12"/>
  <c r="T46" i="12"/>
  <c r="T60" i="12"/>
  <c r="T50" i="12"/>
  <c r="T58" i="12"/>
  <c r="T56" i="12"/>
  <c r="T54" i="12"/>
  <c r="T47" i="12"/>
  <c r="T53" i="12"/>
  <c r="T62" i="12"/>
  <c r="T49" i="12"/>
  <c r="T51" i="12"/>
  <c r="T52" i="12"/>
  <c r="T64" i="12"/>
  <c r="M74" i="12"/>
  <c r="V74" i="12"/>
  <c r="K74" i="12"/>
  <c r="L72" i="12"/>
  <c r="F72" i="12"/>
  <c r="AK70" i="12"/>
  <c r="G70" i="12"/>
  <c r="H68" i="12"/>
  <c r="AH68" i="12"/>
  <c r="AB66" i="12"/>
  <c r="J66" i="12"/>
  <c r="AH64" i="12"/>
  <c r="G56" i="12"/>
  <c r="T55" i="12"/>
  <c r="W51" i="12"/>
  <c r="AK49" i="12"/>
  <c r="Z54" i="12"/>
  <c r="AH50" i="12"/>
  <c r="AB46" i="12"/>
  <c r="X57" i="11"/>
  <c r="X53" i="11"/>
  <c r="X60" i="11"/>
  <c r="X66" i="11"/>
  <c r="X58" i="11"/>
  <c r="AK60" i="12"/>
  <c r="AB57" i="12"/>
  <c r="I47" i="12"/>
  <c r="I51" i="12"/>
  <c r="I60" i="12"/>
  <c r="I68" i="12"/>
  <c r="I70" i="12"/>
  <c r="I54" i="12"/>
  <c r="I49" i="12"/>
  <c r="I55" i="12"/>
  <c r="I48" i="12"/>
  <c r="I64" i="12"/>
  <c r="I52" i="12"/>
  <c r="I58" i="12"/>
  <c r="I46" i="12"/>
  <c r="I53" i="12"/>
  <c r="I72" i="12"/>
  <c r="I50" i="12"/>
  <c r="I62" i="12"/>
  <c r="O51" i="12"/>
  <c r="O61" i="12"/>
  <c r="O60" i="12"/>
  <c r="O49" i="12"/>
  <c r="O53" i="12"/>
  <c r="O68" i="12"/>
  <c r="O48" i="12"/>
  <c r="O58" i="12"/>
  <c r="O64" i="12"/>
  <c r="O46" i="12"/>
  <c r="O66" i="12"/>
  <c r="O50" i="12"/>
  <c r="O54" i="12"/>
  <c r="O62" i="12"/>
  <c r="O72" i="12"/>
  <c r="O52" i="12"/>
  <c r="O56" i="12"/>
  <c r="U52" i="12"/>
  <c r="U54" i="12"/>
  <c r="U47" i="12"/>
  <c r="U55" i="12"/>
  <c r="U62" i="12"/>
  <c r="U49" i="12"/>
  <c r="U53" i="12"/>
  <c r="U72" i="12"/>
  <c r="U51" i="12"/>
  <c r="U64" i="12"/>
  <c r="U48" i="12"/>
  <c r="U46" i="12"/>
  <c r="U50" i="12"/>
  <c r="U68" i="12"/>
  <c r="U70" i="12"/>
  <c r="U58" i="12"/>
  <c r="U41" i="12"/>
  <c r="U57" i="12"/>
  <c r="AA73" i="12"/>
  <c r="AI73" i="12"/>
  <c r="L73" i="12"/>
  <c r="H73" i="12"/>
  <c r="AE71" i="12"/>
  <c r="G71" i="12"/>
  <c r="Y71" i="12"/>
  <c r="AC71" i="12"/>
  <c r="AA69" i="12"/>
  <c r="AI69" i="12"/>
  <c r="M69" i="12"/>
  <c r="I69" i="12"/>
  <c r="AK67" i="12"/>
  <c r="W67" i="12"/>
  <c r="Y67" i="12"/>
  <c r="AA67" i="12"/>
  <c r="Q65" i="12"/>
  <c r="S65" i="12"/>
  <c r="U65" i="12"/>
  <c r="G65" i="12"/>
  <c r="AD63" i="12"/>
  <c r="X63" i="12"/>
  <c r="Z63" i="12"/>
  <c r="Q61" i="12"/>
  <c r="S61" i="12"/>
  <c r="N61" i="12"/>
  <c r="AD59" i="12"/>
  <c r="Y59" i="12"/>
  <c r="R57" i="12"/>
  <c r="AK57" i="12"/>
  <c r="X57" i="12"/>
  <c r="AI48" i="12"/>
  <c r="F48" i="12"/>
  <c r="L48" i="12"/>
  <c r="AC74" i="12"/>
  <c r="AL74" i="12"/>
  <c r="S74" i="12"/>
  <c r="AC72" i="12"/>
  <c r="AD72" i="12"/>
  <c r="H70" i="12"/>
  <c r="O70" i="12"/>
  <c r="Q68" i="12"/>
  <c r="S68" i="12"/>
  <c r="U66" i="12"/>
  <c r="R66" i="12"/>
  <c r="I56" i="12"/>
  <c r="Y51" i="12"/>
  <c r="K58" i="12"/>
  <c r="AJ50" i="12"/>
  <c r="V46" i="12"/>
  <c r="X74" i="11"/>
  <c r="T31" i="8" s="1"/>
  <c r="X61" i="11"/>
  <c r="L57" i="12"/>
  <c r="T61" i="12"/>
  <c r="G47" i="12"/>
  <c r="G55" i="12"/>
  <c r="G51" i="12"/>
  <c r="G60" i="12"/>
  <c r="G49" i="12"/>
  <c r="G48" i="12"/>
  <c r="G58" i="12"/>
  <c r="G53" i="12"/>
  <c r="G64" i="12"/>
  <c r="G46" i="12"/>
  <c r="G54" i="12"/>
  <c r="G50" i="12"/>
  <c r="G62" i="12"/>
  <c r="G72" i="12"/>
  <c r="M54" i="12"/>
  <c r="M51" i="12"/>
  <c r="M47" i="12"/>
  <c r="M55" i="12"/>
  <c r="M72" i="12"/>
  <c r="M62" i="12"/>
  <c r="M49" i="12"/>
  <c r="M64" i="12"/>
  <c r="M48" i="12"/>
  <c r="M52" i="12"/>
  <c r="M53" i="12"/>
  <c r="M46" i="12"/>
  <c r="M66" i="12"/>
  <c r="M70" i="12"/>
  <c r="M50" i="12"/>
  <c r="F73" i="12"/>
  <c r="T73" i="12"/>
  <c r="P73" i="12"/>
  <c r="J71" i="12"/>
  <c r="W71" i="12"/>
  <c r="AK71" i="12"/>
  <c r="N69" i="12"/>
  <c r="F69" i="12"/>
  <c r="Q69" i="12"/>
  <c r="F67" i="12"/>
  <c r="AE67" i="12"/>
  <c r="AI67" i="12"/>
  <c r="Y65" i="12"/>
  <c r="AA65" i="12"/>
  <c r="AC65" i="12"/>
  <c r="M63" i="12"/>
  <c r="AL63" i="12"/>
  <c r="AF63" i="12"/>
  <c r="AH63" i="12"/>
  <c r="Y61" i="12"/>
  <c r="AA61" i="12"/>
  <c r="M59" i="12"/>
  <c r="AL59" i="12"/>
  <c r="Z57" i="12"/>
  <c r="F57" i="12"/>
  <c r="AF57" i="12"/>
  <c r="X41" i="12"/>
  <c r="R60" i="12"/>
  <c r="AA62" i="12"/>
  <c r="AA49" i="12"/>
  <c r="AA53" i="12"/>
  <c r="AA48" i="12"/>
  <c r="AA52" i="12"/>
  <c r="AA64" i="12"/>
  <c r="AA70" i="12"/>
  <c r="AA46" i="12"/>
  <c r="AA51" i="12"/>
  <c r="AA55" i="12"/>
  <c r="AA60" i="12"/>
  <c r="AA66" i="12"/>
  <c r="AA50" i="12"/>
  <c r="AA58" i="12"/>
  <c r="AA72" i="12"/>
  <c r="AA54" i="12"/>
  <c r="AA68" i="12"/>
  <c r="AA74" i="12"/>
  <c r="AG48" i="12"/>
  <c r="AG62" i="12"/>
  <c r="AG66" i="12"/>
  <c r="AG46" i="12"/>
  <c r="AG68" i="12"/>
  <c r="AG50" i="12"/>
  <c r="AG52" i="12"/>
  <c r="AG41" i="12"/>
  <c r="AG53" i="12"/>
  <c r="AG56" i="12"/>
  <c r="AG54" i="12"/>
  <c r="AG47" i="12"/>
  <c r="AG51" i="12"/>
  <c r="AG60" i="12"/>
  <c r="U74" i="12"/>
  <c r="P74" i="12"/>
  <c r="G74" i="12"/>
  <c r="AI74" i="12"/>
  <c r="P72" i="12"/>
  <c r="AL72" i="12"/>
  <c r="Y70" i="12"/>
  <c r="J70" i="12"/>
  <c r="T68" i="12"/>
  <c r="V68" i="12"/>
  <c r="N66" i="12"/>
  <c r="F64" i="12"/>
  <c r="S53" i="12"/>
  <c r="AB51" i="12"/>
  <c r="AA47" i="12"/>
  <c r="M58" i="12"/>
  <c r="AI52" i="12"/>
  <c r="AD50" i="12"/>
  <c r="L49" i="12"/>
  <c r="AI47" i="12"/>
  <c r="L62" i="12"/>
  <c r="AL62" i="12"/>
  <c r="F58" i="12"/>
  <c r="F54" i="12"/>
  <c r="AL50" i="12"/>
  <c r="AL70" i="12"/>
  <c r="F68" i="12"/>
  <c r="AI68" i="12"/>
  <c r="AL66" i="12"/>
  <c r="F60" i="12"/>
  <c r="AI55" i="12"/>
  <c r="F55" i="12"/>
  <c r="F51" i="12"/>
  <c r="L47" i="12"/>
  <c r="F47" i="12"/>
  <c r="AL58" i="12"/>
  <c r="AI54" i="12"/>
  <c r="AL46" i="12"/>
  <c r="AL51" i="12"/>
  <c r="AI58" i="12"/>
  <c r="L54" i="12"/>
  <c r="AL48" i="12"/>
  <c r="AL64" i="12"/>
  <c r="L56" i="12"/>
  <c r="AL56" i="12"/>
  <c r="AL53" i="12"/>
  <c r="L51" i="12"/>
  <c r="AL49" i="12"/>
  <c r="F41" i="12"/>
  <c r="L58" i="12"/>
  <c r="AL54" i="12"/>
  <c r="F52" i="12"/>
  <c r="AI50" i="12"/>
  <c r="AL68" i="12"/>
  <c r="AI66" i="12"/>
  <c r="AI60" i="12"/>
  <c r="AI51" i="12"/>
  <c r="L50" i="12"/>
  <c r="F50" i="12"/>
  <c r="AI46" i="12"/>
  <c r="F70" i="12"/>
  <c r="AI70" i="12"/>
  <c r="L68" i="12"/>
  <c r="L66" i="12"/>
  <c r="F66" i="12"/>
  <c r="L60" i="12"/>
  <c r="AL60" i="12"/>
  <c r="AI63" i="12"/>
  <c r="AL55" i="12"/>
  <c r="AL47" i="12"/>
  <c r="L46" i="12"/>
  <c r="F46" i="12"/>
  <c r="AI64" i="12"/>
  <c r="L55" i="12"/>
  <c r="AI53" i="12"/>
  <c r="T41" i="11"/>
  <c r="V63" i="11"/>
  <c r="L57" i="11"/>
  <c r="J68" i="11"/>
  <c r="AH70" i="11"/>
  <c r="Q41" i="11"/>
  <c r="AC41" i="11"/>
  <c r="F67" i="11"/>
  <c r="N63" i="11"/>
  <c r="Y73" i="11"/>
  <c r="U30" i="8" s="1"/>
  <c r="AG74" i="11"/>
  <c r="AC31" i="8" s="1"/>
  <c r="G63" i="11"/>
  <c r="AJ56" i="11"/>
  <c r="AI62" i="11"/>
  <c r="K53" i="11"/>
  <c r="H49" i="11"/>
  <c r="G67" i="11"/>
  <c r="K67" i="11"/>
  <c r="M69" i="11"/>
  <c r="K68" i="11"/>
  <c r="F54" i="11"/>
  <c r="I49" i="11"/>
  <c r="AH47" i="11"/>
  <c r="S58" i="11"/>
  <c r="R63" i="11"/>
  <c r="Q63" i="11"/>
  <c r="T51" i="11"/>
  <c r="M49" i="11"/>
  <c r="AL74" i="11"/>
  <c r="AH31" i="8" s="1"/>
  <c r="J60" i="11"/>
  <c r="J67" i="11"/>
  <c r="M47" i="11"/>
  <c r="AB55" i="11"/>
  <c r="Z72" i="11"/>
  <c r="V29" i="8" s="1"/>
  <c r="AH63" i="11"/>
  <c r="J57" i="11"/>
  <c r="AH54" i="11"/>
  <c r="J63" i="11"/>
  <c r="AH49" i="11"/>
  <c r="AH67" i="11"/>
  <c r="AA57" i="11"/>
  <c r="S74" i="11"/>
  <c r="O31" i="8" s="1"/>
  <c r="AJ70" i="11"/>
  <c r="Y69" i="11"/>
  <c r="AG49" i="11"/>
  <c r="AG64" i="11"/>
  <c r="M67" i="11"/>
  <c r="AK59" i="11"/>
  <c r="AK47" i="11"/>
  <c r="AK57" i="11"/>
  <c r="O70" i="11"/>
  <c r="AB61" i="11"/>
  <c r="AJ74" i="11"/>
  <c r="AF31" i="8" s="1"/>
  <c r="Z66" i="11"/>
  <c r="S62" i="11"/>
  <c r="S61" i="11"/>
  <c r="S53" i="11"/>
  <c r="M53" i="11"/>
  <c r="K57" i="11"/>
  <c r="Q70" i="11"/>
  <c r="S46" i="11"/>
  <c r="O67" i="11"/>
  <c r="AA59" i="11"/>
  <c r="M61" i="11"/>
  <c r="O46" i="11"/>
  <c r="S66" i="11"/>
  <c r="O59" i="11"/>
  <c r="AI70" i="11"/>
  <c r="I41" i="11"/>
  <c r="K63" i="11"/>
  <c r="T49" i="11"/>
  <c r="AB41" i="11"/>
  <c r="S67" i="11"/>
  <c r="N67" i="11"/>
  <c r="G59" i="11"/>
  <c r="Y47" i="11"/>
  <c r="W41" i="11"/>
  <c r="AF69" i="11"/>
  <c r="AJ57" i="11"/>
  <c r="AE66" i="11"/>
  <c r="L74" i="11"/>
  <c r="H31" i="8" s="1"/>
  <c r="S70" i="11"/>
  <c r="Y64" i="11"/>
  <c r="AF41" i="11"/>
  <c r="AK64" i="11"/>
  <c r="AD41" i="11"/>
  <c r="S59" i="11"/>
  <c r="F50" i="11"/>
  <c r="M41" i="11"/>
  <c r="AK63" i="11"/>
  <c r="Y63" i="11"/>
  <c r="AJ49" i="11"/>
  <c r="Z54" i="11"/>
  <c r="J71" i="11"/>
  <c r="F28" i="8" s="1"/>
  <c r="AK74" i="11"/>
  <c r="AG31" i="8" s="1"/>
  <c r="K70" i="11"/>
  <c r="AH64" i="11"/>
  <c r="AA62" i="11"/>
  <c r="AH51" i="11"/>
  <c r="J50" i="11"/>
  <c r="K71" i="11"/>
  <c r="G28" i="8" s="1"/>
  <c r="Z63" i="11"/>
  <c r="AB63" i="11"/>
  <c r="S47" i="11"/>
  <c r="AA67" i="11"/>
  <c r="K59" i="11"/>
  <c r="G41" i="11"/>
  <c r="M64" i="11"/>
  <c r="Y57" i="11"/>
  <c r="M60" i="11"/>
  <c r="V59" i="11"/>
  <c r="F70" i="11"/>
  <c r="AJ64" i="11"/>
  <c r="G62" i="11"/>
  <c r="AH56" i="11"/>
  <c r="S65" i="11"/>
  <c r="S51" i="11"/>
  <c r="S73" i="11"/>
  <c r="O30" i="8" s="1"/>
  <c r="X71" i="11"/>
  <c r="T28" i="8" s="1"/>
  <c r="U59" i="11"/>
  <c r="S63" i="11"/>
  <c r="AL63" i="11"/>
  <c r="AK49" i="11"/>
  <c r="T70" i="11"/>
  <c r="AG67" i="11"/>
  <c r="AG59" i="11"/>
  <c r="AJ59" i="11"/>
  <c r="AH41" i="11"/>
  <c r="AG57" i="11"/>
  <c r="AG66" i="11"/>
  <c r="N64" i="11"/>
  <c r="Z62" i="11"/>
  <c r="S56" i="11"/>
  <c r="AG65" i="11"/>
  <c r="P73" i="11"/>
  <c r="L30" i="8" s="1"/>
  <c r="I74" i="11"/>
  <c r="E31" i="8" s="1"/>
  <c r="W63" i="11"/>
  <c r="Z52" i="11"/>
  <c r="AK66" i="11"/>
  <c r="AA73" i="11"/>
  <c r="W30" i="8" s="1"/>
  <c r="S55" i="11"/>
  <c r="V49" i="11"/>
  <c r="AC68" i="11"/>
  <c r="AC71" i="11"/>
  <c r="Y28" i="8" s="1"/>
  <c r="AC65" i="11"/>
  <c r="AC50" i="11"/>
  <c r="AC63" i="11"/>
  <c r="AC61" i="11"/>
  <c r="AC52" i="11"/>
  <c r="AC60" i="11"/>
  <c r="AC64" i="11"/>
  <c r="AC66" i="11"/>
  <c r="AC56" i="11"/>
  <c r="W69" i="11"/>
  <c r="AC69" i="11"/>
  <c r="W57" i="11"/>
  <c r="R52" i="11"/>
  <c r="R60" i="11"/>
  <c r="R59" i="11"/>
  <c r="R56" i="11"/>
  <c r="R65" i="11"/>
  <c r="R58" i="11"/>
  <c r="R57" i="11"/>
  <c r="R47" i="11"/>
  <c r="H74" i="11"/>
  <c r="D31" i="8" s="1"/>
  <c r="R74" i="11"/>
  <c r="N31" i="8" s="1"/>
  <c r="I68" i="11"/>
  <c r="W58" i="11"/>
  <c r="L51" i="11"/>
  <c r="AF73" i="11"/>
  <c r="AB30" i="8" s="1"/>
  <c r="AL53" i="11"/>
  <c r="AC55" i="11"/>
  <c r="AC72" i="11"/>
  <c r="Y29" i="8" s="1"/>
  <c r="I59" i="11"/>
  <c r="T47" i="11"/>
  <c r="O50" i="11"/>
  <c r="O72" i="11"/>
  <c r="K29" i="8" s="1"/>
  <c r="O63" i="11"/>
  <c r="O64" i="11"/>
  <c r="O57" i="11"/>
  <c r="O48" i="11"/>
  <c r="O71" i="11"/>
  <c r="K28" i="8" s="1"/>
  <c r="O47" i="11"/>
  <c r="O73" i="11"/>
  <c r="K30" i="8" s="1"/>
  <c r="O52" i="11"/>
  <c r="O58" i="11"/>
  <c r="O49" i="11"/>
  <c r="O60" i="11"/>
  <c r="O62" i="11"/>
  <c r="O66" i="11"/>
  <c r="F63" i="11"/>
  <c r="AI63" i="11"/>
  <c r="AG63" i="11"/>
  <c r="Y49" i="11"/>
  <c r="AB49" i="11"/>
  <c r="M70" i="11"/>
  <c r="AJ51" i="11"/>
  <c r="K41" i="11"/>
  <c r="AD59" i="11"/>
  <c r="AD53" i="11"/>
  <c r="AD56" i="11"/>
  <c r="AD51" i="11"/>
  <c r="AD60" i="11"/>
  <c r="AD70" i="11"/>
  <c r="AD74" i="11"/>
  <c r="Z31" i="8" s="1"/>
  <c r="AD65" i="11"/>
  <c r="AD64" i="11"/>
  <c r="AD48" i="11"/>
  <c r="AD50" i="11"/>
  <c r="AD52" i="11"/>
  <c r="AD46" i="11"/>
  <c r="AD55" i="11"/>
  <c r="AD73" i="11"/>
  <c r="Z30" i="8" s="1"/>
  <c r="AD54" i="11"/>
  <c r="AD71" i="11"/>
  <c r="Z28" i="8" s="1"/>
  <c r="AD49" i="11"/>
  <c r="AD61" i="11"/>
  <c r="AD68" i="11"/>
  <c r="AD69" i="11"/>
  <c r="AE67" i="11"/>
  <c r="Z67" i="11"/>
  <c r="AD67" i="11"/>
  <c r="M59" i="11"/>
  <c r="F59" i="11"/>
  <c r="AF59" i="11"/>
  <c r="F47" i="11"/>
  <c r="F49" i="11"/>
  <c r="F69" i="11"/>
  <c r="J69" i="11"/>
  <c r="Z57" i="11"/>
  <c r="M57" i="11"/>
  <c r="AE57" i="11"/>
  <c r="AI49" i="11"/>
  <c r="Z61" i="11"/>
  <c r="F74" i="11"/>
  <c r="AH74" i="11"/>
  <c r="AD31" i="8" s="1"/>
  <c r="N70" i="11"/>
  <c r="AF70" i="11"/>
  <c r="M68" i="11"/>
  <c r="AA68" i="11"/>
  <c r="AF68" i="11"/>
  <c r="F66" i="11"/>
  <c r="AH66" i="11"/>
  <c r="Z60" i="11"/>
  <c r="O54" i="11"/>
  <c r="J52" i="11"/>
  <c r="U65" i="11"/>
  <c r="O61" i="11"/>
  <c r="R41" i="11"/>
  <c r="AC51" i="11"/>
  <c r="L55" i="11"/>
  <c r="O53" i="11"/>
  <c r="F55" i="11"/>
  <c r="Z46" i="11"/>
  <c r="U72" i="11"/>
  <c r="Q29" i="8" s="1"/>
  <c r="AE50" i="11"/>
  <c r="H48" i="11"/>
  <c r="H73" i="11"/>
  <c r="D30" i="8" s="1"/>
  <c r="H62" i="11"/>
  <c r="H64" i="11"/>
  <c r="H66" i="11"/>
  <c r="H51" i="11"/>
  <c r="H56" i="11"/>
  <c r="H72" i="11"/>
  <c r="D29" i="8" s="1"/>
  <c r="H50" i="11"/>
  <c r="H46" i="11"/>
  <c r="H55" i="11"/>
  <c r="H61" i="11"/>
  <c r="H54" i="11"/>
  <c r="H67" i="11"/>
  <c r="H47" i="11"/>
  <c r="Y55" i="11"/>
  <c r="Y54" i="11"/>
  <c r="Y62" i="11"/>
  <c r="Y71" i="11"/>
  <c r="U28" i="8" s="1"/>
  <c r="Y61" i="11"/>
  <c r="Y52" i="11"/>
  <c r="Y46" i="11"/>
  <c r="Y65" i="11"/>
  <c r="Y51" i="11"/>
  <c r="Y56" i="11"/>
  <c r="Y66" i="11"/>
  <c r="Y68" i="11"/>
  <c r="Y74" i="11"/>
  <c r="U31" i="8" s="1"/>
  <c r="Y67" i="11"/>
  <c r="G68" i="11"/>
  <c r="G72" i="11"/>
  <c r="C29" i="8" s="1"/>
  <c r="G46" i="11"/>
  <c r="G53" i="11"/>
  <c r="G51" i="11"/>
  <c r="G56" i="11"/>
  <c r="G60" i="11"/>
  <c r="G70" i="11"/>
  <c r="G61" i="11"/>
  <c r="G50" i="11"/>
  <c r="G55" i="11"/>
  <c r="G73" i="11"/>
  <c r="C30" i="8" s="1"/>
  <c r="G54" i="11"/>
  <c r="G48" i="11"/>
  <c r="G65" i="11"/>
  <c r="G58" i="11"/>
  <c r="G52" i="11"/>
  <c r="H63" i="11"/>
  <c r="L63" i="11"/>
  <c r="W67" i="11"/>
  <c r="G49" i="11"/>
  <c r="O41" i="11"/>
  <c r="V72" i="11"/>
  <c r="R29" i="8" s="1"/>
  <c r="V56" i="11"/>
  <c r="V52" i="11"/>
  <c r="V58" i="11"/>
  <c r="V48" i="11"/>
  <c r="V46" i="11"/>
  <c r="V62" i="11"/>
  <c r="V66" i="11"/>
  <c r="V53" i="11"/>
  <c r="V51" i="11"/>
  <c r="V60" i="11"/>
  <c r="V65" i="11"/>
  <c r="V50" i="11"/>
  <c r="V55" i="11"/>
  <c r="V73" i="11"/>
  <c r="R30" i="8" s="1"/>
  <c r="V54" i="11"/>
  <c r="AL67" i="11"/>
  <c r="W59" i="11"/>
  <c r="L59" i="11"/>
  <c r="V47" i="11"/>
  <c r="V41" i="11"/>
  <c r="M56" i="11"/>
  <c r="M66" i="11"/>
  <c r="M65" i="11"/>
  <c r="M50" i="11"/>
  <c r="M55" i="11"/>
  <c r="M73" i="11"/>
  <c r="I30" i="8" s="1"/>
  <c r="M54" i="11"/>
  <c r="M72" i="11"/>
  <c r="I29" i="8" s="1"/>
  <c r="M46" i="11"/>
  <c r="M71" i="11"/>
  <c r="I28" i="8" s="1"/>
  <c r="M52" i="11"/>
  <c r="M58" i="11"/>
  <c r="M48" i="11"/>
  <c r="M62" i="11"/>
  <c r="M74" i="11"/>
  <c r="I31" i="8" s="1"/>
  <c r="G69" i="11"/>
  <c r="N69" i="11"/>
  <c r="R69" i="11"/>
  <c r="AH57" i="11"/>
  <c r="AC57" i="11"/>
  <c r="AB47" i="11"/>
  <c r="N74" i="11"/>
  <c r="J31" i="8" s="1"/>
  <c r="K74" i="11"/>
  <c r="G31" i="8" s="1"/>
  <c r="V70" i="11"/>
  <c r="R70" i="11"/>
  <c r="AG68" i="11"/>
  <c r="L68" i="11"/>
  <c r="AD66" i="11"/>
  <c r="AB66" i="11"/>
  <c r="AE64" i="11"/>
  <c r="L62" i="11"/>
  <c r="Y60" i="11"/>
  <c r="AL60" i="11"/>
  <c r="AE54" i="11"/>
  <c r="AK65" i="11"/>
  <c r="AL61" i="11"/>
  <c r="P46" i="11"/>
  <c r="P71" i="11"/>
  <c r="L28" i="8" s="1"/>
  <c r="P65" i="11"/>
  <c r="P52" i="11"/>
  <c r="P66" i="11"/>
  <c r="P51" i="11"/>
  <c r="P56" i="11"/>
  <c r="P60" i="11"/>
  <c r="P68" i="11"/>
  <c r="P72" i="11"/>
  <c r="L29" i="8" s="1"/>
  <c r="P50" i="11"/>
  <c r="P55" i="11"/>
  <c r="P49" i="11"/>
  <c r="P61" i="11"/>
  <c r="P54" i="11"/>
  <c r="P41" i="11"/>
  <c r="AL51" i="11"/>
  <c r="AE49" i="11"/>
  <c r="AE73" i="11"/>
  <c r="AA30" i="8" s="1"/>
  <c r="I53" i="11"/>
  <c r="AG48" i="11"/>
  <c r="O55" i="11"/>
  <c r="AC46" i="11"/>
  <c r="AI72" i="11"/>
  <c r="AE29" i="8" s="1"/>
  <c r="O65" i="11"/>
  <c r="AE63" i="11"/>
  <c r="T63" i="11"/>
  <c r="J49" i="11"/>
  <c r="AF47" i="11"/>
  <c r="N56" i="11"/>
  <c r="N71" i="11"/>
  <c r="J28" i="8" s="1"/>
  <c r="N68" i="11"/>
  <c r="N72" i="11"/>
  <c r="J29" i="8" s="1"/>
  <c r="N46" i="11"/>
  <c r="N47" i="11"/>
  <c r="N48" i="11"/>
  <c r="N62" i="11"/>
  <c r="N66" i="11"/>
  <c r="N53" i="11"/>
  <c r="N51" i="11"/>
  <c r="N61" i="11"/>
  <c r="N60" i="11"/>
  <c r="N49" i="11"/>
  <c r="N65" i="11"/>
  <c r="N50" i="11"/>
  <c r="N55" i="11"/>
  <c r="N73" i="11"/>
  <c r="J30" i="8" s="1"/>
  <c r="N54" i="11"/>
  <c r="N57" i="11"/>
  <c r="AI67" i="11"/>
  <c r="AF67" i="11"/>
  <c r="L67" i="11"/>
  <c r="N59" i="11"/>
  <c r="AL59" i="11"/>
  <c r="T59" i="11"/>
  <c r="AD47" i="11"/>
  <c r="L69" i="11"/>
  <c r="V69" i="11"/>
  <c r="AH69" i="11"/>
  <c r="AL57" i="11"/>
  <c r="AJ61" i="11"/>
  <c r="AJ66" i="11"/>
  <c r="AJ71" i="11"/>
  <c r="AF28" i="8" s="1"/>
  <c r="AJ53" i="11"/>
  <c r="AJ62" i="11"/>
  <c r="AJ68" i="11"/>
  <c r="AJ48" i="11"/>
  <c r="AJ72" i="11"/>
  <c r="AF29" i="8" s="1"/>
  <c r="AJ65" i="11"/>
  <c r="AJ50" i="11"/>
  <c r="AJ47" i="11"/>
  <c r="AJ73" i="11"/>
  <c r="AF30" i="8" s="1"/>
  <c r="AJ54" i="11"/>
  <c r="AJ60" i="11"/>
  <c r="AJ52" i="11"/>
  <c r="AJ69" i="11"/>
  <c r="AJ58" i="11"/>
  <c r="V74" i="11"/>
  <c r="R31" i="8" s="1"/>
  <c r="U70" i="11"/>
  <c r="AL70" i="11"/>
  <c r="O68" i="11"/>
  <c r="T68" i="11"/>
  <c r="U66" i="11"/>
  <c r="G66" i="11"/>
  <c r="R64" i="11"/>
  <c r="AK62" i="11"/>
  <c r="AK60" i="11"/>
  <c r="AD58" i="11"/>
  <c r="U56" i="11"/>
  <c r="L52" i="11"/>
  <c r="H65" i="11"/>
  <c r="H41" i="11"/>
  <c r="O51" i="11"/>
  <c r="AA64" i="11"/>
  <c r="AA70" i="11"/>
  <c r="AA69" i="11"/>
  <c r="AA65" i="11"/>
  <c r="AA52" i="11"/>
  <c r="AA47" i="11"/>
  <c r="AA61" i="11"/>
  <c r="AA74" i="11"/>
  <c r="W31" i="8" s="1"/>
  <c r="Y53" i="11"/>
  <c r="R61" i="11"/>
  <c r="Y48" i="11"/>
  <c r="AE55" i="11"/>
  <c r="R46" i="11"/>
  <c r="AD72" i="11"/>
  <c r="Z29" i="8" s="1"/>
  <c r="AK48" i="11"/>
  <c r="U67" i="11"/>
  <c r="W50" i="11"/>
  <c r="W55" i="11"/>
  <c r="W73" i="11"/>
  <c r="S30" i="8" s="1"/>
  <c r="W54" i="11"/>
  <c r="W48" i="11"/>
  <c r="W72" i="11"/>
  <c r="S29" i="8" s="1"/>
  <c r="W71" i="11"/>
  <c r="S28" i="8" s="1"/>
  <c r="W52" i="11"/>
  <c r="W60" i="11"/>
  <c r="W49" i="11"/>
  <c r="W47" i="11"/>
  <c r="W46" i="11"/>
  <c r="W53" i="11"/>
  <c r="W51" i="11"/>
  <c r="W61" i="11"/>
  <c r="W65" i="11"/>
  <c r="W56" i="11"/>
  <c r="W70" i="11"/>
  <c r="W74" i="11"/>
  <c r="S31" i="8" s="1"/>
  <c r="V67" i="11"/>
  <c r="R49" i="11"/>
  <c r="U49" i="11"/>
  <c r="AI41" i="11"/>
  <c r="AE41" i="11"/>
  <c r="F52" i="11"/>
  <c r="F48" i="11"/>
  <c r="F72" i="11"/>
  <c r="F46" i="11"/>
  <c r="F58" i="11"/>
  <c r="F62" i="11"/>
  <c r="F53" i="11"/>
  <c r="F51" i="11"/>
  <c r="F60" i="11"/>
  <c r="F61" i="11"/>
  <c r="F65" i="11"/>
  <c r="F64" i="11"/>
  <c r="I67" i="11"/>
  <c r="T67" i="11"/>
  <c r="AL47" i="11"/>
  <c r="H57" i="11"/>
  <c r="AF46" i="11"/>
  <c r="AF64" i="11"/>
  <c r="AF66" i="11"/>
  <c r="AF72" i="11"/>
  <c r="AB29" i="8" s="1"/>
  <c r="AF50" i="11"/>
  <c r="AF55" i="11"/>
  <c r="AF61" i="11"/>
  <c r="AF54" i="11"/>
  <c r="AF62" i="11"/>
  <c r="AF48" i="11"/>
  <c r="AF60" i="11"/>
  <c r="AF53" i="11"/>
  <c r="AF71" i="11"/>
  <c r="AB28" i="8" s="1"/>
  <c r="AF49" i="11"/>
  <c r="AF65" i="11"/>
  <c r="AF52" i="11"/>
  <c r="Z74" i="11"/>
  <c r="V31" i="8" s="1"/>
  <c r="Z58" i="11"/>
  <c r="Z68" i="11"/>
  <c r="Z41" i="11"/>
  <c r="Z69" i="11"/>
  <c r="T69" i="11"/>
  <c r="AL69" i="11"/>
  <c r="F57" i="11"/>
  <c r="AB64" i="11"/>
  <c r="AB48" i="11"/>
  <c r="AB46" i="11"/>
  <c r="AB56" i="11"/>
  <c r="AB58" i="11"/>
  <c r="AB70" i="11"/>
  <c r="AB74" i="11"/>
  <c r="X31" i="8" s="1"/>
  <c r="AB51" i="11"/>
  <c r="AB59" i="11"/>
  <c r="AB71" i="11"/>
  <c r="X28" i="8" s="1"/>
  <c r="AB53" i="11"/>
  <c r="AB68" i="11"/>
  <c r="AB72" i="11"/>
  <c r="X29" i="8" s="1"/>
  <c r="AB65" i="11"/>
  <c r="AB50" i="11"/>
  <c r="AB73" i="11"/>
  <c r="X30" i="8" s="1"/>
  <c r="AB54" i="11"/>
  <c r="AB60" i="11"/>
  <c r="AB67" i="11"/>
  <c r="AI74" i="11"/>
  <c r="AE31" i="8" s="1"/>
  <c r="Y70" i="11"/>
  <c r="L70" i="11"/>
  <c r="Q68" i="11"/>
  <c r="F68" i="11"/>
  <c r="W66" i="11"/>
  <c r="AC62" i="11"/>
  <c r="Q60" i="11"/>
  <c r="Q54" i="11"/>
  <c r="AB52" i="11"/>
  <c r="AK61" i="11"/>
  <c r="AI50" i="11"/>
  <c r="AF51" i="11"/>
  <c r="L73" i="11"/>
  <c r="H30" i="8" s="1"/>
  <c r="N52" i="11"/>
  <c r="K51" i="11"/>
  <c r="K65" i="11"/>
  <c r="K56" i="11"/>
  <c r="K61" i="11"/>
  <c r="K66" i="11"/>
  <c r="K54" i="11"/>
  <c r="K58" i="11"/>
  <c r="K62" i="11"/>
  <c r="K52" i="11"/>
  <c r="Q48" i="11"/>
  <c r="Q72" i="11"/>
  <c r="M29" i="8" s="1"/>
  <c r="Q53" i="11"/>
  <c r="Q65" i="11"/>
  <c r="Q50" i="11"/>
  <c r="Q73" i="11"/>
  <c r="M30" i="8" s="1"/>
  <c r="Q57" i="11"/>
  <c r="Q58" i="11"/>
  <c r="Q71" i="11"/>
  <c r="M28" i="8" s="1"/>
  <c r="Q52" i="11"/>
  <c r="Q46" i="11"/>
  <c r="Q61" i="11"/>
  <c r="Q62" i="11"/>
  <c r="Q64" i="11"/>
  <c r="Q66" i="11"/>
  <c r="Q59" i="11"/>
  <c r="Z71" i="11"/>
  <c r="V28" i="8" s="1"/>
  <c r="Q55" i="11"/>
  <c r="AK46" i="11"/>
  <c r="AC48" i="11"/>
  <c r="U68" i="11"/>
  <c r="U57" i="11"/>
  <c r="U47" i="11"/>
  <c r="I73" i="11"/>
  <c r="E30" i="8" s="1"/>
  <c r="I51" i="11"/>
  <c r="I61" i="11"/>
  <c r="I56" i="11"/>
  <c r="I64" i="11"/>
  <c r="I65" i="11"/>
  <c r="I54" i="11"/>
  <c r="I60" i="11"/>
  <c r="I71" i="11"/>
  <c r="E28" i="8" s="1"/>
  <c r="I52" i="11"/>
  <c r="I58" i="11"/>
  <c r="H53" i="11"/>
  <c r="AL62" i="11"/>
  <c r="AL66" i="11"/>
  <c r="AL65" i="11"/>
  <c r="AL64" i="11"/>
  <c r="AL50" i="11"/>
  <c r="AL46" i="11"/>
  <c r="AL55" i="11"/>
  <c r="AL73" i="11"/>
  <c r="AH30" i="8" s="1"/>
  <c r="AL54" i="11"/>
  <c r="AL48" i="11"/>
  <c r="AL56" i="11"/>
  <c r="AL71" i="11"/>
  <c r="AH28" i="8" s="1"/>
  <c r="AL72" i="11"/>
  <c r="AH29" i="8" s="1"/>
  <c r="AL58" i="11"/>
  <c r="K49" i="11"/>
  <c r="U63" i="11"/>
  <c r="M63" i="11"/>
  <c r="AF63" i="11"/>
  <c r="AJ63" i="11"/>
  <c r="Z49" i="11"/>
  <c r="AC49" i="11"/>
  <c r="AI60" i="11"/>
  <c r="G47" i="11"/>
  <c r="L41" i="11"/>
  <c r="AG61" i="11"/>
  <c r="AG62" i="11"/>
  <c r="AG60" i="11"/>
  <c r="AG69" i="11"/>
  <c r="AG47" i="11"/>
  <c r="AG73" i="11"/>
  <c r="AC30" i="8" s="1"/>
  <c r="AG51" i="11"/>
  <c r="AG56" i="11"/>
  <c r="AG58" i="11"/>
  <c r="AG70" i="11"/>
  <c r="Q67" i="11"/>
  <c r="AJ67" i="11"/>
  <c r="AE59" i="11"/>
  <c r="AI59" i="11"/>
  <c r="AC59" i="11"/>
  <c r="AJ55" i="11"/>
  <c r="O69" i="11"/>
  <c r="AB69" i="11"/>
  <c r="H69" i="11"/>
  <c r="I57" i="11"/>
  <c r="V57" i="11"/>
  <c r="Y58" i="11"/>
  <c r="T55" i="11"/>
  <c r="G74" i="11"/>
  <c r="C31" i="8" s="1"/>
  <c r="Q74" i="11"/>
  <c r="M31" i="8" s="1"/>
  <c r="I70" i="11"/>
  <c r="AE70" i="11"/>
  <c r="W68" i="11"/>
  <c r="V68" i="11"/>
  <c r="I66" i="11"/>
  <c r="G64" i="11"/>
  <c r="K64" i="11"/>
  <c r="AD62" i="11"/>
  <c r="H60" i="11"/>
  <c r="H58" i="11"/>
  <c r="O56" i="11"/>
  <c r="AA54" i="11"/>
  <c r="AG54" i="11"/>
  <c r="AA72" i="11"/>
  <c r="W29" i="8" s="1"/>
  <c r="Q51" i="11"/>
  <c r="AH62" i="11"/>
  <c r="AH53" i="11"/>
  <c r="AH65" i="11"/>
  <c r="AH58" i="11"/>
  <c r="AH68" i="11"/>
  <c r="AH72" i="11"/>
  <c r="AD29" i="8" s="1"/>
  <c r="AH55" i="11"/>
  <c r="AH73" i="11"/>
  <c r="AD30" i="8" s="1"/>
  <c r="AH48" i="11"/>
  <c r="AH61" i="11"/>
  <c r="AH50" i="11"/>
  <c r="AH71" i="11"/>
  <c r="AD28" i="8" s="1"/>
  <c r="AH52" i="11"/>
  <c r="AH60" i="11"/>
  <c r="AH59" i="11"/>
  <c r="AC73" i="11"/>
  <c r="Y30" i="8" s="1"/>
  <c r="AA53" i="11"/>
  <c r="I55" i="11"/>
  <c r="F71" i="11"/>
  <c r="AG55" i="11"/>
  <c r="AH46" i="11"/>
  <c r="I48" i="11"/>
  <c r="L49" i="11"/>
  <c r="AI58" i="11"/>
  <c r="AI56" i="11"/>
  <c r="I63" i="11"/>
  <c r="T64" i="11"/>
  <c r="T65" i="11"/>
  <c r="T58" i="11"/>
  <c r="H59" i="11"/>
  <c r="I47" i="11"/>
  <c r="R54" i="11"/>
  <c r="AI69" i="11"/>
  <c r="AE60" i="11"/>
  <c r="AE48" i="11"/>
  <c r="AE52" i="11"/>
  <c r="AE61" i="11"/>
  <c r="AE47" i="11"/>
  <c r="AE69" i="11"/>
  <c r="AE58" i="11"/>
  <c r="AE62" i="11"/>
  <c r="AE72" i="11"/>
  <c r="AA29" i="8" s="1"/>
  <c r="AE46" i="11"/>
  <c r="AE53" i="11"/>
  <c r="AE51" i="11"/>
  <c r="AE56" i="11"/>
  <c r="AE71" i="11"/>
  <c r="AA28" i="8" s="1"/>
  <c r="AE68" i="11"/>
  <c r="L58" i="11"/>
  <c r="L48" i="11"/>
  <c r="L61" i="11"/>
  <c r="L66" i="11"/>
  <c r="L46" i="11"/>
  <c r="L47" i="11"/>
  <c r="L56" i="11"/>
  <c r="L60" i="11"/>
  <c r="L71" i="11"/>
  <c r="H28" i="8" s="1"/>
  <c r="L53" i="11"/>
  <c r="L72" i="11"/>
  <c r="H29" i="8" s="1"/>
  <c r="L65" i="11"/>
  <c r="L64" i="11"/>
  <c r="T74" i="11"/>
  <c r="P31" i="8" s="1"/>
  <c r="AC70" i="11"/>
  <c r="H70" i="11"/>
  <c r="AL68" i="11"/>
  <c r="U64" i="11"/>
  <c r="AI64" i="11"/>
  <c r="T62" i="11"/>
  <c r="T60" i="11"/>
  <c r="AC58" i="11"/>
  <c r="AF56" i="11"/>
  <c r="L54" i="11"/>
  <c r="F73" i="11"/>
  <c r="V71" i="11"/>
  <c r="R28" i="8" s="1"/>
  <c r="Y50" i="11"/>
  <c r="P48" i="11"/>
  <c r="Z59" i="11"/>
  <c r="AC47" i="11"/>
  <c r="Q47" i="11"/>
  <c r="AL49" i="11"/>
  <c r="AK50" i="11"/>
  <c r="AK55" i="11"/>
  <c r="AK73" i="11"/>
  <c r="AG30" i="8" s="1"/>
  <c r="AK54" i="11"/>
  <c r="AK72" i="11"/>
  <c r="AG29" i="8" s="1"/>
  <c r="AK71" i="11"/>
  <c r="AG28" i="8" s="1"/>
  <c r="AK52" i="11"/>
  <c r="AK68" i="11"/>
  <c r="AK69" i="11"/>
  <c r="AK56" i="11"/>
  <c r="AK58" i="11"/>
  <c r="AK53" i="11"/>
  <c r="AK51" i="11"/>
  <c r="AK70" i="11"/>
  <c r="Q69" i="11"/>
  <c r="U69" i="11"/>
  <c r="AB57" i="11"/>
  <c r="G57" i="11"/>
  <c r="AL52" i="11"/>
  <c r="J64" i="11"/>
  <c r="J70" i="11"/>
  <c r="J54" i="11"/>
  <c r="J62" i="11"/>
  <c r="J51" i="11"/>
  <c r="J56" i="11"/>
  <c r="J53" i="11"/>
  <c r="J61" i="11"/>
  <c r="J65" i="11"/>
  <c r="J58" i="11"/>
  <c r="J59" i="11"/>
  <c r="AC74" i="11"/>
  <c r="Y31" i="8" s="1"/>
  <c r="AE74" i="11"/>
  <c r="AA31" i="8" s="1"/>
  <c r="J74" i="11"/>
  <c r="F31" i="8" s="1"/>
  <c r="R68" i="11"/>
  <c r="H68" i="11"/>
  <c r="AI66" i="11"/>
  <c r="J66" i="11"/>
  <c r="W64" i="11"/>
  <c r="I62" i="11"/>
  <c r="W62" i="11"/>
  <c r="K60" i="11"/>
  <c r="AF58" i="11"/>
  <c r="Q56" i="11"/>
  <c r="AC54" i="11"/>
  <c r="H52" i="11"/>
  <c r="AE65" i="11"/>
  <c r="V61" i="11"/>
  <c r="I69" i="11"/>
  <c r="K46" i="11"/>
  <c r="R50" i="11"/>
  <c r="AC53" i="11"/>
  <c r="G71" i="11"/>
  <c r="AI55" i="11"/>
  <c r="AJ46" i="11"/>
  <c r="AF57" i="11"/>
  <c r="L50" i="11"/>
  <c r="U74" i="11"/>
  <c r="Q31" i="8" s="1"/>
  <c r="S69" i="11"/>
  <c r="T57" i="11"/>
  <c r="S49" i="11"/>
  <c r="Z70" i="11"/>
  <c r="AI68" i="11"/>
  <c r="R66" i="11"/>
  <c r="Z64" i="11"/>
  <c r="U62" i="11"/>
  <c r="U60" i="11"/>
  <c r="AA58" i="11"/>
  <c r="AA56" i="11"/>
  <c r="T54" i="11"/>
  <c r="AA51" i="11"/>
  <c r="K73" i="11"/>
  <c r="G30" i="8" s="1"/>
  <c r="T73" i="11"/>
  <c r="P30" i="8" s="1"/>
  <c r="J73" i="11"/>
  <c r="F30" i="8" s="1"/>
  <c r="AG53" i="11"/>
  <c r="AI53" i="11"/>
  <c r="AA49" i="11"/>
  <c r="J55" i="11"/>
  <c r="X46" i="11"/>
  <c r="AA46" i="11"/>
  <c r="I72" i="11"/>
  <c r="E29" i="8" s="1"/>
  <c r="J72" i="11"/>
  <c r="F29" i="8" s="1"/>
  <c r="T50" i="11"/>
  <c r="J48" i="11"/>
  <c r="U48" i="11"/>
  <c r="X48" i="11"/>
  <c r="AI51" i="11"/>
  <c r="Z47" i="11"/>
  <c r="R73" i="11"/>
  <c r="N30" i="8" s="1"/>
  <c r="N41" i="11"/>
  <c r="R55" i="11"/>
  <c r="U46" i="11"/>
  <c r="AI46" i="11"/>
  <c r="R72" i="11"/>
  <c r="N29" i="8" s="1"/>
  <c r="T72" i="11"/>
  <c r="P29" i="8" s="1"/>
  <c r="Z50" i="11"/>
  <c r="Z48" i="11"/>
  <c r="R48" i="11"/>
  <c r="S60" i="11"/>
  <c r="S52" i="11"/>
  <c r="U52" i="11"/>
  <c r="U61" i="11"/>
  <c r="U41" i="11"/>
  <c r="Z73" i="11"/>
  <c r="V30" i="8" s="1"/>
  <c r="R53" i="11"/>
  <c r="T53" i="11"/>
  <c r="U71" i="11"/>
  <c r="Q28" i="8" s="1"/>
  <c r="AI71" i="11"/>
  <c r="AE28" i="8" s="1"/>
  <c r="T71" i="11"/>
  <c r="P28" i="8" s="1"/>
  <c r="X55" i="11"/>
  <c r="Z55" i="11"/>
  <c r="AG46" i="11"/>
  <c r="AG50" i="11"/>
  <c r="X50" i="11"/>
  <c r="K48" i="11"/>
  <c r="S64" i="11"/>
  <c r="T56" i="11"/>
  <c r="Z65" i="11"/>
  <c r="R51" i="11"/>
  <c r="AI47" i="11"/>
  <c r="AI73" i="11"/>
  <c r="AE30" i="8" s="1"/>
  <c r="Z53" i="11"/>
  <c r="S71" i="11"/>
  <c r="O28" i="8" s="1"/>
  <c r="X47" i="11"/>
  <c r="J46" i="11"/>
  <c r="I46" i="11"/>
  <c r="T46" i="11"/>
  <c r="AI65" i="11"/>
  <c r="AG72" i="11"/>
  <c r="AC29" i="8" s="1"/>
  <c r="X72" i="11"/>
  <c r="T29" i="8" s="1"/>
  <c r="I50" i="11"/>
  <c r="K50" i="11"/>
  <c r="S48" i="11"/>
  <c r="S57" i="11"/>
  <c r="T66" i="11"/>
  <c r="R62" i="11"/>
  <c r="AA60" i="11"/>
  <c r="U58" i="11"/>
  <c r="X56" i="11"/>
  <c r="Z56" i="11"/>
  <c r="S54" i="11"/>
  <c r="U54" i="11"/>
  <c r="AG52" i="11"/>
  <c r="AI52" i="11"/>
  <c r="AI61" i="11"/>
  <c r="T61" i="11"/>
  <c r="X51" i="11"/>
  <c r="Z51" i="11"/>
  <c r="U73" i="11"/>
  <c r="Q30" i="8" s="1"/>
  <c r="K47" i="11"/>
  <c r="AA71" i="11"/>
  <c r="W28" i="8" s="1"/>
  <c r="AG71" i="11"/>
  <c r="AC28" i="8" s="1"/>
  <c r="U55" i="11"/>
  <c r="K55" i="11"/>
  <c r="K72" i="11"/>
  <c r="G29" i="8" s="1"/>
  <c r="S50" i="11"/>
  <c r="U50" i="11"/>
  <c r="AA48" i="11"/>
  <c r="Y72" i="11"/>
  <c r="U29" i="8" s="1"/>
  <c r="S72" i="11"/>
  <c r="O29" i="8" s="1"/>
  <c r="AA50" i="11"/>
  <c r="T48" i="11"/>
  <c r="AI48" i="11"/>
  <c r="S68" i="11"/>
  <c r="AI54" i="11"/>
  <c r="T52" i="11"/>
  <c r="U51" i="11"/>
  <c r="U53" i="11"/>
  <c r="R71" i="11"/>
  <c r="N28" i="8" s="1"/>
  <c r="AA55" i="11"/>
  <c r="D34" i="4"/>
  <c r="V8" i="8" l="1"/>
  <c r="F5" i="8"/>
  <c r="N12" i="8"/>
  <c r="N7" i="8"/>
  <c r="AG12" i="8"/>
  <c r="Q21" i="8"/>
  <c r="H10" i="8"/>
  <c r="H5" i="8"/>
  <c r="AA17" i="8"/>
  <c r="E20" i="8"/>
  <c r="E12" i="8"/>
  <c r="AD18" i="8"/>
  <c r="AD10" i="8"/>
  <c r="D17" i="8"/>
  <c r="E27" i="8"/>
  <c r="X26" i="8"/>
  <c r="AC27" i="8"/>
  <c r="AC19" i="8"/>
  <c r="AB20" i="8"/>
  <c r="AH5" i="8"/>
  <c r="AH23" i="8"/>
  <c r="E22" i="8"/>
  <c r="Q25" i="8"/>
  <c r="M19" i="8"/>
  <c r="M7" i="8"/>
  <c r="G11" i="8"/>
  <c r="AB8" i="8"/>
  <c r="B25" i="8"/>
  <c r="X8" i="8"/>
  <c r="B14" i="8"/>
  <c r="AB9" i="8"/>
  <c r="AB11" i="8"/>
  <c r="D14" i="8"/>
  <c r="S22" i="8"/>
  <c r="S9" i="8"/>
  <c r="Q24" i="8"/>
  <c r="K8" i="8"/>
  <c r="N21" i="8"/>
  <c r="AF15" i="8"/>
  <c r="AF22" i="8"/>
  <c r="AF18" i="8"/>
  <c r="J16" i="8"/>
  <c r="J7" i="8"/>
  <c r="J19" i="8"/>
  <c r="AB4" i="8"/>
  <c r="AC5" i="8"/>
  <c r="L6" i="8"/>
  <c r="L23" i="8"/>
  <c r="AH17" i="8"/>
  <c r="N27" i="8"/>
  <c r="J26" i="8"/>
  <c r="R12" i="8"/>
  <c r="S24" i="8"/>
  <c r="C10" i="8"/>
  <c r="U11" i="8"/>
  <c r="D7" i="8"/>
  <c r="D5" i="8"/>
  <c r="AB25" i="8"/>
  <c r="AE6" i="8"/>
  <c r="AB16" i="8"/>
  <c r="Z18" i="8"/>
  <c r="Z7" i="8"/>
  <c r="AC20" i="8"/>
  <c r="K9" i="8"/>
  <c r="H8" i="8"/>
  <c r="N22" i="8"/>
  <c r="Y22" i="8"/>
  <c r="S20" i="8"/>
  <c r="AC14" i="8"/>
  <c r="O20" i="8"/>
  <c r="AF21" i="8"/>
  <c r="W24" i="8"/>
  <c r="AD21" i="8"/>
  <c r="O24" i="8"/>
  <c r="O10" i="8"/>
  <c r="AG4" i="8"/>
  <c r="W14" i="8"/>
  <c r="X12" i="8"/>
  <c r="N20" i="8"/>
  <c r="C24" i="8"/>
  <c r="J20" i="8"/>
  <c r="AE52" i="8"/>
  <c r="AE35" i="8"/>
  <c r="B41" i="8"/>
  <c r="AH47" i="8"/>
  <c r="AE57" i="8"/>
  <c r="AE36" i="8"/>
  <c r="B53" i="8"/>
  <c r="AE63" i="8"/>
  <c r="AC51" i="8"/>
  <c r="W55" i="8"/>
  <c r="W37" i="8"/>
  <c r="V46" i="8"/>
  <c r="I52" i="8"/>
  <c r="B58" i="8"/>
  <c r="I39" i="8"/>
  <c r="I38" i="8"/>
  <c r="C51" i="8"/>
  <c r="C38" i="8"/>
  <c r="O57" i="8"/>
  <c r="Y63" i="8"/>
  <c r="Z48" i="8"/>
  <c r="Q54" i="8"/>
  <c r="I58" i="8"/>
  <c r="H62" i="8"/>
  <c r="Q39" i="8"/>
  <c r="Q51" i="8"/>
  <c r="K51" i="8"/>
  <c r="K57" i="8"/>
  <c r="E61" i="8"/>
  <c r="E38" i="8"/>
  <c r="AG49" i="8"/>
  <c r="V43" i="8"/>
  <c r="AD57" i="8"/>
  <c r="I63" i="8"/>
  <c r="P43" i="8"/>
  <c r="J47" i="8"/>
  <c r="Y46" i="8"/>
  <c r="M60" i="8"/>
  <c r="Y55" i="8"/>
  <c r="S44" i="8"/>
  <c r="S59" i="8"/>
  <c r="M61" i="8"/>
  <c r="M47" i="8"/>
  <c r="AB39" i="8"/>
  <c r="U61" i="8"/>
  <c r="X43" i="8"/>
  <c r="H48" i="8"/>
  <c r="J52" i="8"/>
  <c r="I60" i="8"/>
  <c r="D49" i="8"/>
  <c r="D51" i="8"/>
  <c r="AG41" i="8"/>
  <c r="AA49" i="8"/>
  <c r="AA59" i="8"/>
  <c r="U38" i="8"/>
  <c r="T35" i="8"/>
  <c r="J59" i="8"/>
  <c r="AF55" i="8"/>
  <c r="AF41" i="8"/>
  <c r="Z59" i="8"/>
  <c r="Z38" i="8"/>
  <c r="Z43" i="8"/>
  <c r="W46" i="8"/>
  <c r="B52" i="8"/>
  <c r="I56" i="8"/>
  <c r="L53" i="8"/>
  <c r="L36" i="8"/>
  <c r="F36" i="8"/>
  <c r="F43" i="8"/>
  <c r="J37" i="8"/>
  <c r="AB53" i="8"/>
  <c r="AH41" i="8"/>
  <c r="S48" i="8"/>
  <c r="D54" i="8"/>
  <c r="D58" i="8"/>
  <c r="E62" i="8"/>
  <c r="T37" i="8"/>
  <c r="T57" i="8"/>
  <c r="N37" i="8"/>
  <c r="AA41" i="8"/>
  <c r="C55" i="8"/>
  <c r="AA63" i="8"/>
  <c r="G35" i="8"/>
  <c r="G44" i="8"/>
  <c r="R46" i="8"/>
  <c r="P52" i="8"/>
  <c r="P56" i="8"/>
  <c r="L60" i="8"/>
  <c r="AB35" i="8"/>
  <c r="AB59" i="8"/>
  <c r="V59" i="8"/>
  <c r="V63" i="8"/>
  <c r="V39" i="8"/>
  <c r="K63" i="8"/>
  <c r="O53" i="8"/>
  <c r="Z50" i="8"/>
  <c r="AD55" i="8"/>
  <c r="AE54" i="8"/>
  <c r="G58" i="8"/>
  <c r="X19" i="8"/>
  <c r="AB54" i="8"/>
  <c r="N52" i="8"/>
  <c r="Z20" i="8"/>
  <c r="AH54" i="8"/>
  <c r="G50" i="8"/>
  <c r="AA48" i="8"/>
  <c r="L59" i="8"/>
  <c r="AF62" i="8"/>
  <c r="Z54" i="8"/>
  <c r="T21" i="8"/>
  <c r="L26" i="8"/>
  <c r="AC62" i="8"/>
  <c r="F63" i="8"/>
  <c r="O21" i="8"/>
  <c r="AE21" i="8"/>
  <c r="G5" i="8"/>
  <c r="O26" i="8"/>
  <c r="W12" i="8"/>
  <c r="P5" i="8"/>
  <c r="G12" i="8"/>
  <c r="P18" i="8"/>
  <c r="Q15" i="8"/>
  <c r="V10" i="8"/>
  <c r="T7" i="8"/>
  <c r="P10" i="8"/>
  <c r="N5" i="8"/>
  <c r="Q19" i="8"/>
  <c r="G17" i="8"/>
  <c r="X14" i="8"/>
  <c r="AG26" i="8"/>
  <c r="AG7" i="8"/>
  <c r="B30" i="8"/>
  <c r="AH25" i="8"/>
  <c r="H15" i="8"/>
  <c r="AA19" i="8"/>
  <c r="AE26" i="8"/>
  <c r="W10" i="8"/>
  <c r="AD5" i="8"/>
  <c r="AD19" i="8"/>
  <c r="Z19" i="8"/>
  <c r="K26" i="8"/>
  <c r="AC15" i="8"/>
  <c r="AC18" i="8"/>
  <c r="I20" i="8"/>
  <c r="AH11" i="8"/>
  <c r="AH19" i="8"/>
  <c r="E21" i="8"/>
  <c r="Y5" i="8"/>
  <c r="M18" i="8"/>
  <c r="M22" i="8"/>
  <c r="G23" i="8"/>
  <c r="AE7" i="8"/>
  <c r="M25" i="8"/>
  <c r="X7" i="8"/>
  <c r="AH26" i="8"/>
  <c r="AB22" i="8"/>
  <c r="AB18" i="8"/>
  <c r="AH4" i="8"/>
  <c r="B10" i="8"/>
  <c r="S18" i="8"/>
  <c r="AG5" i="8"/>
  <c r="W18" i="8"/>
  <c r="C23" i="8"/>
  <c r="AF26" i="8"/>
  <c r="AH14" i="8"/>
  <c r="H24" i="8"/>
  <c r="J22" i="8"/>
  <c r="J5" i="8"/>
  <c r="F6" i="8"/>
  <c r="E10" i="8"/>
  <c r="L12" i="8"/>
  <c r="L9" i="8"/>
  <c r="U17" i="8"/>
  <c r="R27" i="8"/>
  <c r="C26" i="8"/>
  <c r="R7" i="8"/>
  <c r="R5" i="8"/>
  <c r="H20" i="8"/>
  <c r="C12" i="8"/>
  <c r="U8" i="8"/>
  <c r="U12" i="8"/>
  <c r="AA7" i="8"/>
  <c r="K18" i="8"/>
  <c r="W25" i="8"/>
  <c r="AA14" i="8"/>
  <c r="B16" i="8"/>
  <c r="Z6" i="8"/>
  <c r="Z5" i="8"/>
  <c r="Z10" i="8"/>
  <c r="AE20" i="8"/>
  <c r="K7" i="8"/>
  <c r="S15" i="8"/>
  <c r="Y23" i="8"/>
  <c r="Q16" i="8"/>
  <c r="B27" i="8"/>
  <c r="O4" i="8"/>
  <c r="G27" i="8"/>
  <c r="B7" i="8"/>
  <c r="AA23" i="8"/>
  <c r="I18" i="8"/>
  <c r="O18" i="8"/>
  <c r="AG16" i="8"/>
  <c r="AD24" i="8"/>
  <c r="I4" i="8"/>
  <c r="O15" i="8"/>
  <c r="D6" i="8"/>
  <c r="B24" i="8"/>
  <c r="AH49" i="8"/>
  <c r="B39" i="8"/>
  <c r="AH43" i="8"/>
  <c r="AH53" i="8"/>
  <c r="B36" i="8"/>
  <c r="B57" i="8"/>
  <c r="H38" i="8"/>
  <c r="J55" i="8"/>
  <c r="C63" i="8"/>
  <c r="AC37" i="8"/>
  <c r="W49" i="8"/>
  <c r="AH48" i="8"/>
  <c r="Y54" i="8"/>
  <c r="J58" i="8"/>
  <c r="I59" i="8"/>
  <c r="I51" i="8"/>
  <c r="C39" i="8"/>
  <c r="C49" i="8"/>
  <c r="R35" i="8"/>
  <c r="M57" i="8"/>
  <c r="H37" i="8"/>
  <c r="J50" i="8"/>
  <c r="O54" i="8"/>
  <c r="AE58" i="8"/>
  <c r="AE62" i="8"/>
  <c r="Q35" i="8"/>
  <c r="Q44" i="8"/>
  <c r="K43" i="8"/>
  <c r="E43" i="8"/>
  <c r="T15" i="8"/>
  <c r="AG38" i="8"/>
  <c r="D57" i="8"/>
  <c r="P53" i="8"/>
  <c r="J38" i="8"/>
  <c r="J61" i="8"/>
  <c r="M48" i="8"/>
  <c r="K60" i="8"/>
  <c r="Y35" i="8"/>
  <c r="S55" i="8"/>
  <c r="M39" i="8"/>
  <c r="M43" i="8"/>
  <c r="L48" i="8"/>
  <c r="AE38" i="8"/>
  <c r="AD63" i="8"/>
  <c r="X37" i="8"/>
  <c r="R38" i="8"/>
  <c r="R47" i="8"/>
  <c r="E48" i="8"/>
  <c r="T54" i="8"/>
  <c r="R60" i="8"/>
  <c r="D40" i="8"/>
  <c r="D35" i="8"/>
  <c r="AG39" i="8"/>
  <c r="AA55" i="8"/>
  <c r="U39" i="8"/>
  <c r="U47" i="8"/>
  <c r="O43" i="8"/>
  <c r="AC59" i="8"/>
  <c r="AF49" i="8"/>
  <c r="AF38" i="8"/>
  <c r="Z55" i="8"/>
  <c r="Z57" i="8"/>
  <c r="U46" i="8"/>
  <c r="L54" i="8"/>
  <c r="L58" i="8"/>
  <c r="L44" i="8"/>
  <c r="F51" i="8"/>
  <c r="F41" i="8"/>
  <c r="H41" i="8"/>
  <c r="D55" i="8"/>
  <c r="O48" i="8"/>
  <c r="AG48" i="8"/>
  <c r="J54" i="8"/>
  <c r="H58" i="8"/>
  <c r="I62" i="8"/>
  <c r="T38" i="8"/>
  <c r="T44" i="8"/>
  <c r="N38" i="8"/>
  <c r="W52" i="8"/>
  <c r="AE51" i="8"/>
  <c r="AA57" i="8"/>
  <c r="AC63" i="8"/>
  <c r="G57" i="8"/>
  <c r="G43" i="8"/>
  <c r="G46" i="8"/>
  <c r="M52" i="8"/>
  <c r="L56" i="8"/>
  <c r="O60" i="8"/>
  <c r="AB57" i="8"/>
  <c r="AB49" i="8"/>
  <c r="V55" i="8"/>
  <c r="V44" i="8"/>
  <c r="AE48" i="8"/>
  <c r="O61" i="8"/>
  <c r="O37" i="8"/>
  <c r="Z58" i="8"/>
  <c r="AD37" i="8"/>
  <c r="F56" i="8"/>
  <c r="C41" i="8"/>
  <c r="N56" i="8"/>
  <c r="E56" i="8"/>
  <c r="S54" i="8"/>
  <c r="J56" i="8"/>
  <c r="E52" i="8"/>
  <c r="T58" i="8"/>
  <c r="M6" i="8"/>
  <c r="C48" i="8"/>
  <c r="Z14" i="8"/>
  <c r="F49" i="8"/>
  <c r="R50" i="8"/>
  <c r="L15" i="8"/>
  <c r="P48" i="8"/>
  <c r="AC46" i="8"/>
  <c r="Y43" i="8"/>
  <c r="O25" i="8"/>
  <c r="O9" i="8"/>
  <c r="AG15" i="8"/>
  <c r="T8" i="8"/>
  <c r="O17" i="8"/>
  <c r="N25" i="8"/>
  <c r="W7" i="8"/>
  <c r="W17" i="8"/>
  <c r="AC7" i="8"/>
  <c r="N10" i="8"/>
  <c r="V5" i="8"/>
  <c r="V21" i="8"/>
  <c r="H7" i="8"/>
  <c r="E26" i="8"/>
  <c r="S19" i="8"/>
  <c r="F8" i="8"/>
  <c r="Q26" i="8"/>
  <c r="AG25" i="8"/>
  <c r="AH6" i="8"/>
  <c r="H11" i="8"/>
  <c r="D27" i="8"/>
  <c r="H17" i="8"/>
  <c r="AA25" i="8"/>
  <c r="AA15" i="8"/>
  <c r="N11" i="8"/>
  <c r="AE15" i="8"/>
  <c r="M8" i="8"/>
  <c r="G21" i="8"/>
  <c r="AF12" i="8"/>
  <c r="Q20" i="8"/>
  <c r="D10" i="8"/>
  <c r="M10" i="8"/>
  <c r="G18" i="8"/>
  <c r="AG18" i="8"/>
  <c r="H27" i="8"/>
  <c r="X22" i="8"/>
  <c r="X27" i="8"/>
  <c r="P26" i="8"/>
  <c r="AB6" i="8"/>
  <c r="AB12" i="8"/>
  <c r="P24" i="8"/>
  <c r="B19" i="8"/>
  <c r="Q6" i="8"/>
  <c r="S8" i="8"/>
  <c r="W4" i="8"/>
  <c r="D22" i="8"/>
  <c r="Q23" i="8"/>
  <c r="AF9" i="8"/>
  <c r="AF5" i="8"/>
  <c r="AD26" i="8"/>
  <c r="AB24" i="8"/>
  <c r="J6" i="8"/>
  <c r="J4" i="8"/>
  <c r="P20" i="8"/>
  <c r="L7" i="8"/>
  <c r="L22" i="8"/>
  <c r="H19" i="8"/>
  <c r="I11" i="8"/>
  <c r="R4" i="8"/>
  <c r="R22" i="8"/>
  <c r="R15" i="8"/>
  <c r="D20" i="8"/>
  <c r="C7" i="8"/>
  <c r="U22" i="8"/>
  <c r="D4" i="8"/>
  <c r="Q22" i="8"/>
  <c r="I25" i="8"/>
  <c r="I14" i="8"/>
  <c r="I16" i="8"/>
  <c r="Z21" i="8"/>
  <c r="Z16" i="8"/>
  <c r="B20" i="8"/>
  <c r="K4" i="8"/>
  <c r="P4" i="8"/>
  <c r="E25" i="8"/>
  <c r="N16" i="8"/>
  <c r="Y21" i="8"/>
  <c r="Y25" i="8"/>
  <c r="AF16" i="8"/>
  <c r="R16" i="8"/>
  <c r="X20" i="8"/>
  <c r="O16" i="8"/>
  <c r="AF14" i="8"/>
  <c r="P6" i="8"/>
  <c r="W16" i="8"/>
  <c r="O19" i="8"/>
  <c r="I24" i="8"/>
  <c r="AD6" i="8"/>
  <c r="F24" i="8"/>
  <c r="AD4" i="8"/>
  <c r="G10" i="8"/>
  <c r="H44" i="8"/>
  <c r="H49" i="8"/>
  <c r="H39" i="8"/>
  <c r="H47" i="8"/>
  <c r="AH37" i="8"/>
  <c r="H36" i="8"/>
  <c r="AH59" i="8"/>
  <c r="Z39" i="8"/>
  <c r="R57" i="8"/>
  <c r="L63" i="8"/>
  <c r="W63" i="8"/>
  <c r="W44" i="8"/>
  <c r="W38" i="8"/>
  <c r="I48" i="8"/>
  <c r="W54" i="8"/>
  <c r="AG60" i="8"/>
  <c r="I55" i="8"/>
  <c r="I61" i="8"/>
  <c r="C43" i="8"/>
  <c r="C40" i="8"/>
  <c r="AF39" i="8"/>
  <c r="K59" i="8"/>
  <c r="B37" i="8"/>
  <c r="O50" i="8"/>
  <c r="M54" i="8"/>
  <c r="W58" i="8"/>
  <c r="W62" i="8"/>
  <c r="Q37" i="8"/>
  <c r="Q36" i="8"/>
  <c r="K39" i="8"/>
  <c r="K38" i="8"/>
  <c r="E35" i="8"/>
  <c r="E59" i="8"/>
  <c r="T23" i="8"/>
  <c r="S40" i="8"/>
  <c r="C59" i="8"/>
  <c r="P41" i="8"/>
  <c r="P47" i="8"/>
  <c r="J43" i="8"/>
  <c r="L52" i="8"/>
  <c r="O62" i="8"/>
  <c r="Y37" i="8"/>
  <c r="S36" i="8"/>
  <c r="S35" i="8"/>
  <c r="M44" i="8"/>
  <c r="M41" i="8"/>
  <c r="U16" i="8"/>
  <c r="Y40" i="8"/>
  <c r="J63" i="8"/>
  <c r="X53" i="8"/>
  <c r="X47" i="8"/>
  <c r="R41" i="8"/>
  <c r="R43" i="8"/>
  <c r="J48" i="8"/>
  <c r="AD54" i="8"/>
  <c r="Z60" i="8"/>
  <c r="D43" i="8"/>
  <c r="AG55" i="8"/>
  <c r="AA44" i="8"/>
  <c r="AA35" i="8"/>
  <c r="U43" i="8"/>
  <c r="U41" i="8"/>
  <c r="T51" i="8"/>
  <c r="G61" i="8"/>
  <c r="AF40" i="8"/>
  <c r="AF51" i="8"/>
  <c r="Z35" i="8"/>
  <c r="Z63" i="8"/>
  <c r="Z47" i="8"/>
  <c r="AD48" i="8"/>
  <c r="R54" i="8"/>
  <c r="P58" i="8"/>
  <c r="L47" i="8"/>
  <c r="L41" i="8"/>
  <c r="F44" i="8"/>
  <c r="F35" i="8"/>
  <c r="AA43" i="8"/>
  <c r="U57" i="8"/>
  <c r="D50" i="8"/>
  <c r="P54" i="8"/>
  <c r="AA58" i="8"/>
  <c r="C62" i="8"/>
  <c r="T49" i="8"/>
  <c r="T36" i="8"/>
  <c r="N36" i="8"/>
  <c r="N47" i="8"/>
  <c r="T19" i="8"/>
  <c r="K36" i="8"/>
  <c r="AG57" i="8"/>
  <c r="D63" i="8"/>
  <c r="G53" i="8"/>
  <c r="I49" i="8"/>
  <c r="E46" i="8"/>
  <c r="K52" i="8"/>
  <c r="R56" i="8"/>
  <c r="G60" i="8"/>
  <c r="AB55" i="8"/>
  <c r="AB43" i="8"/>
  <c r="V53" i="8"/>
  <c r="V40" i="8"/>
  <c r="C46" i="8"/>
  <c r="O47" i="8"/>
  <c r="O38" i="8"/>
  <c r="AD60" i="8"/>
  <c r="AD38" i="8"/>
  <c r="AD47" i="8"/>
  <c r="U58" i="8"/>
  <c r="N59" i="8"/>
  <c r="Y36" i="8"/>
  <c r="Y58" i="8"/>
  <c r="E54" i="8"/>
  <c r="D47" i="8"/>
  <c r="AG62" i="8"/>
  <c r="AG54" i="8"/>
  <c r="F46" i="8"/>
  <c r="H59" i="8"/>
  <c r="AF46" i="8"/>
  <c r="N48" i="8"/>
  <c r="AF56" i="8"/>
  <c r="L19" i="8"/>
  <c r="D48" i="8"/>
  <c r="AC58" i="8"/>
  <c r="AC56" i="8"/>
  <c r="T4" i="8"/>
  <c r="P14" i="8"/>
  <c r="U7" i="8"/>
  <c r="E7" i="8"/>
  <c r="AC10" i="8"/>
  <c r="F10" i="8"/>
  <c r="AE18" i="8"/>
  <c r="Q10" i="8"/>
  <c r="AE9" i="8"/>
  <c r="N19" i="8"/>
  <c r="AE22" i="8"/>
  <c r="AE4" i="8"/>
  <c r="V7" i="8"/>
  <c r="V4" i="8"/>
  <c r="N23" i="8"/>
  <c r="AB14" i="8"/>
  <c r="R18" i="8"/>
  <c r="E19" i="8"/>
  <c r="F19" i="8"/>
  <c r="M26" i="8"/>
  <c r="AG9" i="8"/>
  <c r="M4" i="8"/>
  <c r="Y27" i="8"/>
  <c r="AA26" i="8"/>
  <c r="E4" i="8"/>
  <c r="H6" i="8"/>
  <c r="AD16" i="8"/>
  <c r="AD12" i="8"/>
  <c r="C21" i="8"/>
  <c r="P12" i="8"/>
  <c r="Y16" i="8"/>
  <c r="AC8" i="8"/>
  <c r="C4" i="8"/>
  <c r="G6" i="8"/>
  <c r="AH12" i="8"/>
  <c r="E15" i="8"/>
  <c r="E18" i="8"/>
  <c r="M12" i="8"/>
  <c r="M9" i="8"/>
  <c r="X9" i="8"/>
  <c r="U27" i="8"/>
  <c r="X15" i="8"/>
  <c r="V26" i="8"/>
  <c r="AB7" i="8"/>
  <c r="E24" i="8"/>
  <c r="B15" i="8"/>
  <c r="N6" i="8"/>
  <c r="S10" i="8"/>
  <c r="S5" i="8"/>
  <c r="W9" i="8"/>
  <c r="H9" i="8"/>
  <c r="P25" i="8"/>
  <c r="AF17" i="8"/>
  <c r="AF25" i="8"/>
  <c r="R26" i="8"/>
  <c r="AE24" i="8"/>
  <c r="J17" i="8"/>
  <c r="AA20" i="8"/>
  <c r="AA6" i="8"/>
  <c r="AA21" i="8"/>
  <c r="I19" i="8"/>
  <c r="H16" i="8"/>
  <c r="R17" i="8"/>
  <c r="R9" i="8"/>
  <c r="C9" i="8"/>
  <c r="C18" i="8"/>
  <c r="C25" i="8"/>
  <c r="D24" i="8"/>
  <c r="D8" i="8"/>
  <c r="F9" i="8"/>
  <c r="AB27" i="8"/>
  <c r="V14" i="8"/>
  <c r="Z24" i="8"/>
  <c r="Z11" i="8"/>
  <c r="Z22" i="8"/>
  <c r="K23" i="8"/>
  <c r="E16" i="8"/>
  <c r="N17" i="8"/>
  <c r="Y17" i="8"/>
  <c r="R6" i="8"/>
  <c r="AC22" i="8"/>
  <c r="AC16" i="8"/>
  <c r="I17" i="8"/>
  <c r="V20" i="8"/>
  <c r="AB26" i="8"/>
  <c r="G20" i="8"/>
  <c r="K24" i="8"/>
  <c r="V23" i="8"/>
  <c r="AC21" i="8"/>
  <c r="F20" i="8"/>
  <c r="F17" i="8"/>
  <c r="E6" i="8"/>
  <c r="AE19" i="8"/>
  <c r="AE53" i="8"/>
  <c r="B55" i="8"/>
  <c r="AE40" i="8"/>
  <c r="H43" i="8"/>
  <c r="B40" i="8"/>
  <c r="AH39" i="8"/>
  <c r="AE41" i="8"/>
  <c r="P57" i="8"/>
  <c r="Q63" i="8"/>
  <c r="AC41" i="8"/>
  <c r="W57" i="8"/>
  <c r="W40" i="8"/>
  <c r="W51" i="8"/>
  <c r="W50" i="8"/>
  <c r="U54" i="8"/>
  <c r="S60" i="8"/>
  <c r="I35" i="8"/>
  <c r="I44" i="8"/>
  <c r="C35" i="8"/>
  <c r="C44" i="8"/>
  <c r="G47" i="8"/>
  <c r="D59" i="8"/>
  <c r="AE37" i="8"/>
  <c r="M50" i="8"/>
  <c r="W56" i="8"/>
  <c r="Y60" i="8"/>
  <c r="Q46" i="8"/>
  <c r="Q53" i="8"/>
  <c r="Q43" i="8"/>
  <c r="K55" i="8"/>
  <c r="K49" i="8"/>
  <c r="E47" i="8"/>
  <c r="E57" i="8"/>
  <c r="T17" i="8"/>
  <c r="P44" i="8"/>
  <c r="AG59" i="8"/>
  <c r="P40" i="8"/>
  <c r="P39" i="8"/>
  <c r="J51" i="8"/>
  <c r="J41" i="8"/>
  <c r="O56" i="8"/>
  <c r="Y53" i="8"/>
  <c r="S53" i="8"/>
  <c r="M51" i="8"/>
  <c r="M37" i="8"/>
  <c r="F53" i="8"/>
  <c r="H63" i="8"/>
  <c r="X41" i="8"/>
  <c r="X39" i="8"/>
  <c r="R49" i="8"/>
  <c r="R39" i="8"/>
  <c r="T50" i="8"/>
  <c r="G56" i="8"/>
  <c r="U62" i="8"/>
  <c r="D44" i="8"/>
  <c r="AG44" i="8"/>
  <c r="AA36" i="8"/>
  <c r="AA47" i="8"/>
  <c r="U35" i="8"/>
  <c r="AD49" i="8"/>
  <c r="Y44" i="8"/>
  <c r="D61" i="8"/>
  <c r="AF35" i="8"/>
  <c r="AF61" i="8"/>
  <c r="Z40" i="8"/>
  <c r="Z49" i="8"/>
  <c r="I46" i="8"/>
  <c r="B48" i="8"/>
  <c r="X54" i="8"/>
  <c r="F58" i="8"/>
  <c r="L37" i="8"/>
  <c r="L39" i="8"/>
  <c r="M36" i="8"/>
  <c r="O59" i="8"/>
  <c r="N50" i="8"/>
  <c r="N54" i="8"/>
  <c r="S58" i="8"/>
  <c r="AA62" i="8"/>
  <c r="N51" i="8"/>
  <c r="N39" i="8"/>
  <c r="T27" i="8"/>
  <c r="B38" i="8"/>
  <c r="G59" i="8"/>
  <c r="G40" i="8"/>
  <c r="G37" i="8"/>
  <c r="K48" i="8"/>
  <c r="Y52" i="8"/>
  <c r="AG58" i="8"/>
  <c r="AB62" i="8"/>
  <c r="AB47" i="8"/>
  <c r="AB44" i="8"/>
  <c r="V41" i="8"/>
  <c r="V61" i="8"/>
  <c r="T11" i="8"/>
  <c r="O39" i="8"/>
  <c r="O51" i="8"/>
  <c r="T62" i="8"/>
  <c r="AD36" i="8"/>
  <c r="AG63" i="8"/>
  <c r="N60" i="8"/>
  <c r="G54" i="8"/>
  <c r="P55" i="8"/>
  <c r="N62" i="8"/>
  <c r="D56" i="8"/>
  <c r="S61" i="8"/>
  <c r="G62" i="8"/>
  <c r="Q56" i="8"/>
  <c r="J46" i="8"/>
  <c r="AH60" i="8"/>
  <c r="AF58" i="8"/>
  <c r="I8" i="8"/>
  <c r="M62" i="8"/>
  <c r="S57" i="8"/>
  <c r="L4" i="8"/>
  <c r="L14" i="8"/>
  <c r="E55" i="8"/>
  <c r="AC48" i="8"/>
  <c r="AC38" i="8"/>
  <c r="AG51" i="8"/>
  <c r="AE10" i="8"/>
  <c r="F18" i="8"/>
  <c r="AE5" i="8"/>
  <c r="AB15" i="8"/>
  <c r="AC9" i="8"/>
  <c r="P23" i="8"/>
  <c r="N8" i="8"/>
  <c r="V12" i="8"/>
  <c r="AE8" i="8"/>
  <c r="W8" i="8"/>
  <c r="AE25" i="8"/>
  <c r="AA22" i="8"/>
  <c r="S21" i="8"/>
  <c r="F16" i="8"/>
  <c r="F11" i="8"/>
  <c r="AG27" i="8"/>
  <c r="Y4" i="8"/>
  <c r="Y15" i="8"/>
  <c r="H4" i="8"/>
  <c r="AA4" i="8"/>
  <c r="D16" i="8"/>
  <c r="E5" i="8"/>
  <c r="AD17" i="8"/>
  <c r="AC11" i="8"/>
  <c r="E23" i="8"/>
  <c r="U15" i="8"/>
  <c r="AE16" i="8"/>
  <c r="AE17" i="8"/>
  <c r="AH15" i="8"/>
  <c r="E9" i="8"/>
  <c r="E8" i="8"/>
  <c r="M5" i="8"/>
  <c r="G22" i="8"/>
  <c r="M11" i="8"/>
  <c r="X25" i="8"/>
  <c r="AB10" i="8"/>
  <c r="B21" i="8"/>
  <c r="R24" i="8"/>
  <c r="S11" i="8"/>
  <c r="AA12" i="8"/>
  <c r="W22" i="8"/>
  <c r="K25" i="8"/>
  <c r="AF11" i="8"/>
  <c r="AF19" i="8"/>
  <c r="H26" i="8"/>
  <c r="J14" i="8"/>
  <c r="J18" i="8"/>
  <c r="K22" i="8"/>
  <c r="AH8" i="8"/>
  <c r="L25" i="8"/>
  <c r="X23" i="8"/>
  <c r="X4" i="8"/>
  <c r="I5" i="8"/>
  <c r="I12" i="8"/>
  <c r="S16" i="8"/>
  <c r="R8" i="8"/>
  <c r="C15" i="8"/>
  <c r="C27" i="8"/>
  <c r="U24" i="8"/>
  <c r="U9" i="8"/>
  <c r="D11" i="8"/>
  <c r="D23" i="8"/>
  <c r="B12" i="8"/>
  <c r="K11" i="8"/>
  <c r="J27" i="8"/>
  <c r="F26" i="8"/>
  <c r="V24" i="8"/>
  <c r="AF8" i="8"/>
  <c r="K19" i="8"/>
  <c r="K5" i="8"/>
  <c r="N9" i="8"/>
  <c r="Y9" i="8"/>
  <c r="O12" i="8"/>
  <c r="AC24" i="8"/>
  <c r="O8" i="8"/>
  <c r="U14" i="8"/>
  <c r="V11" i="8"/>
  <c r="AG21" i="8"/>
  <c r="AC6" i="8"/>
  <c r="AD11" i="8"/>
  <c r="B11" i="8"/>
  <c r="AD27" i="8"/>
  <c r="B35" i="8"/>
  <c r="H55" i="8"/>
  <c r="AE49" i="8"/>
  <c r="AH38" i="8"/>
  <c r="AE47" i="8"/>
  <c r="B44" i="8"/>
  <c r="B43" i="8"/>
  <c r="I47" i="8"/>
  <c r="F59" i="8"/>
  <c r="AC49" i="8"/>
  <c r="AC39" i="8"/>
  <c r="W43" i="8"/>
  <c r="W35" i="8"/>
  <c r="N49" i="8"/>
  <c r="U50" i="8"/>
  <c r="AE56" i="8"/>
  <c r="F60" i="8"/>
  <c r="I36" i="8"/>
  <c r="C53" i="8"/>
  <c r="C36" i="8"/>
  <c r="U40" i="8"/>
  <c r="Z61" i="8"/>
  <c r="T46" i="8"/>
  <c r="V52" i="8"/>
  <c r="U56" i="8"/>
  <c r="U60" i="8"/>
  <c r="Q40" i="8"/>
  <c r="Q41" i="8"/>
  <c r="K35" i="8"/>
  <c r="K50" i="8"/>
  <c r="E41" i="8"/>
  <c r="E49" i="8"/>
  <c r="T10" i="8"/>
  <c r="B61" i="8"/>
  <c r="P38" i="8"/>
  <c r="P49" i="8"/>
  <c r="J49" i="8"/>
  <c r="J39" i="8"/>
  <c r="M56" i="8"/>
  <c r="Y47" i="8"/>
  <c r="S43" i="8"/>
  <c r="S47" i="8"/>
  <c r="M35" i="8"/>
  <c r="M59" i="8"/>
  <c r="T22" i="8"/>
  <c r="C57" i="8"/>
  <c r="X63" i="8"/>
  <c r="X38" i="8"/>
  <c r="R40" i="8"/>
  <c r="R44" i="8"/>
  <c r="AG50" i="8"/>
  <c r="C56" i="8"/>
  <c r="Y62" i="8"/>
  <c r="D36" i="8"/>
  <c r="AG36" i="8"/>
  <c r="AG40" i="8"/>
  <c r="AA37" i="8"/>
  <c r="U55" i="8"/>
  <c r="O52" i="8"/>
  <c r="AC53" i="8"/>
  <c r="N63" i="8"/>
  <c r="AF44" i="8"/>
  <c r="AF36" i="8"/>
  <c r="Z37" i="8"/>
  <c r="Z44" i="8"/>
  <c r="L50" i="8"/>
  <c r="V54" i="8"/>
  <c r="AB60" i="8"/>
  <c r="L38" i="8"/>
  <c r="L51" i="8"/>
  <c r="S50" i="8"/>
  <c r="AA38" i="8"/>
  <c r="AD61" i="8"/>
  <c r="X52" i="8"/>
  <c r="X56" i="8"/>
  <c r="X60" i="8"/>
  <c r="T61" i="8"/>
  <c r="T40" i="8"/>
  <c r="T41" i="8"/>
  <c r="N44" i="8"/>
  <c r="N43" i="8"/>
  <c r="Y59" i="8"/>
  <c r="G41" i="8"/>
  <c r="K46" i="8"/>
  <c r="Y48" i="8"/>
  <c r="AA54" i="8"/>
  <c r="AH58" i="8"/>
  <c r="AH62" i="8"/>
  <c r="AB37" i="8"/>
  <c r="AB40" i="8"/>
  <c r="V37" i="8"/>
  <c r="V57" i="8"/>
  <c r="T16" i="8"/>
  <c r="O49" i="8"/>
  <c r="O40" i="8"/>
  <c r="Z62" i="8"/>
  <c r="AD51" i="8"/>
  <c r="W48" i="8"/>
  <c r="G48" i="8"/>
  <c r="Q60" i="8"/>
  <c r="J57" i="8"/>
  <c r="C50" i="8"/>
  <c r="Q58" i="8"/>
  <c r="Z46" i="8"/>
  <c r="S62" i="8"/>
  <c r="R58" i="8"/>
  <c r="C52" i="8"/>
  <c r="X50" i="8"/>
  <c r="T26" i="8"/>
  <c r="AF50" i="8"/>
  <c r="K54" i="8"/>
  <c r="L16" i="8"/>
  <c r="L10" i="8"/>
  <c r="V62" i="8"/>
  <c r="J62" i="8"/>
  <c r="T6" i="8"/>
  <c r="Y10" i="8"/>
  <c r="Q17" i="8"/>
  <c r="C14" i="8"/>
  <c r="Q12" i="8"/>
  <c r="P9" i="8"/>
  <c r="W5" i="8"/>
  <c r="G4" i="8"/>
  <c r="Q11" i="8"/>
  <c r="O14" i="8"/>
  <c r="V22" i="8"/>
  <c r="T12" i="8"/>
  <c r="Q18" i="8"/>
  <c r="T5" i="8"/>
  <c r="F12" i="8"/>
  <c r="P11" i="8"/>
  <c r="V27" i="8"/>
  <c r="AE12" i="8"/>
  <c r="D9" i="8"/>
  <c r="F23" i="8"/>
  <c r="F15" i="8"/>
  <c r="F27" i="8"/>
  <c r="AG8" i="8"/>
  <c r="V16" i="8"/>
  <c r="P17" i="8"/>
  <c r="H21" i="8"/>
  <c r="AA8" i="8"/>
  <c r="AA18" i="8"/>
  <c r="P15" i="8"/>
  <c r="AD9" i="8"/>
  <c r="AD25" i="8"/>
  <c r="W11" i="8"/>
  <c r="R25" i="8"/>
  <c r="R14" i="8"/>
  <c r="AA16" i="8"/>
  <c r="AC4" i="8"/>
  <c r="Y6" i="8"/>
  <c r="AH7" i="8"/>
  <c r="M16" i="8"/>
  <c r="M15" i="8"/>
  <c r="G9" i="8"/>
  <c r="G8" i="8"/>
  <c r="M17" i="8"/>
  <c r="X24" i="8"/>
  <c r="X10" i="8"/>
  <c r="V25" i="8"/>
  <c r="AB17" i="8"/>
  <c r="AB23" i="8"/>
  <c r="B29" i="8"/>
  <c r="S4" i="8"/>
  <c r="U5" i="8"/>
  <c r="W26" i="8"/>
  <c r="Z15" i="8"/>
  <c r="AH27" i="8"/>
  <c r="AF10" i="8"/>
  <c r="Z4" i="8"/>
  <c r="J11" i="8"/>
  <c r="J8" i="8"/>
  <c r="J25" i="8"/>
  <c r="L17" i="8"/>
  <c r="AH18" i="8"/>
  <c r="Z23" i="8"/>
  <c r="Y14" i="8"/>
  <c r="I15" i="8"/>
  <c r="I7" i="8"/>
  <c r="AH24" i="8"/>
  <c r="R10" i="8"/>
  <c r="C22" i="8"/>
  <c r="C17" i="8"/>
  <c r="U18" i="8"/>
  <c r="D18" i="8"/>
  <c r="D21" i="8"/>
  <c r="K10" i="8"/>
  <c r="V17" i="8"/>
  <c r="B26" i="8"/>
  <c r="AA24" i="8"/>
  <c r="Z12" i="8"/>
  <c r="Z27" i="8"/>
  <c r="I27" i="8"/>
  <c r="K17" i="8"/>
  <c r="K14" i="8"/>
  <c r="Y12" i="8"/>
  <c r="N4" i="8"/>
  <c r="S14" i="8"/>
  <c r="Y18" i="8"/>
  <c r="V19" i="8"/>
  <c r="P27" i="8"/>
  <c r="O22" i="8"/>
  <c r="I21" i="8"/>
  <c r="F7" i="8"/>
  <c r="AF6" i="8"/>
  <c r="U4" i="8"/>
  <c r="AE27" i="8"/>
  <c r="M27" i="8"/>
  <c r="X18" i="8"/>
  <c r="U26" i="8"/>
  <c r="F14" i="8"/>
  <c r="I6" i="8"/>
  <c r="G25" i="8"/>
  <c r="C20" i="8"/>
  <c r="F25" i="8"/>
  <c r="H35" i="8"/>
  <c r="H57" i="8"/>
  <c r="AE55" i="8"/>
  <c r="H40" i="8"/>
  <c r="AH40" i="8"/>
  <c r="AE44" i="8"/>
  <c r="B47" i="8"/>
  <c r="W36" i="8"/>
  <c r="U59" i="8"/>
  <c r="AC40" i="8"/>
  <c r="AC57" i="8"/>
  <c r="W61" i="8"/>
  <c r="W59" i="8"/>
  <c r="AD52" i="8"/>
  <c r="AA56" i="8"/>
  <c r="L62" i="8"/>
  <c r="I41" i="8"/>
  <c r="I40" i="8"/>
  <c r="P50" i="8"/>
  <c r="Y61" i="8"/>
  <c r="AG46" i="8"/>
  <c r="T52" i="8"/>
  <c r="S56" i="8"/>
  <c r="C60" i="8"/>
  <c r="Q47" i="8"/>
  <c r="Q61" i="8"/>
  <c r="K53" i="8"/>
  <c r="K40" i="8"/>
  <c r="E53" i="8"/>
  <c r="E40" i="8"/>
  <c r="T14" i="8"/>
  <c r="AD53" i="8"/>
  <c r="H61" i="8"/>
  <c r="P51" i="8"/>
  <c r="P35" i="8"/>
  <c r="J44" i="8"/>
  <c r="J35" i="8"/>
  <c r="K56" i="8"/>
  <c r="Y41" i="8"/>
  <c r="Y38" i="8"/>
  <c r="S51" i="8"/>
  <c r="S37" i="8"/>
  <c r="M55" i="8"/>
  <c r="M38" i="8"/>
  <c r="T24" i="8"/>
  <c r="R59" i="8"/>
  <c r="X59" i="8"/>
  <c r="X51" i="8"/>
  <c r="R37" i="8"/>
  <c r="R36" i="8"/>
  <c r="AD50" i="8"/>
  <c r="X58" i="8"/>
  <c r="F62" i="8"/>
  <c r="AG43" i="8"/>
  <c r="AG35" i="8"/>
  <c r="AA40" i="8"/>
  <c r="U36" i="8"/>
  <c r="U51" i="8"/>
  <c r="W23" i="8"/>
  <c r="L55" i="8"/>
  <c r="B63" i="8"/>
  <c r="AF43" i="8"/>
  <c r="Z53" i="8"/>
  <c r="Z36" i="8"/>
  <c r="P46" i="8"/>
  <c r="Y50" i="8"/>
  <c r="AD56" i="8"/>
  <c r="B60" i="8"/>
  <c r="L49" i="8"/>
  <c r="L35" i="8"/>
  <c r="F47" i="8"/>
  <c r="AA50" i="8"/>
  <c r="AG61" i="8"/>
  <c r="O46" i="8"/>
  <c r="U52" i="8"/>
  <c r="V56" i="8"/>
  <c r="T60" i="8"/>
  <c r="T55" i="8"/>
  <c r="T43" i="8"/>
  <c r="T39" i="8"/>
  <c r="N40" i="8"/>
  <c r="N35" i="8"/>
  <c r="AG24" i="8"/>
  <c r="AB48" i="8"/>
  <c r="AA61" i="8"/>
  <c r="G39" i="8"/>
  <c r="G38" i="8"/>
  <c r="AH50" i="8"/>
  <c r="B54" i="8"/>
  <c r="K58" i="8"/>
  <c r="K62" i="8"/>
  <c r="AB36" i="8"/>
  <c r="V38" i="8"/>
  <c r="R21" i="8"/>
  <c r="O35" i="8"/>
  <c r="O36" i="8"/>
  <c r="AD43" i="8"/>
  <c r="AD41" i="8"/>
  <c r="H50" i="8"/>
  <c r="F4" i="8"/>
  <c r="V60" i="8"/>
  <c r="X49" i="8"/>
  <c r="H60" i="8"/>
  <c r="AC47" i="8"/>
  <c r="E60" i="8"/>
  <c r="I54" i="8"/>
  <c r="AF52" i="8"/>
  <c r="M63" i="8"/>
  <c r="R48" i="8"/>
  <c r="R55" i="8"/>
  <c r="X62" i="8"/>
  <c r="L20" i="8"/>
  <c r="AA46" i="8"/>
  <c r="AC60" i="8"/>
  <c r="G7" i="8"/>
  <c r="W15" i="8"/>
  <c r="AH9" i="8"/>
  <c r="P7" i="8"/>
  <c r="Q8" i="8"/>
  <c r="AE11" i="8"/>
  <c r="Q7" i="8"/>
  <c r="O11" i="8"/>
  <c r="O5" i="8"/>
  <c r="Q9" i="8"/>
  <c r="Q5" i="8"/>
  <c r="W6" i="8"/>
  <c r="O6" i="8"/>
  <c r="C28" i="8"/>
  <c r="Y11" i="8"/>
  <c r="AE23" i="8"/>
  <c r="F22" i="8"/>
  <c r="F21" i="8"/>
  <c r="AG10" i="8"/>
  <c r="AG11" i="8"/>
  <c r="L5" i="8"/>
  <c r="P19" i="8"/>
  <c r="H22" i="8"/>
  <c r="H23" i="8"/>
  <c r="AA10" i="8"/>
  <c r="AA9" i="8"/>
  <c r="P22" i="8"/>
  <c r="AC12" i="8"/>
  <c r="AD15" i="8"/>
  <c r="S25" i="8"/>
  <c r="E14" i="8"/>
  <c r="AF24" i="8"/>
  <c r="AC26" i="8"/>
  <c r="V6" i="8"/>
  <c r="AH21" i="8"/>
  <c r="E17" i="8"/>
  <c r="Q4" i="8"/>
  <c r="M23" i="8"/>
  <c r="M14" i="8"/>
  <c r="G19" i="8"/>
  <c r="J9" i="8"/>
  <c r="Y19" i="8"/>
  <c r="X17" i="8"/>
  <c r="X5" i="8"/>
  <c r="V15" i="8"/>
  <c r="AB5" i="8"/>
  <c r="AB21" i="8"/>
  <c r="B18" i="8"/>
  <c r="S27" i="8"/>
  <c r="S6" i="8"/>
  <c r="S12" i="8"/>
  <c r="N18" i="8"/>
  <c r="W27" i="8"/>
  <c r="AG17" i="8"/>
  <c r="Q27" i="8"/>
  <c r="AF4" i="8"/>
  <c r="P16" i="8"/>
  <c r="J10" i="8"/>
  <c r="L11" i="8"/>
  <c r="AG22" i="8"/>
  <c r="H25" i="8"/>
  <c r="AD14" i="8"/>
  <c r="I9" i="8"/>
  <c r="I22" i="8"/>
  <c r="R11" i="8"/>
  <c r="R23" i="8"/>
  <c r="C5" i="8"/>
  <c r="U25" i="8"/>
  <c r="D12" i="8"/>
  <c r="D19" i="8"/>
  <c r="H12" i="8"/>
  <c r="AD23" i="8"/>
  <c r="B31" i="8"/>
  <c r="B6" i="8"/>
  <c r="Z26" i="8"/>
  <c r="Z17" i="8"/>
  <c r="X6" i="8"/>
  <c r="K6" i="8"/>
  <c r="K21" i="8"/>
  <c r="AH10" i="8"/>
  <c r="N14" i="8"/>
  <c r="Y26" i="8"/>
  <c r="Y20" i="8"/>
  <c r="AG23" i="8"/>
  <c r="J21" i="8"/>
  <c r="AG6" i="8"/>
  <c r="AD8" i="8"/>
  <c r="U20" i="8"/>
  <c r="U21" i="8"/>
  <c r="C16" i="8"/>
  <c r="K16" i="8"/>
  <c r="G14" i="8"/>
  <c r="K27" i="8"/>
  <c r="AF27" i="8"/>
  <c r="AD20" i="8"/>
  <c r="P8" i="8"/>
  <c r="I26" i="8"/>
  <c r="H14" i="8"/>
  <c r="AH36" i="8"/>
  <c r="AE59" i="8"/>
  <c r="AH57" i="8"/>
  <c r="AH35" i="8"/>
  <c r="B49" i="8"/>
  <c r="AH51" i="8"/>
  <c r="X40" i="8"/>
  <c r="AH61" i="8"/>
  <c r="AC36" i="8"/>
  <c r="AC35" i="8"/>
  <c r="W47" i="8"/>
  <c r="W53" i="8"/>
  <c r="AB46" i="8"/>
  <c r="AB52" i="8"/>
  <c r="B56" i="8"/>
  <c r="P62" i="8"/>
  <c r="I37" i="8"/>
  <c r="I43" i="8"/>
  <c r="C47" i="8"/>
  <c r="H46" i="8"/>
  <c r="N55" i="8"/>
  <c r="O63" i="8"/>
  <c r="N46" i="8"/>
  <c r="Z52" i="8"/>
  <c r="AG56" i="8"/>
  <c r="AA60" i="8"/>
  <c r="Q59" i="8"/>
  <c r="K41" i="8"/>
  <c r="K47" i="8"/>
  <c r="E51" i="8"/>
  <c r="E37" i="8"/>
  <c r="E36" i="8"/>
  <c r="X35" i="8"/>
  <c r="F55" i="8"/>
  <c r="G63" i="8"/>
  <c r="J53" i="8"/>
  <c r="J40" i="8"/>
  <c r="Y56" i="8"/>
  <c r="Y39" i="8"/>
  <c r="Y51" i="8"/>
  <c r="S41" i="8"/>
  <c r="S38" i="8"/>
  <c r="M53" i="8"/>
  <c r="M49" i="8"/>
  <c r="V35" i="8"/>
  <c r="P59" i="8"/>
  <c r="X57" i="8"/>
  <c r="X36" i="8"/>
  <c r="R53" i="8"/>
  <c r="R51" i="8"/>
  <c r="D46" i="8"/>
  <c r="F52" i="8"/>
  <c r="AD58" i="8"/>
  <c r="AD62" i="8"/>
  <c r="D41" i="8"/>
  <c r="AG37" i="8"/>
  <c r="AA51" i="8"/>
  <c r="U53" i="8"/>
  <c r="T25" i="8"/>
  <c r="O55" i="8"/>
  <c r="AF63" i="8"/>
  <c r="AF37" i="8"/>
  <c r="Z41" i="8"/>
  <c r="V50" i="8"/>
  <c r="AB56" i="8"/>
  <c r="J60" i="8"/>
  <c r="L40" i="8"/>
  <c r="F57" i="8"/>
  <c r="F39" i="8"/>
  <c r="T9" i="8"/>
  <c r="AC44" i="8"/>
  <c r="P63" i="8"/>
  <c r="M46" i="8"/>
  <c r="S52" i="8"/>
  <c r="T56" i="8"/>
  <c r="AE60" i="8"/>
  <c r="T53" i="8"/>
  <c r="T63" i="8"/>
  <c r="N53" i="8"/>
  <c r="N61" i="8"/>
  <c r="S46" i="8"/>
  <c r="J15" i="8"/>
  <c r="S49" i="8"/>
  <c r="F61" i="8"/>
  <c r="G55" i="8"/>
  <c r="G51" i="8"/>
  <c r="Q49" i="8"/>
  <c r="I50" i="8"/>
  <c r="H54" i="8"/>
  <c r="C58" i="8"/>
  <c r="AB61" i="8"/>
  <c r="AB38" i="8"/>
  <c r="V36" i="8"/>
  <c r="W20" i="8"/>
  <c r="O44" i="8"/>
  <c r="T48" i="8"/>
  <c r="AD35" i="8"/>
  <c r="AD44" i="8"/>
  <c r="Q48" i="8"/>
  <c r="Y24" i="8"/>
  <c r="R62" i="8"/>
  <c r="AB50" i="8"/>
  <c r="H53" i="8"/>
  <c r="K44" i="8"/>
  <c r="F48" i="8"/>
  <c r="AC61" i="8"/>
  <c r="Q62" i="8"/>
  <c r="H56" i="8"/>
  <c r="AF48" i="8"/>
  <c r="AF54" i="8"/>
  <c r="AF60" i="8"/>
  <c r="AE14" i="8"/>
  <c r="AB58" i="8"/>
  <c r="L24" i="8"/>
  <c r="L21" i="8"/>
  <c r="AC50" i="8"/>
  <c r="Q50" i="8"/>
  <c r="O7" i="8"/>
  <c r="D25" i="8"/>
  <c r="H18" i="8"/>
  <c r="AA5" i="8"/>
  <c r="P21" i="8"/>
  <c r="B28" i="8"/>
  <c r="AD7" i="8"/>
  <c r="AD22" i="8"/>
  <c r="D15" i="8"/>
  <c r="AA27" i="8"/>
  <c r="D26" i="8"/>
  <c r="M24" i="8"/>
  <c r="AC17" i="8"/>
  <c r="AF20" i="8"/>
  <c r="AH22" i="8"/>
  <c r="E11" i="8"/>
  <c r="Q14" i="8"/>
  <c r="M21" i="8"/>
  <c r="G15" i="8"/>
  <c r="S23" i="8"/>
  <c r="X11" i="8"/>
  <c r="X16" i="8"/>
  <c r="X21" i="8"/>
  <c r="AB19" i="8"/>
  <c r="B17" i="8"/>
  <c r="B9" i="8"/>
  <c r="S17" i="8"/>
  <c r="S7" i="8"/>
  <c r="U10" i="8"/>
  <c r="W21" i="8"/>
  <c r="AG19" i="8"/>
  <c r="AF7" i="8"/>
  <c r="AF23" i="8"/>
  <c r="AH16" i="8"/>
  <c r="J12" i="8"/>
  <c r="J23" i="8"/>
  <c r="K12" i="8"/>
  <c r="L18" i="8"/>
  <c r="L8" i="8"/>
  <c r="AA11" i="8"/>
  <c r="AC25" i="8"/>
  <c r="N26" i="8"/>
  <c r="I23" i="8"/>
  <c r="R19" i="8"/>
  <c r="C6" i="8"/>
  <c r="C11" i="8"/>
  <c r="C8" i="8"/>
  <c r="U23" i="8"/>
  <c r="U19" i="8"/>
  <c r="Y8" i="8"/>
  <c r="B23" i="8"/>
  <c r="V18" i="8"/>
  <c r="B4" i="8"/>
  <c r="Z25" i="8"/>
  <c r="Z9" i="8"/>
  <c r="Z8" i="8"/>
  <c r="U6" i="8"/>
  <c r="K15" i="8"/>
  <c r="K20" i="8"/>
  <c r="N15" i="8"/>
  <c r="S26" i="8"/>
  <c r="Y7" i="8"/>
  <c r="V9" i="8"/>
  <c r="AC23" i="8"/>
  <c r="AH20" i="8"/>
  <c r="C19" i="8"/>
  <c r="G16" i="8"/>
  <c r="W19" i="8"/>
  <c r="AG20" i="8"/>
  <c r="O27" i="8"/>
  <c r="J24" i="8"/>
  <c r="O23" i="8"/>
  <c r="I10" i="8"/>
  <c r="AG14" i="8"/>
  <c r="M20" i="8"/>
  <c r="G24" i="8"/>
  <c r="R20" i="8"/>
  <c r="AH44" i="8"/>
  <c r="B59" i="8"/>
  <c r="AE39" i="8"/>
  <c r="AE43" i="8"/>
  <c r="AH55" i="8"/>
  <c r="H51" i="8"/>
  <c r="L61" i="8"/>
  <c r="AC43" i="8"/>
  <c r="AC55" i="8"/>
  <c r="W39" i="8"/>
  <c r="W41" i="8"/>
  <c r="B46" i="8"/>
  <c r="AH52" i="8"/>
  <c r="M58" i="8"/>
  <c r="B62" i="8"/>
  <c r="I53" i="8"/>
  <c r="C61" i="8"/>
  <c r="C37" i="8"/>
  <c r="T18" i="8"/>
  <c r="Q55" i="8"/>
  <c r="AH63" i="8"/>
  <c r="U48" i="8"/>
  <c r="C54" i="8"/>
  <c r="E58" i="8"/>
  <c r="D62" i="8"/>
  <c r="Q57" i="8"/>
  <c r="Q38" i="8"/>
  <c r="K61" i="8"/>
  <c r="K37" i="8"/>
  <c r="E39" i="8"/>
  <c r="E44" i="8"/>
  <c r="X46" i="8"/>
  <c r="AD39" i="8"/>
  <c r="X55" i="8"/>
  <c r="R63" i="8"/>
  <c r="P36" i="8"/>
  <c r="J36" i="8"/>
  <c r="L46" i="8"/>
  <c r="O58" i="8"/>
  <c r="Y57" i="8"/>
  <c r="S63" i="8"/>
  <c r="S39" i="8"/>
  <c r="M40" i="8"/>
  <c r="F37" i="8"/>
  <c r="AE61" i="8"/>
  <c r="X44" i="8"/>
  <c r="X61" i="8"/>
  <c r="R61" i="8"/>
  <c r="AE46" i="8"/>
  <c r="D52" i="8"/>
  <c r="V58" i="8"/>
  <c r="D38" i="8"/>
  <c r="D39" i="8"/>
  <c r="AG47" i="8"/>
  <c r="AG53" i="8"/>
  <c r="AA39" i="8"/>
  <c r="U44" i="8"/>
  <c r="U37" i="8"/>
  <c r="I57" i="8"/>
  <c r="AF59" i="8"/>
  <c r="AF53" i="8"/>
  <c r="AF47" i="8"/>
  <c r="Z51" i="8"/>
  <c r="AH46" i="8"/>
  <c r="AA52" i="8"/>
  <c r="AH56" i="8"/>
  <c r="L57" i="8"/>
  <c r="L43" i="8"/>
  <c r="F38" i="8"/>
  <c r="F40" i="8"/>
  <c r="T20" i="8"/>
  <c r="U49" i="8"/>
  <c r="E63" i="8"/>
  <c r="V48" i="8"/>
  <c r="AG52" i="8"/>
  <c r="Z56" i="8"/>
  <c r="W60" i="8"/>
  <c r="T47" i="8"/>
  <c r="T59" i="8"/>
  <c r="N41" i="8"/>
  <c r="N57" i="8"/>
  <c r="G52" i="8"/>
  <c r="P37" i="8"/>
  <c r="D53" i="8"/>
  <c r="P61" i="8"/>
  <c r="G49" i="8"/>
  <c r="G36" i="8"/>
  <c r="V49" i="8"/>
  <c r="F50" i="8"/>
  <c r="F54" i="8"/>
  <c r="P60" i="8"/>
  <c r="AB51" i="8"/>
  <c r="AB63" i="8"/>
  <c r="AB41" i="8"/>
  <c r="V51" i="8"/>
  <c r="V47" i="8"/>
  <c r="AA53" i="8"/>
  <c r="O41" i="8"/>
  <c r="AD46" i="8"/>
  <c r="AD59" i="8"/>
  <c r="AD40" i="8"/>
  <c r="Q52" i="8"/>
  <c r="E50" i="8"/>
  <c r="U63" i="8"/>
  <c r="H52" i="8"/>
  <c r="B50" i="8"/>
  <c r="N24" i="8"/>
  <c r="AE50" i="8"/>
  <c r="X48" i="8"/>
  <c r="D37" i="8"/>
  <c r="N58" i="8"/>
  <c r="AF57" i="8"/>
  <c r="R52" i="8"/>
  <c r="D60" i="8"/>
  <c r="Y49" i="8"/>
  <c r="B51" i="8"/>
  <c r="L27" i="8"/>
  <c r="AC52" i="8"/>
  <c r="AC54" i="8"/>
  <c r="G26" i="8"/>
  <c r="AA13" i="8"/>
  <c r="AE114" i="11"/>
  <c r="AH3" i="8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H13" i="8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6" i="12"/>
  <c r="P45" i="8"/>
  <c r="T114" i="12"/>
  <c r="S42" i="8"/>
  <c r="W115" i="12"/>
  <c r="W116" i="12"/>
  <c r="X45" i="8"/>
  <c r="AB114" i="12"/>
  <c r="AA42" i="8"/>
  <c r="AE115" i="12"/>
  <c r="AE117" i="12" s="1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F114" i="12"/>
  <c r="B42" i="8"/>
  <c r="B45" i="8"/>
  <c r="F115" i="11"/>
  <c r="F114" i="11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F37" i="4"/>
  <c r="E37" i="4"/>
  <c r="B37" i="4" s="1"/>
  <c r="E34" i="4"/>
  <c r="B34" i="4" s="1"/>
  <c r="F35" i="4"/>
  <c r="E35" i="4"/>
  <c r="B35" i="4" s="1"/>
  <c r="F36" i="4"/>
  <c r="E36" i="4"/>
  <c r="B36" i="4" s="1"/>
  <c r="F34" i="4"/>
  <c r="E122" i="12" l="1" a="1"/>
  <c r="AL135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X52" i="4"/>
  <c r="AF52" i="4"/>
  <c r="AJ52" i="4"/>
  <c r="Y52" i="4"/>
  <c r="V52" i="4"/>
  <c r="AB52" i="4"/>
  <c r="P52" i="4"/>
  <c r="AG52" i="4"/>
  <c r="AH52" i="4"/>
  <c r="AA52" i="4"/>
  <c r="AC52" i="4"/>
  <c r="H52" i="4"/>
  <c r="AK52" i="4"/>
  <c r="G52" i="4"/>
  <c r="L52" i="4"/>
  <c r="AE52" i="4"/>
  <c r="K52" i="4"/>
  <c r="G73" i="8" s="1"/>
  <c r="T52" i="4"/>
  <c r="S52" i="4"/>
  <c r="O52" i="4"/>
  <c r="U52" i="4"/>
  <c r="I52" i="4"/>
  <c r="M52" i="4"/>
  <c r="AL52" i="4"/>
  <c r="Z52" i="4"/>
  <c r="N52" i="4"/>
  <c r="AD52" i="4"/>
  <c r="W52" i="4"/>
  <c r="R52" i="4"/>
  <c r="J52" i="4"/>
  <c r="AI52" i="4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H56" i="4"/>
  <c r="AA56" i="4"/>
  <c r="H56" i="4"/>
  <c r="AK56" i="4"/>
  <c r="N56" i="4"/>
  <c r="K56" i="4"/>
  <c r="G56" i="4"/>
  <c r="T56" i="4"/>
  <c r="Z56" i="4"/>
  <c r="Q56" i="4"/>
  <c r="V56" i="4"/>
  <c r="AC56" i="4"/>
  <c r="X56" i="4"/>
  <c r="AJ56" i="4"/>
  <c r="Y56" i="4"/>
  <c r="AB56" i="4"/>
  <c r="I56" i="4"/>
  <c r="M56" i="4"/>
  <c r="AF56" i="4"/>
  <c r="W56" i="4"/>
  <c r="L56" i="4"/>
  <c r="AD56" i="4"/>
  <c r="R56" i="4"/>
  <c r="J56" i="4"/>
  <c r="AI56" i="4"/>
  <c r="AE56" i="4"/>
  <c r="S56" i="4"/>
  <c r="P56" i="4"/>
  <c r="U56" i="4"/>
  <c r="AL56" i="4"/>
  <c r="O56" i="4"/>
  <c r="AJ58" i="4"/>
  <c r="Y58" i="4"/>
  <c r="P58" i="4"/>
  <c r="U58" i="4"/>
  <c r="AG58" i="4"/>
  <c r="AH58" i="4"/>
  <c r="AA58" i="4"/>
  <c r="H58" i="4"/>
  <c r="AK58" i="4"/>
  <c r="N58" i="4"/>
  <c r="G58" i="4"/>
  <c r="T58" i="4"/>
  <c r="K58" i="4"/>
  <c r="Z58" i="4"/>
  <c r="AC58" i="4"/>
  <c r="Q58" i="4"/>
  <c r="V58" i="4"/>
  <c r="S58" i="4"/>
  <c r="O79" i="8" s="1"/>
  <c r="AL58" i="4"/>
  <c r="O58" i="4"/>
  <c r="AF58" i="4"/>
  <c r="AB58" i="4"/>
  <c r="I58" i="4"/>
  <c r="L58" i="4"/>
  <c r="W58" i="4"/>
  <c r="X58" i="4"/>
  <c r="AD58" i="4"/>
  <c r="R58" i="4"/>
  <c r="J58" i="4"/>
  <c r="AI58" i="4"/>
  <c r="M58" i="4"/>
  <c r="AE58" i="4"/>
  <c r="Q60" i="4"/>
  <c r="V60" i="4"/>
  <c r="X60" i="4"/>
  <c r="AJ60" i="4"/>
  <c r="Y60" i="4"/>
  <c r="AC60" i="4"/>
  <c r="AB60" i="4"/>
  <c r="P60" i="4"/>
  <c r="U60" i="4"/>
  <c r="AG60" i="4"/>
  <c r="AH60" i="4"/>
  <c r="AA60" i="4"/>
  <c r="H60" i="4"/>
  <c r="AK60" i="4"/>
  <c r="N60" i="4"/>
  <c r="G60" i="4"/>
  <c r="S60" i="4"/>
  <c r="M60" i="4"/>
  <c r="AE60" i="4"/>
  <c r="AL60" i="4"/>
  <c r="O60" i="4"/>
  <c r="T60" i="4"/>
  <c r="AF60" i="4"/>
  <c r="L60" i="4"/>
  <c r="I60" i="4"/>
  <c r="W60" i="4"/>
  <c r="Z60" i="4"/>
  <c r="AD60" i="4"/>
  <c r="R60" i="4"/>
  <c r="J60" i="4"/>
  <c r="K60" i="4"/>
  <c r="AI60" i="4"/>
  <c r="N62" i="4"/>
  <c r="G62" i="4"/>
  <c r="T62" i="4"/>
  <c r="Z62" i="4"/>
  <c r="Q62" i="4"/>
  <c r="S62" i="4"/>
  <c r="AJ62" i="4"/>
  <c r="X62" i="4"/>
  <c r="Y62" i="4"/>
  <c r="P62" i="4"/>
  <c r="AG62" i="4"/>
  <c r="AH62" i="4"/>
  <c r="AK62" i="4"/>
  <c r="AA62" i="4"/>
  <c r="V62" i="4"/>
  <c r="U62" i="4"/>
  <c r="AC62" i="4"/>
  <c r="AD62" i="4"/>
  <c r="R62" i="4"/>
  <c r="M62" i="4"/>
  <c r="J62" i="4"/>
  <c r="AI62" i="4"/>
  <c r="AE62" i="4"/>
  <c r="H62" i="4"/>
  <c r="AL62" i="4"/>
  <c r="AF62" i="4"/>
  <c r="O62" i="4"/>
  <c r="K62" i="4"/>
  <c r="L62" i="4"/>
  <c r="AB62" i="4"/>
  <c r="I62" i="4"/>
  <c r="W62" i="4"/>
  <c r="AH64" i="4"/>
  <c r="AK64" i="4"/>
  <c r="AA64" i="4"/>
  <c r="H64" i="4"/>
  <c r="K64" i="4"/>
  <c r="N64" i="4"/>
  <c r="G64" i="4"/>
  <c r="Z64" i="4"/>
  <c r="V64" i="4"/>
  <c r="U64" i="4"/>
  <c r="Q64" i="4"/>
  <c r="L64" i="4"/>
  <c r="AJ64" i="4"/>
  <c r="T64" i="4"/>
  <c r="X64" i="4"/>
  <c r="Y64" i="4"/>
  <c r="I64" i="4"/>
  <c r="W64" i="4"/>
  <c r="AC64" i="4"/>
  <c r="M64" i="4"/>
  <c r="S64" i="4"/>
  <c r="R64" i="4"/>
  <c r="J64" i="4"/>
  <c r="AI64" i="4"/>
  <c r="AL64" i="4"/>
  <c r="AE64" i="4"/>
  <c r="AF64" i="4"/>
  <c r="O64" i="4"/>
  <c r="AG64" i="4"/>
  <c r="P64" i="4"/>
  <c r="AD64" i="4"/>
  <c r="AB64" i="4"/>
  <c r="Y66" i="4"/>
  <c r="T66" i="4"/>
  <c r="P66" i="4"/>
  <c r="Z66" i="4"/>
  <c r="AG66" i="4"/>
  <c r="AA66" i="4"/>
  <c r="H66" i="4"/>
  <c r="AC66" i="4"/>
  <c r="N66" i="4"/>
  <c r="AJ66" i="4"/>
  <c r="K66" i="4"/>
  <c r="G66" i="4"/>
  <c r="V66" i="4"/>
  <c r="U66" i="4"/>
  <c r="Q66" i="4"/>
  <c r="AH66" i="4"/>
  <c r="L66" i="4"/>
  <c r="S66" i="4"/>
  <c r="O66" i="4"/>
  <c r="R66" i="4"/>
  <c r="I66" i="4"/>
  <c r="AL66" i="4"/>
  <c r="W66" i="4"/>
  <c r="AD66" i="4"/>
  <c r="M66" i="4"/>
  <c r="J66" i="4"/>
  <c r="AI66" i="4"/>
  <c r="AK66" i="4"/>
  <c r="X66" i="4"/>
  <c r="AF66" i="4"/>
  <c r="AB66" i="4"/>
  <c r="AE66" i="4"/>
  <c r="Q68" i="4"/>
  <c r="AH68" i="4"/>
  <c r="L68" i="4"/>
  <c r="AK68" i="4"/>
  <c r="X68" i="4"/>
  <c r="Y68" i="4"/>
  <c r="T68" i="4"/>
  <c r="Z68" i="4"/>
  <c r="H68" i="4"/>
  <c r="P68" i="4"/>
  <c r="AG68" i="4"/>
  <c r="AA68" i="4"/>
  <c r="G68" i="4"/>
  <c r="AC68" i="4"/>
  <c r="N68" i="4"/>
  <c r="AJ68" i="4"/>
  <c r="AE68" i="4"/>
  <c r="V68" i="4"/>
  <c r="R68" i="4"/>
  <c r="O68" i="4"/>
  <c r="J68" i="4"/>
  <c r="I68" i="4"/>
  <c r="U68" i="4"/>
  <c r="AL68" i="4"/>
  <c r="W68" i="4"/>
  <c r="S68" i="4"/>
  <c r="AD68" i="4"/>
  <c r="M68" i="4"/>
  <c r="K68" i="4"/>
  <c r="AF68" i="4"/>
  <c r="AB68" i="4"/>
  <c r="AI68" i="4"/>
  <c r="AJ70" i="4"/>
  <c r="AH70" i="4"/>
  <c r="V70" i="4"/>
  <c r="U70" i="4"/>
  <c r="Q70" i="4"/>
  <c r="L70" i="4"/>
  <c r="S70" i="4"/>
  <c r="Z70" i="4"/>
  <c r="AK70" i="4"/>
  <c r="X70" i="4"/>
  <c r="Y70" i="4"/>
  <c r="T70" i="4"/>
  <c r="K70" i="4"/>
  <c r="H70" i="4"/>
  <c r="P70" i="4"/>
  <c r="AG70" i="4"/>
  <c r="AA70" i="4"/>
  <c r="G70" i="4"/>
  <c r="AF70" i="4"/>
  <c r="M70" i="4"/>
  <c r="AC70" i="4"/>
  <c r="AB70" i="4"/>
  <c r="AI70" i="4"/>
  <c r="AE70" i="4"/>
  <c r="R70" i="4"/>
  <c r="J70" i="4"/>
  <c r="N70" i="4"/>
  <c r="O70" i="4"/>
  <c r="I70" i="4"/>
  <c r="AD70" i="4"/>
  <c r="AL70" i="4"/>
  <c r="W70" i="4"/>
  <c r="AG72" i="4"/>
  <c r="AA72" i="4"/>
  <c r="K72" i="4"/>
  <c r="G72" i="4"/>
  <c r="AC72" i="4"/>
  <c r="N72" i="4"/>
  <c r="AJ72" i="4"/>
  <c r="V72" i="4"/>
  <c r="U72" i="4"/>
  <c r="Q72" i="4"/>
  <c r="Z72" i="4"/>
  <c r="AK72" i="4"/>
  <c r="X72" i="4"/>
  <c r="Y72" i="4"/>
  <c r="T72" i="4"/>
  <c r="P72" i="4"/>
  <c r="I72" i="4"/>
  <c r="AF72" i="4"/>
  <c r="L72" i="4"/>
  <c r="S72" i="4"/>
  <c r="AD72" i="4"/>
  <c r="AL72" i="4"/>
  <c r="W72" i="4"/>
  <c r="M72" i="4"/>
  <c r="AH72" i="4"/>
  <c r="AB72" i="4"/>
  <c r="AI72" i="4"/>
  <c r="H72" i="4"/>
  <c r="R72" i="4"/>
  <c r="AE72" i="4"/>
  <c r="J72" i="4"/>
  <c r="O72" i="4"/>
  <c r="Y74" i="4"/>
  <c r="T74" i="4"/>
  <c r="H74" i="4"/>
  <c r="P74" i="4"/>
  <c r="AG74" i="4"/>
  <c r="AH74" i="4"/>
  <c r="AA74" i="4"/>
  <c r="G74" i="4"/>
  <c r="K74" i="4"/>
  <c r="AC74" i="4"/>
  <c r="N74" i="4"/>
  <c r="AJ74" i="4"/>
  <c r="Z74" i="4"/>
  <c r="V74" i="4"/>
  <c r="U74" i="4"/>
  <c r="Q74" i="4"/>
  <c r="L74" i="4"/>
  <c r="S74" i="4"/>
  <c r="O74" i="4"/>
  <c r="AF74" i="4"/>
  <c r="AD74" i="4"/>
  <c r="I74" i="4"/>
  <c r="AL74" i="4"/>
  <c r="W74" i="4"/>
  <c r="M74" i="4"/>
  <c r="AB74" i="4"/>
  <c r="R74" i="4"/>
  <c r="J74" i="4"/>
  <c r="AI74" i="4"/>
  <c r="AE74" i="4"/>
  <c r="AK74" i="4"/>
  <c r="X74" i="4"/>
  <c r="H47" i="4"/>
  <c r="AK47" i="4"/>
  <c r="T47" i="4"/>
  <c r="Z47" i="4"/>
  <c r="U47" i="4"/>
  <c r="Q47" i="4"/>
  <c r="N47" i="4"/>
  <c r="X47" i="4"/>
  <c r="AF47" i="4"/>
  <c r="AJ47" i="4"/>
  <c r="Y47" i="4"/>
  <c r="P47" i="4"/>
  <c r="V47" i="4"/>
  <c r="L47" i="4"/>
  <c r="AH47" i="4"/>
  <c r="AA47" i="4"/>
  <c r="W47" i="4"/>
  <c r="AB47" i="4"/>
  <c r="R47" i="4"/>
  <c r="J47" i="4"/>
  <c r="AI47" i="4"/>
  <c r="AE47" i="4"/>
  <c r="K47" i="4"/>
  <c r="AG47" i="4"/>
  <c r="O47" i="4"/>
  <c r="S47" i="4"/>
  <c r="AL47" i="4"/>
  <c r="AC47" i="4"/>
  <c r="G47" i="4"/>
  <c r="AD47" i="4"/>
  <c r="I47" i="4"/>
  <c r="M47" i="4"/>
  <c r="P49" i="4"/>
  <c r="L49" i="4"/>
  <c r="AG49" i="4"/>
  <c r="AH49" i="4"/>
  <c r="AA49" i="4"/>
  <c r="AC49" i="4"/>
  <c r="H49" i="4"/>
  <c r="AK49" i="4"/>
  <c r="T49" i="4"/>
  <c r="Z49" i="4"/>
  <c r="U49" i="4"/>
  <c r="N49" i="4"/>
  <c r="Q49" i="4"/>
  <c r="K49" i="4"/>
  <c r="X49" i="4"/>
  <c r="AF49" i="4"/>
  <c r="V49" i="4"/>
  <c r="G49" i="4"/>
  <c r="S49" i="4"/>
  <c r="AD49" i="4"/>
  <c r="I49" i="4"/>
  <c r="M49" i="4"/>
  <c r="AJ49" i="4"/>
  <c r="W49" i="4"/>
  <c r="AB49" i="4"/>
  <c r="R49" i="4"/>
  <c r="J49" i="4"/>
  <c r="AI49" i="4"/>
  <c r="AE49" i="4"/>
  <c r="Y49" i="4"/>
  <c r="AL49" i="4"/>
  <c r="O49" i="4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Z53" i="4"/>
  <c r="U53" i="4"/>
  <c r="Q53" i="4"/>
  <c r="V53" i="4"/>
  <c r="X53" i="4"/>
  <c r="AF53" i="4"/>
  <c r="AJ53" i="4"/>
  <c r="Y53" i="4"/>
  <c r="P53" i="4"/>
  <c r="L53" i="4"/>
  <c r="AG53" i="4"/>
  <c r="AH53" i="4"/>
  <c r="AA53" i="4"/>
  <c r="AC53" i="4"/>
  <c r="H53" i="4"/>
  <c r="AK53" i="4"/>
  <c r="N53" i="4"/>
  <c r="R53" i="4"/>
  <c r="J53" i="4"/>
  <c r="AI53" i="4"/>
  <c r="AD53" i="4"/>
  <c r="AL53" i="4"/>
  <c r="AE53" i="4"/>
  <c r="G53" i="4"/>
  <c r="S53" i="4"/>
  <c r="O53" i="4"/>
  <c r="I53" i="4"/>
  <c r="K53" i="4"/>
  <c r="M53" i="4"/>
  <c r="AB53" i="4"/>
  <c r="W53" i="4"/>
  <c r="H55" i="4"/>
  <c r="AK55" i="4"/>
  <c r="T55" i="4"/>
  <c r="Z55" i="4"/>
  <c r="V55" i="4"/>
  <c r="U55" i="4"/>
  <c r="K55" i="4"/>
  <c r="Q55" i="4"/>
  <c r="X55" i="4"/>
  <c r="AF55" i="4"/>
  <c r="AJ55" i="4"/>
  <c r="Y55" i="4"/>
  <c r="P55" i="4"/>
  <c r="L55" i="4"/>
  <c r="AC55" i="4"/>
  <c r="AB55" i="4"/>
  <c r="W55" i="4"/>
  <c r="AH55" i="4"/>
  <c r="AA55" i="4"/>
  <c r="AD55" i="4"/>
  <c r="R55" i="4"/>
  <c r="AL55" i="4"/>
  <c r="J55" i="4"/>
  <c r="AI55" i="4"/>
  <c r="N55" i="4"/>
  <c r="G55" i="4"/>
  <c r="AE55" i="4"/>
  <c r="S55" i="4"/>
  <c r="O55" i="4"/>
  <c r="AG55" i="4"/>
  <c r="I55" i="4"/>
  <c r="M55" i="4"/>
  <c r="P57" i="4"/>
  <c r="U57" i="4"/>
  <c r="AC57" i="4"/>
  <c r="L57" i="4"/>
  <c r="AG57" i="4"/>
  <c r="AH57" i="4"/>
  <c r="AA57" i="4"/>
  <c r="H57" i="4"/>
  <c r="AK57" i="4"/>
  <c r="N57" i="4"/>
  <c r="T57" i="4"/>
  <c r="Z57" i="4"/>
  <c r="Q57" i="4"/>
  <c r="K57" i="4"/>
  <c r="V57" i="4"/>
  <c r="X57" i="4"/>
  <c r="AF57" i="4"/>
  <c r="AB57" i="4"/>
  <c r="I57" i="4"/>
  <c r="W57" i="4"/>
  <c r="AJ57" i="4"/>
  <c r="G57" i="4"/>
  <c r="AD57" i="4"/>
  <c r="R57" i="4"/>
  <c r="J57" i="4"/>
  <c r="AI57" i="4"/>
  <c r="M57" i="4"/>
  <c r="AE57" i="4"/>
  <c r="S57" i="4"/>
  <c r="Y57" i="4"/>
  <c r="AL57" i="4"/>
  <c r="O57" i="4"/>
  <c r="X59" i="4"/>
  <c r="AF59" i="4"/>
  <c r="AJ59" i="4"/>
  <c r="Y59" i="4"/>
  <c r="AC59" i="4"/>
  <c r="P59" i="4"/>
  <c r="U59" i="4"/>
  <c r="L59" i="4"/>
  <c r="AD59" i="4"/>
  <c r="AG59" i="4"/>
  <c r="AH59" i="4"/>
  <c r="AA59" i="4"/>
  <c r="H59" i="4"/>
  <c r="AK59" i="4"/>
  <c r="N59" i="4"/>
  <c r="T59" i="4"/>
  <c r="Z59" i="4"/>
  <c r="AL59" i="4"/>
  <c r="O59" i="4"/>
  <c r="Q59" i="4"/>
  <c r="V59" i="4"/>
  <c r="AB59" i="4"/>
  <c r="I59" i="4"/>
  <c r="W59" i="4"/>
  <c r="G59" i="4"/>
  <c r="R59" i="4"/>
  <c r="J59" i="4"/>
  <c r="AI59" i="4"/>
  <c r="S59" i="4"/>
  <c r="M59" i="4"/>
  <c r="AE59" i="4"/>
  <c r="K59" i="4"/>
  <c r="Z61" i="4"/>
  <c r="Q61" i="4"/>
  <c r="AC61" i="4"/>
  <c r="T61" i="4"/>
  <c r="AK61" i="4"/>
  <c r="X61" i="4"/>
  <c r="AF61" i="4"/>
  <c r="Y61" i="4"/>
  <c r="P61" i="4"/>
  <c r="V61" i="4"/>
  <c r="U61" i="4"/>
  <c r="AG61" i="4"/>
  <c r="AH61" i="4"/>
  <c r="AA61" i="4"/>
  <c r="H61" i="4"/>
  <c r="N61" i="4"/>
  <c r="R61" i="4"/>
  <c r="J61" i="4"/>
  <c r="AI61" i="4"/>
  <c r="S61" i="4"/>
  <c r="M61" i="4"/>
  <c r="AE61" i="4"/>
  <c r="L61" i="4"/>
  <c r="AD61" i="4"/>
  <c r="O61" i="4"/>
  <c r="AB61" i="4"/>
  <c r="K61" i="4"/>
  <c r="AJ61" i="4"/>
  <c r="I61" i="4"/>
  <c r="G61" i="4"/>
  <c r="AL61" i="4"/>
  <c r="W61" i="4"/>
  <c r="AJ63" i="4"/>
  <c r="H63" i="4"/>
  <c r="AG63" i="4"/>
  <c r="Z63" i="4"/>
  <c r="AC63" i="4"/>
  <c r="AD63" i="4"/>
  <c r="T63" i="4"/>
  <c r="Q63" i="4"/>
  <c r="AK63" i="4"/>
  <c r="X63" i="4"/>
  <c r="AF63" i="4"/>
  <c r="Y63" i="4"/>
  <c r="V63" i="4"/>
  <c r="U63" i="4"/>
  <c r="P63" i="4"/>
  <c r="W63" i="4"/>
  <c r="AH63" i="4"/>
  <c r="AA63" i="4"/>
  <c r="S63" i="4"/>
  <c r="R63" i="4"/>
  <c r="M63" i="4"/>
  <c r="J63" i="4"/>
  <c r="AI63" i="4"/>
  <c r="K63" i="4"/>
  <c r="AE63" i="4"/>
  <c r="L63" i="4"/>
  <c r="AB63" i="4"/>
  <c r="O63" i="4"/>
  <c r="N63" i="4"/>
  <c r="G63" i="4"/>
  <c r="I63" i="4"/>
  <c r="AL63" i="4"/>
  <c r="AG65" i="4"/>
  <c r="P65" i="4"/>
  <c r="AC65" i="4"/>
  <c r="AH65" i="4"/>
  <c r="AK65" i="4"/>
  <c r="AA65" i="4"/>
  <c r="H65" i="4"/>
  <c r="N65" i="4"/>
  <c r="AD65" i="4"/>
  <c r="T65" i="4"/>
  <c r="Z65" i="4"/>
  <c r="K65" i="4"/>
  <c r="V65" i="4"/>
  <c r="U65" i="4"/>
  <c r="Q65" i="4"/>
  <c r="AJ65" i="4"/>
  <c r="X65" i="4"/>
  <c r="AF65" i="4"/>
  <c r="Y65" i="4"/>
  <c r="AB65" i="4"/>
  <c r="I65" i="4"/>
  <c r="W65" i="4"/>
  <c r="M65" i="4"/>
  <c r="G65" i="4"/>
  <c r="S65" i="4"/>
  <c r="R65" i="4"/>
  <c r="J65" i="4"/>
  <c r="AI65" i="4"/>
  <c r="L65" i="4"/>
  <c r="AL65" i="4"/>
  <c r="AE65" i="4"/>
  <c r="O65" i="4"/>
  <c r="AK67" i="4"/>
  <c r="X67" i="4"/>
  <c r="AF67" i="4"/>
  <c r="Y67" i="4"/>
  <c r="T67" i="4"/>
  <c r="H67" i="4"/>
  <c r="P67" i="4"/>
  <c r="AH67" i="4"/>
  <c r="AG67" i="4"/>
  <c r="AA67" i="4"/>
  <c r="AC67" i="4"/>
  <c r="N67" i="4"/>
  <c r="AJ67" i="4"/>
  <c r="Z67" i="4"/>
  <c r="V67" i="4"/>
  <c r="U67" i="4"/>
  <c r="AB67" i="4"/>
  <c r="G67" i="4"/>
  <c r="O67" i="4"/>
  <c r="Q67" i="4"/>
  <c r="I67" i="4"/>
  <c r="AL67" i="4"/>
  <c r="W67" i="4"/>
  <c r="S67" i="4"/>
  <c r="AD67" i="4"/>
  <c r="R67" i="4"/>
  <c r="M67" i="4"/>
  <c r="L67" i="4"/>
  <c r="J67" i="4"/>
  <c r="AI67" i="4"/>
  <c r="K67" i="4"/>
  <c r="AE67" i="4"/>
  <c r="V69" i="4"/>
  <c r="U69" i="4"/>
  <c r="Q69" i="4"/>
  <c r="AK69" i="4"/>
  <c r="X69" i="4"/>
  <c r="AF69" i="4"/>
  <c r="Y69" i="4"/>
  <c r="T69" i="4"/>
  <c r="AH69" i="4"/>
  <c r="H69" i="4"/>
  <c r="P69" i="4"/>
  <c r="AG69" i="4"/>
  <c r="AA69" i="4"/>
  <c r="Z69" i="4"/>
  <c r="AC69" i="4"/>
  <c r="N69" i="4"/>
  <c r="AD69" i="4"/>
  <c r="AB69" i="4"/>
  <c r="AI69" i="4"/>
  <c r="G69" i="4"/>
  <c r="AE69" i="4"/>
  <c r="K69" i="4"/>
  <c r="O69" i="4"/>
  <c r="AJ69" i="4"/>
  <c r="I69" i="4"/>
  <c r="R69" i="4"/>
  <c r="AL69" i="4"/>
  <c r="W69" i="4"/>
  <c r="L69" i="4"/>
  <c r="S69" i="4"/>
  <c r="M69" i="4"/>
  <c r="J69" i="4"/>
  <c r="AC71" i="4"/>
  <c r="N71" i="4"/>
  <c r="K71" i="4"/>
  <c r="AJ71" i="4"/>
  <c r="V71" i="4"/>
  <c r="U71" i="4"/>
  <c r="Q71" i="4"/>
  <c r="AH71" i="4"/>
  <c r="AK71" i="4"/>
  <c r="X71" i="4"/>
  <c r="AF71" i="4"/>
  <c r="Y71" i="4"/>
  <c r="T71" i="4"/>
  <c r="H71" i="4"/>
  <c r="P71" i="4"/>
  <c r="AG71" i="4"/>
  <c r="L71" i="4"/>
  <c r="S71" i="4"/>
  <c r="AD71" i="4"/>
  <c r="AL71" i="4"/>
  <c r="W71" i="4"/>
  <c r="J71" i="4"/>
  <c r="M71" i="4"/>
  <c r="G71" i="4"/>
  <c r="AB71" i="4"/>
  <c r="AI71" i="4"/>
  <c r="AA71" i="4"/>
  <c r="AE71" i="4"/>
  <c r="O71" i="4"/>
  <c r="Z71" i="4"/>
  <c r="R71" i="4"/>
  <c r="I71" i="4"/>
  <c r="H73" i="4"/>
  <c r="P73" i="4"/>
  <c r="Z73" i="4"/>
  <c r="AG73" i="4"/>
  <c r="AA73" i="4"/>
  <c r="AC73" i="4"/>
  <c r="N73" i="4"/>
  <c r="AD73" i="4"/>
  <c r="AJ73" i="4"/>
  <c r="K73" i="4"/>
  <c r="V73" i="4"/>
  <c r="U73" i="4"/>
  <c r="Q73" i="4"/>
  <c r="AH73" i="4"/>
  <c r="AK73" i="4"/>
  <c r="X73" i="4"/>
  <c r="AF73" i="4"/>
  <c r="R73" i="4"/>
  <c r="Y73" i="4"/>
  <c r="I73" i="4"/>
  <c r="J73" i="4"/>
  <c r="L73" i="4"/>
  <c r="S73" i="4"/>
  <c r="AL73" i="4"/>
  <c r="W73" i="4"/>
  <c r="G73" i="4"/>
  <c r="M73" i="4"/>
  <c r="T73" i="4"/>
  <c r="AB73" i="4"/>
  <c r="AI73" i="4"/>
  <c r="AE73" i="4"/>
  <c r="O7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83" i="4"/>
  <c r="F49" i="4"/>
  <c r="A87" i="4"/>
  <c r="F53" i="4"/>
  <c r="A80" i="4"/>
  <c r="F46" i="4"/>
  <c r="A84" i="4"/>
  <c r="F50" i="4"/>
  <c r="A88" i="4"/>
  <c r="F54" i="4"/>
  <c r="A90" i="4"/>
  <c r="F56" i="4"/>
  <c r="A94" i="4"/>
  <c r="F60" i="4"/>
  <c r="A82" i="4"/>
  <c r="F48" i="4"/>
  <c r="A86" i="4"/>
  <c r="V73" i="8"/>
  <c r="F52" i="4"/>
  <c r="A92" i="4"/>
  <c r="F58" i="4"/>
  <c r="A91" i="4"/>
  <c r="F57" i="4"/>
  <c r="F47" i="4"/>
  <c r="A96" i="4"/>
  <c r="F62" i="4"/>
  <c r="A98" i="4"/>
  <c r="F64" i="4"/>
  <c r="A100" i="4"/>
  <c r="F66" i="4"/>
  <c r="A102" i="4"/>
  <c r="F68" i="4"/>
  <c r="A104" i="4"/>
  <c r="F70" i="4"/>
  <c r="A106" i="4"/>
  <c r="F72" i="4"/>
  <c r="A108" i="4"/>
  <c r="F74" i="4"/>
  <c r="F59" i="4"/>
  <c r="F51" i="4"/>
  <c r="A81" i="4"/>
  <c r="A85" i="4"/>
  <c r="A89" i="4"/>
  <c r="A93" i="4"/>
  <c r="A95" i="4"/>
  <c r="F61" i="4"/>
  <c r="A97" i="4"/>
  <c r="F63" i="4"/>
  <c r="A99" i="4"/>
  <c r="F65" i="4"/>
  <c r="A101" i="4"/>
  <c r="F67" i="4"/>
  <c r="A103" i="4"/>
  <c r="F69" i="4"/>
  <c r="A105" i="4"/>
  <c r="F71" i="4"/>
  <c r="A107" i="4"/>
  <c r="F73" i="4"/>
  <c r="F55" i="4"/>
  <c r="C115" i="4"/>
  <c r="Q81" i="8" l="1"/>
  <c r="W91" i="8"/>
  <c r="B92" i="8"/>
  <c r="B80" i="8"/>
  <c r="B89" i="8"/>
  <c r="B68" i="8"/>
  <c r="K94" i="8"/>
  <c r="AH94" i="8"/>
  <c r="T94" i="8"/>
  <c r="Z94" i="8"/>
  <c r="E92" i="8"/>
  <c r="C92" i="8"/>
  <c r="AC92" i="8"/>
  <c r="AD92" i="8"/>
  <c r="F90" i="8"/>
  <c r="AF90" i="8"/>
  <c r="J90" i="8"/>
  <c r="P90" i="8"/>
  <c r="AA88" i="8"/>
  <c r="O88" i="8"/>
  <c r="Q88" i="8"/>
  <c r="AD88" i="8"/>
  <c r="AH84" i="8"/>
  <c r="G84" i="8"/>
  <c r="S84" i="8"/>
  <c r="M84" i="8"/>
  <c r="S82" i="8"/>
  <c r="Z82" i="8"/>
  <c r="J82" i="8"/>
  <c r="U82" i="8"/>
  <c r="G80" i="8"/>
  <c r="S80" i="8"/>
  <c r="P80" i="8"/>
  <c r="H80" i="8"/>
  <c r="K78" i="8"/>
  <c r="N78" i="8"/>
  <c r="T78" i="8"/>
  <c r="D78" i="8"/>
  <c r="I76" i="8"/>
  <c r="AE76" i="8"/>
  <c r="X76" i="8"/>
  <c r="M76" i="8"/>
  <c r="S74" i="8"/>
  <c r="AA74" i="8"/>
  <c r="D74" i="8"/>
  <c r="AF74" i="8"/>
  <c r="K70" i="8"/>
  <c r="S70" i="8"/>
  <c r="AB70" i="8"/>
  <c r="AG70" i="8"/>
  <c r="I68" i="8"/>
  <c r="AC68" i="8"/>
  <c r="W68" i="8"/>
  <c r="T68" i="8"/>
  <c r="T95" i="8"/>
  <c r="S95" i="8"/>
  <c r="M95" i="8"/>
  <c r="C95" i="8"/>
  <c r="K93" i="8"/>
  <c r="I93" i="8"/>
  <c r="L93" i="8"/>
  <c r="R93" i="8"/>
  <c r="S91" i="8"/>
  <c r="AA91" i="8"/>
  <c r="AC91" i="8"/>
  <c r="V91" i="8"/>
  <c r="AE89" i="8"/>
  <c r="AH89" i="8"/>
  <c r="AF89" i="8"/>
  <c r="V89" i="8"/>
  <c r="AA87" i="8"/>
  <c r="Z87" i="8"/>
  <c r="AD87" i="8"/>
  <c r="Y87" i="8"/>
  <c r="X85" i="8"/>
  <c r="AE85" i="8"/>
  <c r="U85" i="8"/>
  <c r="V85" i="8"/>
  <c r="S83" i="8"/>
  <c r="D83" i="8"/>
  <c r="Q83" i="8"/>
  <c r="T83" i="8"/>
  <c r="AE81" i="8"/>
  <c r="H81" i="8"/>
  <c r="C81" i="8"/>
  <c r="L81" i="8"/>
  <c r="AA79" i="8"/>
  <c r="H79" i="8"/>
  <c r="M79" i="8"/>
  <c r="D79" i="8"/>
  <c r="K77" i="8"/>
  <c r="N77" i="8"/>
  <c r="U77" i="8"/>
  <c r="C77" i="8"/>
  <c r="AE73" i="8"/>
  <c r="I73" i="8"/>
  <c r="H73" i="8"/>
  <c r="L73" i="8"/>
  <c r="B82" i="8"/>
  <c r="B95" i="8"/>
  <c r="B78" i="8"/>
  <c r="B70" i="8"/>
  <c r="AA94" i="8"/>
  <c r="O94" i="8"/>
  <c r="AG94" i="8"/>
  <c r="J94" i="8"/>
  <c r="N92" i="8"/>
  <c r="I92" i="8"/>
  <c r="L92" i="8"/>
  <c r="M92" i="8"/>
  <c r="I90" i="8"/>
  <c r="K90" i="8"/>
  <c r="Y90" i="8"/>
  <c r="U90" i="8"/>
  <c r="G88" i="8"/>
  <c r="S88" i="8"/>
  <c r="R88" i="8"/>
  <c r="L88" i="8"/>
  <c r="E84" i="8"/>
  <c r="AE84" i="8"/>
  <c r="L84" i="8"/>
  <c r="P84" i="8"/>
  <c r="AH82" i="8"/>
  <c r="H82" i="8"/>
  <c r="D82" i="8"/>
  <c r="AB82" i="8"/>
  <c r="AA80" i="8"/>
  <c r="E80" i="8"/>
  <c r="J80" i="8"/>
  <c r="Q80" i="8"/>
  <c r="AH78" i="8"/>
  <c r="Z78" i="8"/>
  <c r="R78" i="8"/>
  <c r="W78" i="8"/>
  <c r="E76" i="8"/>
  <c r="F76" i="8"/>
  <c r="Y76" i="8"/>
  <c r="G76" i="8"/>
  <c r="X74" i="8"/>
  <c r="AH74" i="8"/>
  <c r="Y74" i="8"/>
  <c r="AB74" i="8"/>
  <c r="AH70" i="8"/>
  <c r="AF70" i="8"/>
  <c r="T70" i="8"/>
  <c r="D70" i="8"/>
  <c r="E68" i="8"/>
  <c r="G68" i="8"/>
  <c r="AD68" i="8"/>
  <c r="J68" i="8"/>
  <c r="AG95" i="8"/>
  <c r="AH95" i="8"/>
  <c r="Q95" i="8"/>
  <c r="W95" i="8"/>
  <c r="F93" i="8"/>
  <c r="S93" i="8"/>
  <c r="P93" i="8"/>
  <c r="AF93" i="8"/>
  <c r="AH91" i="8"/>
  <c r="AE91" i="8"/>
  <c r="L91" i="8"/>
  <c r="O91" i="8"/>
  <c r="X89" i="8"/>
  <c r="Q89" i="8"/>
  <c r="J89" i="8"/>
  <c r="P89" i="8"/>
  <c r="X87" i="8"/>
  <c r="S87" i="8"/>
  <c r="M87" i="8"/>
  <c r="D87" i="8"/>
  <c r="Z85" i="8"/>
  <c r="F85" i="8"/>
  <c r="T85" i="8"/>
  <c r="C85" i="8"/>
  <c r="E83" i="8"/>
  <c r="AA83" i="8"/>
  <c r="R83" i="8"/>
  <c r="AF83" i="8"/>
  <c r="G81" i="8"/>
  <c r="AB81" i="8"/>
  <c r="J81" i="8"/>
  <c r="X81" i="8"/>
  <c r="I79" i="8"/>
  <c r="E79" i="8"/>
  <c r="Y79" i="8"/>
  <c r="W79" i="8"/>
  <c r="AH77" i="8"/>
  <c r="Z77" i="8"/>
  <c r="AF77" i="8"/>
  <c r="G77" i="8"/>
  <c r="F73" i="8"/>
  <c r="E73" i="8"/>
  <c r="C73" i="8"/>
  <c r="X73" i="8"/>
  <c r="B90" i="8"/>
  <c r="B87" i="8"/>
  <c r="AE94" i="8"/>
  <c r="H94" i="8"/>
  <c r="AD94" i="8"/>
  <c r="Y94" i="8"/>
  <c r="V92" i="8"/>
  <c r="F92" i="8"/>
  <c r="D92" i="8"/>
  <c r="Q92" i="8"/>
  <c r="O90" i="8"/>
  <c r="G90" i="8"/>
  <c r="V90" i="8"/>
  <c r="AB90" i="8"/>
  <c r="AE88" i="8"/>
  <c r="AH88" i="8"/>
  <c r="V88" i="8"/>
  <c r="D88" i="8"/>
  <c r="C84" i="8"/>
  <c r="F84" i="8"/>
  <c r="Q84" i="8"/>
  <c r="Z84" i="8"/>
  <c r="C82" i="8"/>
  <c r="AA82" i="8"/>
  <c r="W82" i="8"/>
  <c r="T82" i="8"/>
  <c r="I80" i="8"/>
  <c r="X80" i="8"/>
  <c r="AG80" i="8"/>
  <c r="L80" i="8"/>
  <c r="U78" i="8"/>
  <c r="C78" i="8"/>
  <c r="G78" i="8"/>
  <c r="AD78" i="8"/>
  <c r="AC76" i="8"/>
  <c r="AH76" i="8"/>
  <c r="H76" i="8"/>
  <c r="Q76" i="8"/>
  <c r="I74" i="8"/>
  <c r="Z74" i="8"/>
  <c r="W74" i="8"/>
  <c r="T74" i="8"/>
  <c r="U70" i="8"/>
  <c r="I70" i="8"/>
  <c r="G70" i="8"/>
  <c r="Y70" i="8"/>
  <c r="Z68" i="8"/>
  <c r="AA68" i="8"/>
  <c r="H68" i="8"/>
  <c r="M68" i="8"/>
  <c r="AA95" i="8"/>
  <c r="E95" i="8"/>
  <c r="R95" i="8"/>
  <c r="AD95" i="8"/>
  <c r="AA93" i="8"/>
  <c r="AH93" i="8"/>
  <c r="U93" i="8"/>
  <c r="J93" i="8"/>
  <c r="Z91" i="8"/>
  <c r="X91" i="8"/>
  <c r="D91" i="8"/>
  <c r="H91" i="8"/>
  <c r="AB89" i="8"/>
  <c r="E89" i="8"/>
  <c r="Y89" i="8"/>
  <c r="U89" i="8"/>
  <c r="AB87" i="8"/>
  <c r="AH87" i="8"/>
  <c r="Q87" i="8"/>
  <c r="W87" i="8"/>
  <c r="L85" i="8"/>
  <c r="N85" i="8"/>
  <c r="P85" i="8"/>
  <c r="J85" i="8"/>
  <c r="X83" i="8"/>
  <c r="AE83" i="8"/>
  <c r="W83" i="8"/>
  <c r="O83" i="8"/>
  <c r="F81" i="8"/>
  <c r="P81" i="8"/>
  <c r="AG81" i="8"/>
  <c r="Y81" i="8"/>
  <c r="AE79" i="8"/>
  <c r="X79" i="8"/>
  <c r="V79" i="8"/>
  <c r="AD79" i="8"/>
  <c r="Q77" i="8"/>
  <c r="H77" i="8"/>
  <c r="T77" i="8"/>
  <c r="J77" i="8"/>
  <c r="N73" i="8"/>
  <c r="Q73" i="8"/>
  <c r="AG73" i="8"/>
  <c r="R73" i="8"/>
  <c r="B88" i="8"/>
  <c r="B93" i="8"/>
  <c r="X94" i="8"/>
  <c r="F94" i="8"/>
  <c r="M94" i="8"/>
  <c r="W94" i="8"/>
  <c r="K92" i="8"/>
  <c r="S92" i="8"/>
  <c r="P92" i="8"/>
  <c r="R92" i="8"/>
  <c r="H90" i="8"/>
  <c r="AA90" i="8"/>
  <c r="W90" i="8"/>
  <c r="T90" i="8"/>
  <c r="F88" i="8"/>
  <c r="E88" i="8"/>
  <c r="AF88" i="8"/>
  <c r="P88" i="8"/>
  <c r="J84" i="8"/>
  <c r="I84" i="8"/>
  <c r="R84" i="8"/>
  <c r="Y84" i="8"/>
  <c r="E82" i="8"/>
  <c r="I82" i="8"/>
  <c r="AD82" i="8"/>
  <c r="AG82" i="8"/>
  <c r="O80" i="8"/>
  <c r="R80" i="8"/>
  <c r="D80" i="8"/>
  <c r="Y80" i="8"/>
  <c r="O78" i="8"/>
  <c r="AF78" i="8"/>
  <c r="M78" i="8"/>
  <c r="AC78" i="8"/>
  <c r="K76" i="8"/>
  <c r="N76" i="8"/>
  <c r="L76" i="8"/>
  <c r="R76" i="8"/>
  <c r="G74" i="8"/>
  <c r="AE74" i="8"/>
  <c r="AD74" i="8"/>
  <c r="R74" i="8"/>
  <c r="AA70" i="8"/>
  <c r="E70" i="8"/>
  <c r="M70" i="8"/>
  <c r="W70" i="8"/>
  <c r="C68" i="8"/>
  <c r="AE68" i="8"/>
  <c r="R68" i="8"/>
  <c r="Q68" i="8"/>
  <c r="AE95" i="8"/>
  <c r="Z95" i="8"/>
  <c r="V95" i="8"/>
  <c r="AC95" i="8"/>
  <c r="N93" i="8"/>
  <c r="Z93" i="8"/>
  <c r="T93" i="8"/>
  <c r="Y93" i="8"/>
  <c r="E91" i="8"/>
  <c r="Y91" i="8"/>
  <c r="G91" i="8"/>
  <c r="M91" i="8"/>
  <c r="G89" i="8"/>
  <c r="F89" i="8"/>
  <c r="C89" i="8"/>
  <c r="T89" i="8"/>
  <c r="T87" i="8"/>
  <c r="E87" i="8"/>
  <c r="R87" i="8"/>
  <c r="AC87" i="8"/>
  <c r="AC85" i="8"/>
  <c r="O85" i="8"/>
  <c r="AF85" i="8"/>
  <c r="G85" i="8"/>
  <c r="H83" i="8"/>
  <c r="F83" i="8"/>
  <c r="AG83" i="8"/>
  <c r="M83" i="8"/>
  <c r="N81" i="8"/>
  <c r="K81" i="8"/>
  <c r="D81" i="8"/>
  <c r="U81" i="8"/>
  <c r="F79" i="8"/>
  <c r="AB79" i="8"/>
  <c r="G79" i="8"/>
  <c r="AC79" i="8"/>
  <c r="L77" i="8"/>
  <c r="S77" i="8"/>
  <c r="Y77" i="8"/>
  <c r="AG77" i="8"/>
  <c r="S73" i="8"/>
  <c r="K73" i="8"/>
  <c r="D73" i="8"/>
  <c r="U73" i="8"/>
  <c r="B76" i="8"/>
  <c r="B85" i="8"/>
  <c r="B79" i="8"/>
  <c r="P94" i="8"/>
  <c r="E94" i="8"/>
  <c r="Q94" i="8"/>
  <c r="AC94" i="8"/>
  <c r="AA92" i="8"/>
  <c r="AH92" i="8"/>
  <c r="U92" i="8"/>
  <c r="AF92" i="8"/>
  <c r="S90" i="8"/>
  <c r="C90" i="8"/>
  <c r="AC90" i="8"/>
  <c r="AG90" i="8"/>
  <c r="H88" i="8"/>
  <c r="M88" i="8"/>
  <c r="J88" i="8"/>
  <c r="U88" i="8"/>
  <c r="K84" i="8"/>
  <c r="N84" i="8"/>
  <c r="U84" i="8"/>
  <c r="V84" i="8"/>
  <c r="AF82" i="8"/>
  <c r="O82" i="8"/>
  <c r="AC82" i="8"/>
  <c r="P82" i="8"/>
  <c r="AE80" i="8"/>
  <c r="M80" i="8"/>
  <c r="W80" i="8"/>
  <c r="U80" i="8"/>
  <c r="AA78" i="8"/>
  <c r="S78" i="8"/>
  <c r="V78" i="8"/>
  <c r="H78" i="8"/>
  <c r="O76" i="8"/>
  <c r="Z76" i="8"/>
  <c r="U76" i="8"/>
  <c r="V76" i="8"/>
  <c r="E74" i="8"/>
  <c r="F74" i="8"/>
  <c r="AC74" i="8"/>
  <c r="M74" i="8"/>
  <c r="AE70" i="8"/>
  <c r="Z70" i="8"/>
  <c r="J70" i="8"/>
  <c r="AD70" i="8"/>
  <c r="Y68" i="8"/>
  <c r="F68" i="8"/>
  <c r="L68" i="8"/>
  <c r="V68" i="8"/>
  <c r="F95" i="8"/>
  <c r="AB95" i="8"/>
  <c r="AF95" i="8"/>
  <c r="L95" i="8"/>
  <c r="D93" i="8"/>
  <c r="O93" i="8"/>
  <c r="AG93" i="8"/>
  <c r="C93" i="8"/>
  <c r="K91" i="8"/>
  <c r="I91" i="8"/>
  <c r="P91" i="8"/>
  <c r="Q91" i="8"/>
  <c r="I89" i="8"/>
  <c r="K89" i="8"/>
  <c r="W89" i="8"/>
  <c r="AG89" i="8"/>
  <c r="AG87" i="8"/>
  <c r="N87" i="8"/>
  <c r="C87" i="8"/>
  <c r="V87" i="8"/>
  <c r="K85" i="8"/>
  <c r="I85" i="8"/>
  <c r="H85" i="8"/>
  <c r="D85" i="8"/>
  <c r="G83" i="8"/>
  <c r="I83" i="8"/>
  <c r="AD83" i="8"/>
  <c r="V83" i="8"/>
  <c r="Z81" i="8"/>
  <c r="AH81" i="8"/>
  <c r="W81" i="8"/>
  <c r="AF81" i="8"/>
  <c r="N79" i="8"/>
  <c r="K79" i="8"/>
  <c r="P79" i="8"/>
  <c r="Q79" i="8"/>
  <c r="O77" i="8"/>
  <c r="AB77" i="8"/>
  <c r="R77" i="8"/>
  <c r="D77" i="8"/>
  <c r="Z73" i="8"/>
  <c r="O73" i="8"/>
  <c r="Y73" i="8"/>
  <c r="AF73" i="8"/>
  <c r="B91" i="8"/>
  <c r="B81" i="8"/>
  <c r="I94" i="8"/>
  <c r="U94" i="8"/>
  <c r="R94" i="8"/>
  <c r="V94" i="8"/>
  <c r="W92" i="8"/>
  <c r="Z92" i="8"/>
  <c r="AB92" i="8"/>
  <c r="G92" i="8"/>
  <c r="AH90" i="8"/>
  <c r="AE90" i="8"/>
  <c r="L90" i="8"/>
  <c r="M90" i="8"/>
  <c r="I88" i="8"/>
  <c r="K88" i="8"/>
  <c r="Y88" i="8"/>
  <c r="AB88" i="8"/>
  <c r="X84" i="8"/>
  <c r="O84" i="8"/>
  <c r="AB84" i="8"/>
  <c r="AC84" i="8"/>
  <c r="G82" i="8"/>
  <c r="AE82" i="8"/>
  <c r="Q82" i="8"/>
  <c r="Y82" i="8"/>
  <c r="F80" i="8"/>
  <c r="K80" i="8"/>
  <c r="AD80" i="8"/>
  <c r="AF80" i="8"/>
  <c r="I78" i="8"/>
  <c r="E78" i="8"/>
  <c r="P78" i="8"/>
  <c r="Y78" i="8"/>
  <c r="AA76" i="8"/>
  <c r="W76" i="8"/>
  <c r="AF76" i="8"/>
  <c r="P76" i="8"/>
  <c r="K74" i="8"/>
  <c r="N74" i="8"/>
  <c r="H74" i="8"/>
  <c r="Q74" i="8"/>
  <c r="F70" i="8"/>
  <c r="O70" i="8"/>
  <c r="Q70" i="8"/>
  <c r="AC70" i="8"/>
  <c r="AH68" i="8"/>
  <c r="N68" i="8"/>
  <c r="U68" i="8"/>
  <c r="P68" i="8"/>
  <c r="N95" i="8"/>
  <c r="K95" i="8"/>
  <c r="J95" i="8"/>
  <c r="D95" i="8"/>
  <c r="AE93" i="8"/>
  <c r="H93" i="8"/>
  <c r="V93" i="8"/>
  <c r="G93" i="8"/>
  <c r="J91" i="8"/>
  <c r="AB91" i="8"/>
  <c r="U91" i="8"/>
  <c r="R91" i="8"/>
  <c r="Z89" i="8"/>
  <c r="N89" i="8"/>
  <c r="AC89" i="8"/>
  <c r="H89" i="8"/>
  <c r="AE87" i="8"/>
  <c r="K87" i="8"/>
  <c r="G87" i="8"/>
  <c r="L87" i="8"/>
  <c r="AB85" i="8"/>
  <c r="Y85" i="8"/>
  <c r="M85" i="8"/>
  <c r="W85" i="8"/>
  <c r="K83" i="8"/>
  <c r="N83" i="8"/>
  <c r="AC83" i="8"/>
  <c r="P83" i="8"/>
  <c r="V81" i="8"/>
  <c r="AA81" i="8"/>
  <c r="AD81" i="8"/>
  <c r="T81" i="8"/>
  <c r="Z79" i="8"/>
  <c r="AH79" i="8"/>
  <c r="C79" i="8"/>
  <c r="L79" i="8"/>
  <c r="AA77" i="8"/>
  <c r="I77" i="8"/>
  <c r="M77" i="8"/>
  <c r="W77" i="8"/>
  <c r="J73" i="8"/>
  <c r="P73" i="8"/>
  <c r="W73" i="8"/>
  <c r="AB73" i="8"/>
  <c r="B94" i="8"/>
  <c r="B83" i="8"/>
  <c r="B73" i="8"/>
  <c r="C94" i="8"/>
  <c r="N94" i="8"/>
  <c r="G94" i="8"/>
  <c r="L94" i="8"/>
  <c r="AE92" i="8"/>
  <c r="O92" i="8"/>
  <c r="T92" i="8"/>
  <c r="J92" i="8"/>
  <c r="N90" i="8"/>
  <c r="X90" i="8"/>
  <c r="D90" i="8"/>
  <c r="Q90" i="8"/>
  <c r="N88" i="8"/>
  <c r="C88" i="8"/>
  <c r="W88" i="8"/>
  <c r="T88" i="8"/>
  <c r="H84" i="8"/>
  <c r="W84" i="8"/>
  <c r="T84" i="8"/>
  <c r="D84" i="8"/>
  <c r="X82" i="8"/>
  <c r="F82" i="8"/>
  <c r="R82" i="8"/>
  <c r="M82" i="8"/>
  <c r="N80" i="8"/>
  <c r="AH80" i="8"/>
  <c r="AC80" i="8"/>
  <c r="AB80" i="8"/>
  <c r="AE78" i="8"/>
  <c r="X78" i="8"/>
  <c r="J78" i="8"/>
  <c r="Q78" i="8"/>
  <c r="C76" i="8"/>
  <c r="AD76" i="8"/>
  <c r="AB76" i="8"/>
  <c r="AG76" i="8"/>
  <c r="O74" i="8"/>
  <c r="J74" i="8"/>
  <c r="L74" i="8"/>
  <c r="V74" i="8"/>
  <c r="N70" i="8"/>
  <c r="C70" i="8"/>
  <c r="V70" i="8"/>
  <c r="H70" i="8"/>
  <c r="O68" i="8"/>
  <c r="X68" i="8"/>
  <c r="AF68" i="8"/>
  <c r="AG68" i="8"/>
  <c r="X95" i="8"/>
  <c r="O95" i="8"/>
  <c r="Y95" i="8"/>
  <c r="P95" i="8"/>
  <c r="X93" i="8"/>
  <c r="AB93" i="8"/>
  <c r="M93" i="8"/>
  <c r="W93" i="8"/>
  <c r="F91" i="8"/>
  <c r="C91" i="8"/>
  <c r="T91" i="8"/>
  <c r="AD91" i="8"/>
  <c r="O89" i="8"/>
  <c r="R89" i="8"/>
  <c r="L89" i="8"/>
  <c r="AD89" i="8"/>
  <c r="F87" i="8"/>
  <c r="O87" i="8"/>
  <c r="AF87" i="8"/>
  <c r="P87" i="8"/>
  <c r="AA85" i="8"/>
  <c r="S85" i="8"/>
  <c r="Q85" i="8"/>
  <c r="AG85" i="8"/>
  <c r="AB83" i="8"/>
  <c r="Z83" i="8"/>
  <c r="L83" i="8"/>
  <c r="C83" i="8"/>
  <c r="S81" i="8"/>
  <c r="I81" i="8"/>
  <c r="AC81" i="8"/>
  <c r="R81" i="8"/>
  <c r="T79" i="8"/>
  <c r="J79" i="8"/>
  <c r="U79" i="8"/>
  <c r="AE77" i="8"/>
  <c r="E77" i="8"/>
  <c r="V77" i="8"/>
  <c r="AD77" i="8"/>
  <c r="AD73" i="8"/>
  <c r="T73" i="8"/>
  <c r="B84" i="8"/>
  <c r="B74" i="8"/>
  <c r="S94" i="8"/>
  <c r="AB94" i="8"/>
  <c r="AF94" i="8"/>
  <c r="D94" i="8"/>
  <c r="X92" i="8"/>
  <c r="H92" i="8"/>
  <c r="AG92" i="8"/>
  <c r="Y92" i="8"/>
  <c r="E90" i="8"/>
  <c r="Z90" i="8"/>
  <c r="AD90" i="8"/>
  <c r="R90" i="8"/>
  <c r="Z88" i="8"/>
  <c r="X88" i="8"/>
  <c r="AC88" i="8"/>
  <c r="AG88" i="8"/>
  <c r="AA84" i="8"/>
  <c r="AD84" i="8"/>
  <c r="AG84" i="8"/>
  <c r="AF84" i="8"/>
  <c r="K82" i="8"/>
  <c r="N82" i="8"/>
  <c r="L82" i="8"/>
  <c r="V82" i="8"/>
  <c r="C80" i="8"/>
  <c r="V80" i="8"/>
  <c r="Z80" i="8"/>
  <c r="T80" i="8"/>
  <c r="F78" i="8"/>
  <c r="AB78" i="8"/>
  <c r="AG78" i="8"/>
  <c r="L78" i="8"/>
  <c r="J76" i="8"/>
  <c r="S76" i="8"/>
  <c r="T76" i="8"/>
  <c r="D76" i="8"/>
  <c r="C74" i="8"/>
  <c r="AG74" i="8"/>
  <c r="U74" i="8"/>
  <c r="P74" i="8"/>
  <c r="X70" i="8"/>
  <c r="R70" i="8"/>
  <c r="P70" i="8"/>
  <c r="L70" i="8"/>
  <c r="K68" i="8"/>
  <c r="S68" i="8"/>
  <c r="AB68" i="8"/>
  <c r="D68" i="8"/>
  <c r="I95" i="8"/>
  <c r="H95" i="8"/>
  <c r="G95" i="8"/>
  <c r="U95" i="8"/>
  <c r="AD93" i="8"/>
  <c r="E93" i="8"/>
  <c r="Q93" i="8"/>
  <c r="AC93" i="8"/>
  <c r="N91" i="8"/>
  <c r="AG91" i="8"/>
  <c r="AF91" i="8"/>
  <c r="S89" i="8"/>
  <c r="AA89" i="8"/>
  <c r="D89" i="8"/>
  <c r="M89" i="8"/>
  <c r="I87" i="8"/>
  <c r="H87" i="8"/>
  <c r="J87" i="8"/>
  <c r="U87" i="8"/>
  <c r="AH85" i="8"/>
  <c r="E85" i="8"/>
  <c r="R85" i="8"/>
  <c r="AD85" i="8"/>
  <c r="AH83" i="8"/>
  <c r="Y83" i="8"/>
  <c r="U83" i="8"/>
  <c r="J83" i="8"/>
  <c r="E81" i="8"/>
  <c r="O81" i="8"/>
  <c r="M81" i="8"/>
  <c r="S79" i="8"/>
  <c r="R79" i="8"/>
  <c r="AG79" i="8"/>
  <c r="AF79" i="8"/>
  <c r="F77" i="8"/>
  <c r="X77" i="8"/>
  <c r="P77" i="8"/>
  <c r="AC77" i="8"/>
  <c r="AH73" i="8"/>
  <c r="AA73" i="8"/>
  <c r="AC73" i="8"/>
  <c r="M73" i="8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P41" i="4" l="1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I116" i="4" s="1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R116" i="4" s="1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B116" i="4" s="1"/>
  <c r="AJ82" i="4"/>
  <c r="AJ116" i="4" s="1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116" i="4" s="1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AH115" i="4" s="1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J115" i="4" s="1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O115" i="4" s="1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AL100" i="4"/>
  <c r="AL115" i="4" s="1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U115" i="4" l="1"/>
  <c r="AD116" i="4"/>
  <c r="AC116" i="4"/>
  <c r="AH116" i="4"/>
  <c r="AH118" i="4" s="1"/>
  <c r="Y116" i="4"/>
  <c r="M116" i="4"/>
  <c r="V115" i="4"/>
  <c r="V118" i="4" s="1"/>
  <c r="Z116" i="4"/>
  <c r="W115" i="4"/>
  <c r="AA115" i="4"/>
  <c r="K116" i="4"/>
  <c r="AG116" i="4"/>
  <c r="H115" i="4"/>
  <c r="AE116" i="4"/>
  <c r="AJ115" i="4"/>
  <c r="AJ118" i="4" s="1"/>
  <c r="N115" i="4"/>
  <c r="U116" i="4"/>
  <c r="T115" i="4"/>
  <c r="Q115" i="4"/>
  <c r="X116" i="4"/>
  <c r="Q116" i="4"/>
  <c r="O116" i="4"/>
  <c r="O118" i="4" s="1"/>
  <c r="AK114" i="4"/>
  <c r="K114" i="4"/>
  <c r="AG114" i="4"/>
  <c r="H114" i="4"/>
  <c r="AE114" i="4"/>
  <c r="T116" i="4"/>
  <c r="J116" i="4"/>
  <c r="AC115" i="4"/>
  <c r="AK115" i="4"/>
  <c r="AI115" i="4"/>
  <c r="V114" i="4"/>
  <c r="G115" i="4"/>
  <c r="AD115" i="4"/>
  <c r="L115" i="4"/>
  <c r="L116" i="4"/>
  <c r="AI116" i="4"/>
  <c r="AH114" i="4"/>
  <c r="Y114" i="4"/>
  <c r="AF115" i="4"/>
  <c r="AF116" i="4"/>
  <c r="W114" i="4"/>
  <c r="Y115" i="4"/>
  <c r="N114" i="4"/>
  <c r="AJ114" i="4"/>
  <c r="AA116" i="4"/>
  <c r="Z114" i="4"/>
  <c r="Q114" i="4"/>
  <c r="X115" i="4"/>
  <c r="O114" i="4"/>
  <c r="Z115" i="4"/>
  <c r="AK116" i="4"/>
  <c r="M115" i="4"/>
  <c r="M118" i="4" s="1"/>
  <c r="AB114" i="4"/>
  <c r="S115" i="4"/>
  <c r="S116" i="4"/>
  <c r="R114" i="4"/>
  <c r="I114" i="4"/>
  <c r="P115" i="4"/>
  <c r="P116" i="4"/>
  <c r="G114" i="4"/>
  <c r="T114" i="4"/>
  <c r="H116" i="4"/>
  <c r="AE115" i="4"/>
  <c r="K115" i="4"/>
  <c r="J114" i="4"/>
  <c r="I115" i="4"/>
  <c r="I118" i="4" s="1"/>
  <c r="U114" i="4"/>
  <c r="R115" i="4"/>
  <c r="R118" i="4" s="1"/>
  <c r="N116" i="4"/>
  <c r="L114" i="4"/>
  <c r="AI114" i="4"/>
  <c r="AF114" i="4"/>
  <c r="W116" i="4"/>
  <c r="W117" i="4" s="1"/>
  <c r="AA114" i="4"/>
  <c r="X114" i="4"/>
  <c r="AL114" i="4"/>
  <c r="AD114" i="4"/>
  <c r="AL116" i="4"/>
  <c r="AC114" i="4"/>
  <c r="AG115" i="4"/>
  <c r="M114" i="4"/>
  <c r="AB115" i="4"/>
  <c r="AB118" i="4" s="1"/>
  <c r="S114" i="4"/>
  <c r="P114" i="4"/>
  <c r="G116" i="4"/>
  <c r="F115" i="4"/>
  <c r="F116" i="4"/>
  <c r="F114" i="4"/>
  <c r="U118" i="4" l="1"/>
  <c r="AD119" i="4"/>
  <c r="T119" i="4"/>
  <c r="AH119" i="4"/>
  <c r="J119" i="4"/>
  <c r="AD118" i="4"/>
  <c r="L119" i="4"/>
  <c r="U119" i="4"/>
  <c r="AF119" i="4"/>
  <c r="Z119" i="4"/>
  <c r="Y119" i="4"/>
  <c r="AC118" i="4"/>
  <c r="Y118" i="4"/>
  <c r="Z118" i="4"/>
  <c r="AA119" i="4"/>
  <c r="M119" i="4"/>
  <c r="O119" i="4"/>
  <c r="R119" i="4"/>
  <c r="AC119" i="4"/>
  <c r="Q119" i="4"/>
  <c r="V119" i="4"/>
  <c r="P119" i="4"/>
  <c r="AL119" i="4"/>
  <c r="G119" i="4"/>
  <c r="AJ119" i="4"/>
  <c r="S119" i="4"/>
  <c r="X119" i="4"/>
  <c r="N119" i="4"/>
  <c r="I119" i="4"/>
  <c r="W119" i="4"/>
  <c r="AE119" i="4"/>
  <c r="H119" i="4"/>
  <c r="AI119" i="4"/>
  <c r="AG119" i="4"/>
  <c r="K119" i="4"/>
  <c r="AB119" i="4"/>
  <c r="AK119" i="4"/>
  <c r="AE118" i="4"/>
  <c r="AJ117" i="4"/>
  <c r="V117" i="4"/>
  <c r="K117" i="4"/>
  <c r="AE117" i="4"/>
  <c r="K118" i="4"/>
  <c r="AF118" i="4"/>
  <c r="H118" i="4"/>
  <c r="G118" i="4"/>
  <c r="AA118" i="4"/>
  <c r="R117" i="4"/>
  <c r="S118" i="4"/>
  <c r="Y117" i="4"/>
  <c r="P118" i="4"/>
  <c r="AK117" i="4"/>
  <c r="H117" i="4"/>
  <c r="AL117" i="4"/>
  <c r="AI118" i="4"/>
  <c r="L118" i="4"/>
  <c r="Q117" i="4"/>
  <c r="T118" i="4"/>
  <c r="X118" i="4"/>
  <c r="AG117" i="4"/>
  <c r="L117" i="4"/>
  <c r="AL118" i="4"/>
  <c r="N117" i="4"/>
  <c r="Q118" i="4"/>
  <c r="AG118" i="4"/>
  <c r="Z117" i="4"/>
  <c r="AA117" i="4"/>
  <c r="P117" i="4"/>
  <c r="J117" i="4"/>
  <c r="U117" i="4"/>
  <c r="AB117" i="4"/>
  <c r="AH117" i="4"/>
  <c r="N118" i="4"/>
  <c r="S117" i="4"/>
  <c r="AC117" i="4"/>
  <c r="AI117" i="4"/>
  <c r="W118" i="4"/>
  <c r="T117" i="4"/>
  <c r="AK118" i="4"/>
  <c r="I117" i="4"/>
  <c r="AD117" i="4"/>
  <c r="J118" i="4"/>
  <c r="G117" i="4"/>
  <c r="O117" i="4"/>
  <c r="X117" i="4"/>
  <c r="M117" i="4"/>
  <c r="AF117" i="4"/>
  <c r="F119" i="4"/>
  <c r="F117" i="4"/>
  <c r="F118" i="4"/>
  <c r="E122" i="4" l="1" a="1"/>
  <c r="E122" i="4" s="1"/>
  <c r="E122" i="11" a="1"/>
  <c r="AD127" i="11" s="1"/>
  <c r="G125" i="4" l="1"/>
  <c r="AI128" i="4"/>
  <c r="W123" i="4"/>
  <c r="P131" i="4"/>
  <c r="H132" i="4"/>
  <c r="U134" i="4"/>
  <c r="AJ131" i="4"/>
  <c r="P126" i="4"/>
  <c r="AD129" i="4"/>
  <c r="I127" i="4"/>
  <c r="AG130" i="4"/>
  <c r="Z124" i="4"/>
  <c r="I133" i="4"/>
  <c r="AA129" i="4"/>
  <c r="AF128" i="4"/>
  <c r="AC126" i="4"/>
  <c r="AI123" i="4"/>
  <c r="R132" i="4"/>
  <c r="AB128" i="4"/>
  <c r="Z122" i="4"/>
  <c r="U129" i="4"/>
  <c r="H125" i="4"/>
  <c r="M128" i="4"/>
  <c r="AK128" i="4"/>
  <c r="R125" i="4"/>
  <c r="AL129" i="4"/>
  <c r="K132" i="4"/>
  <c r="S134" i="4"/>
  <c r="W130" i="4"/>
  <c r="AE127" i="4"/>
  <c r="K134" i="4"/>
  <c r="V130" i="4"/>
  <c r="AF126" i="4"/>
  <c r="W135" i="4"/>
  <c r="AC125" i="4"/>
  <c r="W133" i="4"/>
  <c r="Y122" i="4"/>
  <c r="AI124" i="4"/>
  <c r="G130" i="4"/>
  <c r="G128" i="4"/>
  <c r="AE122" i="4"/>
  <c r="AK122" i="4"/>
  <c r="AK126" i="4"/>
  <c r="AE130" i="4"/>
  <c r="O127" i="4"/>
  <c r="H135" i="4"/>
  <c r="AL125" i="4"/>
  <c r="S123" i="4"/>
  <c r="AF133" i="4"/>
  <c r="H130" i="4"/>
  <c r="F124" i="4"/>
  <c r="AI130" i="4"/>
  <c r="T125" i="4"/>
  <c r="V126" i="4"/>
  <c r="AF122" i="4"/>
  <c r="S133" i="4"/>
  <c r="Y123" i="4"/>
  <c r="F122" i="4"/>
  <c r="AE125" i="4"/>
  <c r="G122" i="4"/>
  <c r="T132" i="4"/>
  <c r="R126" i="4"/>
  <c r="Q131" i="4"/>
  <c r="AH128" i="4"/>
  <c r="P132" i="4"/>
  <c r="AA126" i="4"/>
  <c r="F131" i="4"/>
  <c r="X132" i="4"/>
  <c r="AD123" i="4"/>
  <c r="I125" i="4"/>
  <c r="J128" i="4"/>
  <c r="AK134" i="4"/>
  <c r="W134" i="4"/>
  <c r="AG124" i="4"/>
  <c r="K127" i="4"/>
  <c r="U123" i="4"/>
  <c r="AH133" i="4"/>
  <c r="AJ125" i="4"/>
  <c r="AE132" i="4"/>
  <c r="R123" i="4"/>
  <c r="N130" i="4"/>
  <c r="X126" i="4"/>
  <c r="O135" i="4"/>
  <c r="U125" i="4"/>
  <c r="S132" i="4"/>
  <c r="W129" i="4"/>
  <c r="AG125" i="4"/>
  <c r="P134" i="4"/>
  <c r="N128" i="4"/>
  <c r="I135" i="4"/>
  <c r="V134" i="4"/>
  <c r="Z126" i="4"/>
  <c r="U122" i="4"/>
  <c r="Y126" i="4"/>
  <c r="N135" i="4"/>
  <c r="J133" i="4"/>
  <c r="AI122" i="4"/>
  <c r="M131" i="4"/>
  <c r="AE126" i="4"/>
  <c r="Q125" i="4"/>
  <c r="T126" i="4"/>
  <c r="T128" i="4"/>
  <c r="R122" i="4"/>
  <c r="M129" i="4"/>
  <c r="V131" i="4"/>
  <c r="S131" i="4"/>
  <c r="AC127" i="4"/>
  <c r="M124" i="4"/>
  <c r="F132" i="4"/>
  <c r="AJ134" i="4"/>
  <c r="G126" i="4"/>
  <c r="L122" i="4"/>
  <c r="I128" i="4"/>
  <c r="M132" i="4"/>
  <c r="AB122" i="4"/>
  <c r="AK124" i="4"/>
  <c r="T129" i="4"/>
  <c r="G135" i="4"/>
  <c r="AB133" i="4"/>
  <c r="AC130" i="4"/>
  <c r="G131" i="4"/>
  <c r="N122" i="4"/>
  <c r="AK132" i="4"/>
  <c r="P133" i="4"/>
  <c r="AD135" i="4"/>
  <c r="AA123" i="4"/>
  <c r="AH125" i="4"/>
  <c r="F126" i="4"/>
  <c r="H126" i="4"/>
  <c r="X128" i="4"/>
  <c r="AI126" i="4"/>
  <c r="AA128" i="4"/>
  <c r="AG132" i="4"/>
  <c r="I129" i="4"/>
  <c r="AA125" i="4"/>
  <c r="T133" i="4"/>
  <c r="N133" i="4"/>
  <c r="W125" i="4"/>
  <c r="AJ135" i="4"/>
  <c r="L132" i="4"/>
  <c r="J126" i="4"/>
  <c r="I131" i="4"/>
  <c r="G127" i="4"/>
  <c r="K135" i="4"/>
  <c r="U131" i="4"/>
  <c r="E128" i="4"/>
  <c r="AJ133" i="4"/>
  <c r="S130" i="4"/>
  <c r="AG129" i="4"/>
  <c r="G124" i="4"/>
  <c r="T123" i="4"/>
  <c r="AL124" i="4"/>
  <c r="M130" i="4"/>
  <c r="P123" i="4"/>
  <c r="V135" i="4"/>
  <c r="Q123" i="4"/>
  <c r="H124" i="4"/>
  <c r="M134" i="4"/>
  <c r="Z127" i="4"/>
  <c r="P122" i="4"/>
  <c r="I123" i="4"/>
  <c r="AK130" i="4"/>
  <c r="AB129" i="4"/>
  <c r="J132" i="4"/>
  <c r="AC132" i="4"/>
  <c r="X133" i="4"/>
  <c r="AH129" i="4"/>
  <c r="R135" i="4"/>
  <c r="AE128" i="4"/>
  <c r="K125" i="4"/>
  <c r="V122" i="4"/>
  <c r="AI132" i="4"/>
  <c r="W127" i="4"/>
  <c r="P135" i="4"/>
  <c r="AB126" i="4"/>
  <c r="O129" i="4"/>
  <c r="Y125" i="4"/>
  <c r="H134" i="4"/>
  <c r="F128" i="4"/>
  <c r="AI134" i="4"/>
  <c r="P127" i="4"/>
  <c r="AH124" i="4"/>
  <c r="Q133" i="4"/>
  <c r="AI129" i="4"/>
  <c r="V129" i="4"/>
  <c r="I124" i="4"/>
  <c r="U135" i="4"/>
  <c r="U133" i="4"/>
  <c r="H129" i="4"/>
  <c r="Z130" i="4"/>
  <c r="AI135" i="4"/>
  <c r="AH131" i="4"/>
  <c r="V125" i="4"/>
  <c r="T124" i="4"/>
  <c r="AE124" i="4"/>
  <c r="T135" i="4"/>
  <c r="AD131" i="4"/>
  <c r="AB125" i="4"/>
  <c r="W132" i="4"/>
  <c r="H131" i="4"/>
  <c r="R124" i="4"/>
  <c r="AE134" i="4"/>
  <c r="O131" i="4"/>
  <c r="L134" i="4"/>
  <c r="AB127" i="4"/>
  <c r="K131" i="4"/>
  <c r="U127" i="4"/>
  <c r="E124" i="4"/>
  <c r="AF131" i="4"/>
  <c r="AL133" i="4"/>
  <c r="AF132" i="4"/>
  <c r="AD126" i="4"/>
  <c r="F123" i="4"/>
  <c r="AA133" i="4"/>
  <c r="AG123" i="4"/>
  <c r="AI127" i="4"/>
  <c r="F127" i="4"/>
  <c r="Z135" i="4"/>
  <c r="S124" i="4"/>
  <c r="S122" i="4"/>
  <c r="L131" i="4"/>
  <c r="AG135" i="4"/>
  <c r="AJ127" i="4"/>
  <c r="S135" i="4"/>
  <c r="O122" i="4"/>
  <c r="N123" i="4"/>
  <c r="U124" i="4"/>
  <c r="AH122" i="4"/>
  <c r="L130" i="4"/>
  <c r="Q135" i="4"/>
  <c r="O134" i="4"/>
  <c r="Q124" i="4"/>
  <c r="P125" i="4"/>
  <c r="O126" i="4"/>
  <c r="N127" i="4"/>
  <c r="U128" i="4"/>
  <c r="AH126" i="4"/>
  <c r="O124" i="4"/>
  <c r="AJ122" i="4"/>
  <c r="J127" i="4"/>
  <c r="I132" i="4"/>
  <c r="H133" i="4"/>
  <c r="G134" i="4"/>
  <c r="F135" i="4"/>
  <c r="T122" i="4"/>
  <c r="Z134" i="4"/>
  <c r="G132" i="4"/>
  <c r="O123" i="4"/>
  <c r="AG128" i="4"/>
  <c r="M123" i="4"/>
  <c r="L124" i="4"/>
  <c r="S125" i="4"/>
  <c r="AF123" i="4"/>
  <c r="V133" i="4"/>
  <c r="AD125" i="4"/>
  <c r="AD127" i="4"/>
  <c r="O125" i="4"/>
  <c r="N126" i="4"/>
  <c r="M127" i="4"/>
  <c r="L128" i="4"/>
  <c r="S129" i="4"/>
  <c r="AF127" i="4"/>
  <c r="M125" i="4"/>
  <c r="AH123" i="4"/>
  <c r="AJ126" i="4"/>
  <c r="G133" i="4"/>
  <c r="F134" i="4"/>
  <c r="E135" i="4"/>
  <c r="I122" i="4"/>
  <c r="T130" i="4"/>
  <c r="X135" i="4"/>
  <c r="E133" i="4"/>
  <c r="L135" i="4"/>
  <c r="W128" i="4"/>
  <c r="O133" i="4"/>
  <c r="N134" i="4"/>
  <c r="M135" i="4"/>
  <c r="Q122" i="4"/>
  <c r="Z131" i="4"/>
  <c r="AF135" i="4"/>
  <c r="M133" i="4"/>
  <c r="M122" i="4"/>
  <c r="L123" i="4"/>
  <c r="K124" i="4"/>
  <c r="J125" i="4"/>
  <c r="Q126" i="4"/>
  <c r="AD124" i="4"/>
  <c r="K122" i="4"/>
  <c r="F129" i="4"/>
  <c r="Z129" i="4"/>
  <c r="M126" i="4"/>
  <c r="L127" i="4"/>
  <c r="K128" i="4"/>
  <c r="J129" i="4"/>
  <c r="Q130" i="4"/>
  <c r="AD128" i="4"/>
  <c r="K126" i="4"/>
  <c r="AF124" i="4"/>
  <c r="AL132" i="4"/>
  <c r="E134" i="4"/>
  <c r="AL134" i="4"/>
  <c r="AK135" i="4"/>
  <c r="G123" i="4"/>
  <c r="AD133" i="4"/>
  <c r="L126" i="4"/>
  <c r="AK133" i="4"/>
  <c r="L129" i="4"/>
  <c r="Y132" i="4"/>
  <c r="E127" i="4"/>
  <c r="AL127" i="4"/>
  <c r="K129" i="4"/>
  <c r="X127" i="4"/>
  <c r="E125" i="4"/>
  <c r="Z123" i="4"/>
  <c r="T134" i="4"/>
  <c r="G129" i="4"/>
  <c r="F130" i="4"/>
  <c r="E131" i="4"/>
  <c r="AL131" i="4"/>
  <c r="K133" i="4"/>
  <c r="X131" i="4"/>
  <c r="E129" i="4"/>
  <c r="Y128" i="4"/>
  <c r="AF129" i="4"/>
  <c r="AD122" i="4"/>
  <c r="AC123" i="4"/>
  <c r="AB124" i="4"/>
  <c r="AI125" i="4"/>
  <c r="N124" i="4"/>
  <c r="J135" i="4"/>
  <c r="R127" i="4"/>
  <c r="AL123" i="4"/>
  <c r="J124" i="4"/>
  <c r="AL122" i="4"/>
  <c r="AK123" i="4"/>
  <c r="AJ124" i="4"/>
  <c r="I126" i="4"/>
  <c r="V124" i="4"/>
  <c r="AH135" i="4"/>
  <c r="P128" i="4"/>
  <c r="E126" i="4"/>
  <c r="AL126" i="4"/>
  <c r="AK127" i="4"/>
  <c r="AJ128" i="4"/>
  <c r="I130" i="4"/>
  <c r="V128" i="4"/>
  <c r="AK125" i="4"/>
  <c r="X124" i="4"/>
  <c r="X123" i="4"/>
  <c r="E130" i="4"/>
  <c r="AL130" i="4"/>
  <c r="AK131" i="4"/>
  <c r="AJ132" i="4"/>
  <c r="I134" i="4"/>
  <c r="V132" i="4"/>
  <c r="AK129" i="4"/>
  <c r="U130" i="4"/>
  <c r="AC122" i="4"/>
  <c r="AB123" i="4"/>
  <c r="AA124" i="4"/>
  <c r="Z125" i="4"/>
  <c r="AG126" i="4"/>
  <c r="L125" i="4"/>
  <c r="AA122" i="4"/>
  <c r="AB130" i="4"/>
  <c r="AF130" i="4"/>
  <c r="E132" i="4"/>
  <c r="R130" i="4"/>
  <c r="AG127" i="4"/>
  <c r="AJ130" i="4"/>
  <c r="AH134" i="4"/>
  <c r="AI131" i="4"/>
  <c r="AH132" i="4"/>
  <c r="AG133" i="4"/>
  <c r="AF134" i="4"/>
  <c r="AL135" i="4"/>
  <c r="R134" i="4"/>
  <c r="AG131" i="4"/>
  <c r="AF125" i="4"/>
  <c r="Y124" i="4"/>
  <c r="X125" i="4"/>
  <c r="W126" i="4"/>
  <c r="V127" i="4"/>
  <c r="AC128" i="4"/>
  <c r="H127" i="4"/>
  <c r="W124" i="4"/>
  <c r="J123" i="4"/>
  <c r="P124" i="4"/>
  <c r="AE129" i="4"/>
  <c r="AD130" i="4"/>
  <c r="AC131" i="4"/>
  <c r="AB132" i="4"/>
  <c r="AI133" i="4"/>
  <c r="N132" i="4"/>
  <c r="AC129" i="4"/>
  <c r="Q132" i="4"/>
  <c r="AE133" i="4"/>
  <c r="AD134" i="4"/>
  <c r="AC135" i="4"/>
  <c r="AG122" i="4"/>
  <c r="F133" i="4"/>
  <c r="N125" i="4"/>
  <c r="AC133" i="4"/>
  <c r="E123" i="4"/>
  <c r="U126" i="4"/>
  <c r="T127" i="4"/>
  <c r="S128" i="4"/>
  <c r="R129" i="4"/>
  <c r="Y130" i="4"/>
  <c r="AL128" i="4"/>
  <c r="S126" i="4"/>
  <c r="F125" i="4"/>
  <c r="X129" i="4"/>
  <c r="K123" i="4"/>
  <c r="AB131" i="4"/>
  <c r="AA132" i="4"/>
  <c r="Z133" i="4"/>
  <c r="AG134" i="4"/>
  <c r="L133" i="4"/>
  <c r="AA130" i="4"/>
  <c r="AJ123" i="4"/>
  <c r="R131" i="4"/>
  <c r="AC134" i="4"/>
  <c r="AB135" i="4"/>
  <c r="X122" i="4"/>
  <c r="AE123" i="4"/>
  <c r="J122" i="4"/>
  <c r="H128" i="4"/>
  <c r="AA134" i="4"/>
  <c r="R133" i="4"/>
  <c r="S127" i="4"/>
  <c r="R128" i="4"/>
  <c r="Q129" i="4"/>
  <c r="P130" i="4"/>
  <c r="W131" i="4"/>
  <c r="AJ129" i="4"/>
  <c r="Q127" i="4"/>
  <c r="AH127" i="4"/>
  <c r="Y134" i="4"/>
  <c r="AA127" i="4"/>
  <c r="Z128" i="4"/>
  <c r="Y129" i="4"/>
  <c r="X130" i="4"/>
  <c r="AE131" i="4"/>
  <c r="J130" i="4"/>
  <c r="Y127" i="4"/>
  <c r="N129" i="4"/>
  <c r="AA131" i="4"/>
  <c r="Z132" i="4"/>
  <c r="Y133" i="4"/>
  <c r="X134" i="4"/>
  <c r="AE135" i="4"/>
  <c r="J134" i="4"/>
  <c r="Y131" i="4"/>
  <c r="T131" i="4"/>
  <c r="O132" i="4"/>
  <c r="AA135" i="4"/>
  <c r="W122" i="4"/>
  <c r="V123" i="4"/>
  <c r="AC124" i="4"/>
  <c r="H123" i="4"/>
  <c r="J131" i="4"/>
  <c r="Y135" i="4"/>
  <c r="H122" i="4"/>
  <c r="Q128" i="4"/>
  <c r="P129" i="4"/>
  <c r="O130" i="4"/>
  <c r="N131" i="4"/>
  <c r="U132" i="4"/>
  <c r="AH130" i="4"/>
  <c r="O128" i="4"/>
  <c r="AB134" i="4"/>
  <c r="Q134" i="4"/>
  <c r="AD132" i="4"/>
  <c r="K130" i="4"/>
  <c r="F129" i="1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<sst xmlns="http://schemas.openxmlformats.org/spreadsheetml/2006/main" count="322" uniqueCount="98">
  <si>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</si>
  <si>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</si>
  <si>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</si>
  <si>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</si>
  <si>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</si>
  <si>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</si>
  <si>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</si>
  <si>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</si>
  <si>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</si>
  <si>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</si>
  <si>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</si>
  <si>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</si>
  <si>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</si>
  <si>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</si>
  <si>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</si>
  <si>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</si>
  <si>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</si>
  <si>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</si>
  <si>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</si>
  <si>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</si>
  <si>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</si>
  <si>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</si>
  <si>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</si>
  <si>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</si>
  <si>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</si>
  <si>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</si>
  <si>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</si>
  <si>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</si>
  <si>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</si>
  <si>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</si>
  <si>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</si>
  <si>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</si>
  <si>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</si>
  <si>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</si>
  <si>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</si>
  <si>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</si>
  <si>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</si>
  <si>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</si>
  <si>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</si>
  <si>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end1</t>
  </si>
  <si>
    <t>End2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</si>
  <si>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</si>
  <si>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</si>
  <si>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</si>
  <si>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</si>
  <si>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</si>
  <si>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</si>
  <si>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</si>
  <si>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</si>
  <si>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</si>
  <si>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</si>
  <si>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*Ge</t>
  </si>
  <si>
    <t>*Se[M]</t>
  </si>
  <si>
    <t>*Ga[l]</t>
  </si>
  <si>
    <t>*GeSe</t>
  </si>
  <si>
    <t>(l)GeSe</t>
  </si>
  <si>
    <t>(l)GaSe</t>
  </si>
  <si>
    <t>(l)Ge</t>
  </si>
  <si>
    <t>(l)Ga</t>
  </si>
  <si>
    <t>(l)Se[A]</t>
  </si>
  <si>
    <t>(l)Se[R]</t>
  </si>
  <si>
    <t>(l)Se</t>
  </si>
  <si>
    <t>(2)Ga[l]</t>
  </si>
  <si>
    <t>(2)Ge[l]</t>
  </si>
  <si>
    <t>(2)GeSe[l]</t>
  </si>
  <si>
    <r>
      <t>Temperature,</t>
    </r>
    <r>
      <rPr>
        <sz val="8"/>
        <rFont val="Arial"/>
        <family val="2"/>
        <charset val="204"/>
      </rPr>
      <t>К</t>
    </r>
  </si>
  <si>
    <t>Temperature,К Pressure, at</t>
  </si>
  <si>
    <t>Ga2Se</t>
  </si>
  <si>
    <t>(l)GeSe2</t>
  </si>
  <si>
    <t>(l)Ga2Se3</t>
  </si>
  <si>
    <t>(l)Se[M]</t>
  </si>
  <si>
    <t>(DGaaSes</t>
  </si>
  <si>
    <t>(DGaSe</t>
  </si>
  <si>
    <t>p(Ar)</t>
  </si>
  <si>
    <t>B(Ga)</t>
  </si>
  <si>
    <t>B(Ge)</t>
  </si>
  <si>
    <t>p(Se)</t>
  </si>
  <si>
    <t>Vapor</t>
  </si>
  <si>
    <t>Solution #1</t>
  </si>
  <si>
    <t>Convergence</t>
  </si>
  <si>
    <t>(1)Ge</t>
  </si>
  <si>
    <t>(1)Ga</t>
  </si>
  <si>
    <t>(1)Se1AJ</t>
  </si>
  <si>
    <t>(1)Se[M]</t>
  </si>
  <si>
    <t>(1)Se[R]</t>
  </si>
  <si>
    <t>(1)Se</t>
  </si>
  <si>
    <t>(2)Ga[1]</t>
  </si>
  <si>
    <t>(2)Ge[1]</t>
  </si>
  <si>
    <t>(2)GeSe[1]</t>
  </si>
  <si>
    <t>So1ution #1</t>
  </si>
  <si>
    <t>So1ution #2</t>
  </si>
  <si>
    <t>Temperature,К</t>
  </si>
  <si>
    <t>*GaSe</t>
  </si>
  <si>
    <t>(l)Ga[l]</t>
  </si>
  <si>
    <t>(l)Ge[l]</t>
  </si>
  <si>
    <t>*Ga2Se3</t>
  </si>
  <si>
    <t>*GeSe2</t>
  </si>
  <si>
    <t>(l)GeSe[l]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</si>
</sst>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9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165" fontId="10" fillId="0" borderId="0"/>
    <xf numFmtId="0" fontId="23" fillId="0" borderId="0" applyNumberFormat="0" applyFont="0" applyFill="0" applyBorder="0" applyAlignment="0" applyProtection="0">
      <alignment vertical="top"/>
    </xf>
  </cellStyleXfs>
  <cellXfs count="151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5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13" fillId="0" borderId="32" xfId="0" applyNumberFormat="1" applyFont="1" applyFill="1" applyBorder="1" applyAlignment="1" applyProtection="1">
      <alignment horizontal="right" vertical="top"/>
    </xf>
    <xf numFmtId="2" fontId="13" fillId="0" borderId="32" xfId="0" applyNumberFormat="1" applyFont="1" applyFill="1" applyBorder="1" applyAlignment="1" applyProtection="1">
      <alignment horizontal="right" vertical="top"/>
    </xf>
    <xf numFmtId="2" fontId="13" fillId="0" borderId="24" xfId="0" applyNumberFormat="1" applyFont="1" applyFill="1" applyBorder="1" applyAlignment="1" applyProtection="1">
      <alignment horizontal="right" vertical="center" wrapText="1"/>
    </xf>
    <xf numFmtId="2" fontId="13" fillId="0" borderId="32" xfId="0" applyNumberFormat="1" applyFont="1" applyFill="1" applyBorder="1" applyAlignment="1" applyProtection="1">
      <alignment horizontal="right" vertical="center" wrapText="1"/>
    </xf>
    <xf numFmtId="2" fontId="13" fillId="0" borderId="32" xfId="0" applyNumberFormat="1" applyFont="1" applyFill="1" applyBorder="1" applyAlignment="1" applyProtection="1">
      <alignment horizontal="right" vertical="top" indent="3"/>
    </xf>
    <xf numFmtId="2" fontId="13" fillId="0" borderId="24" xfId="0" applyNumberFormat="1" applyFont="1" applyFill="1" applyBorder="1" applyAlignment="1" applyProtection="1">
      <alignment horizontal="right"/>
    </xf>
    <xf numFmtId="2" fontId="13" fillId="0" borderId="24" xfId="0" applyNumberFormat="1" applyFont="1" applyFill="1" applyBorder="1" applyAlignment="1" applyProtection="1">
      <alignment horizontal="right" vertical="top"/>
    </xf>
    <xf numFmtId="2" fontId="13" fillId="0" borderId="32" xfId="0" applyNumberFormat="1" applyFont="1" applyFill="1" applyBorder="1" applyAlignment="1" applyProtection="1">
      <alignment horizontal="right"/>
    </xf>
    <xf numFmtId="2" fontId="13" fillId="0" borderId="10" xfId="0" applyNumberFormat="1" applyFont="1" applyFill="1" applyBorder="1" applyAlignment="1" applyProtection="1">
      <alignment horizontal="right" vertical="top"/>
    </xf>
    <xf numFmtId="0" fontId="13" fillId="0" borderId="26" xfId="0" applyNumberFormat="1" applyFont="1" applyFill="1" applyBorder="1" applyAlignment="1" applyProtection="1">
      <alignment horizontal="left" vertical="top"/>
    </xf>
    <xf numFmtId="0" fontId="13" fillId="0" borderId="32" xfId="0" applyNumberFormat="1" applyFont="1" applyFill="1" applyBorder="1" applyAlignment="1" applyProtection="1">
      <alignment horizontal="center" vertical="top"/>
    </xf>
    <xf numFmtId="0" fontId="13" fillId="0" borderId="32" xfId="0" applyNumberFormat="1" applyFont="1" applyFill="1" applyBorder="1" applyAlignment="1" applyProtection="1">
      <alignment horizontal="left" vertical="top" indent="3"/>
    </xf>
    <xf numFmtId="0" fontId="13" fillId="0" borderId="32" xfId="0" applyNumberFormat="1" applyFont="1" applyFill="1" applyBorder="1" applyAlignment="1" applyProtection="1">
      <alignment horizontal="right" vertical="top"/>
    </xf>
    <xf numFmtId="0" fontId="13" fillId="0" borderId="33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left"/>
    </xf>
    <xf numFmtId="0" fontId="13" fillId="0" borderId="32" xfId="0" applyNumberFormat="1" applyFont="1" applyFill="1" applyBorder="1" applyAlignment="1" applyProtection="1">
      <alignment horizontal="justify" vertical="top"/>
    </xf>
    <xf numFmtId="0" fontId="13" fillId="0" borderId="26" xfId="0" applyNumberFormat="1" applyFont="1" applyFill="1" applyBorder="1" applyAlignment="1" applyProtection="1">
      <alignment horizontal="left"/>
    </xf>
    <xf numFmtId="0" fontId="13" fillId="0" borderId="32" xfId="0" applyNumberFormat="1" applyFont="1" applyFill="1" applyBorder="1" applyAlignment="1" applyProtection="1">
      <alignment horizontal="left" vertical="top" indent="4"/>
    </xf>
    <xf numFmtId="11" fontId="13" fillId="0" borderId="24" xfId="0" applyNumberFormat="1" applyFont="1" applyFill="1" applyBorder="1" applyAlignment="1" applyProtection="1">
      <alignment horizontal="justify"/>
    </xf>
    <xf numFmtId="11" fontId="13" fillId="0" borderId="24" xfId="0" applyNumberFormat="1" applyFont="1" applyFill="1" applyBorder="1" applyAlignment="1" applyProtection="1">
      <alignment horizontal="left"/>
    </xf>
    <xf numFmtId="11" fontId="13" fillId="0" borderId="32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justify" vertical="top"/>
    </xf>
    <xf numFmtId="11" fontId="13" fillId="0" borderId="32" xfId="0" applyNumberFormat="1" applyFont="1" applyFill="1" applyBorder="1" applyAlignment="1" applyProtection="1">
      <alignment horizontal="left" vertical="top"/>
    </xf>
    <xf numFmtId="11" fontId="13" fillId="0" borderId="32" xfId="0" applyNumberFormat="1" applyFont="1" applyFill="1" applyBorder="1" applyAlignment="1" applyProtection="1">
      <alignment horizontal="center"/>
    </xf>
    <xf numFmtId="11" fontId="13" fillId="0" borderId="32" xfId="0" applyNumberFormat="1" applyFont="1" applyFill="1" applyBorder="1" applyAlignment="1" applyProtection="1">
      <alignment horizontal="justify"/>
    </xf>
    <xf numFmtId="11" fontId="13" fillId="0" borderId="32" xfId="0" applyNumberFormat="1" applyFont="1" applyFill="1" applyBorder="1" applyAlignment="1" applyProtection="1">
      <alignment horizontal="left"/>
    </xf>
    <xf numFmtId="11" fontId="13" fillId="0" borderId="10" xfId="0" applyNumberFormat="1" applyFont="1" applyFill="1" applyBorder="1" applyAlignment="1" applyProtection="1">
      <alignment horizontal="center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left" vertical="top"/>
    </xf>
    <xf numFmtId="0" fontId="13" fillId="0" borderId="32" xfId="9" applyNumberFormat="1" applyFont="1" applyFill="1" applyBorder="1" applyAlignment="1" applyProtection="1">
      <alignment horizontal="center" vertical="top"/>
    </xf>
    <xf numFmtId="0" fontId="13" fillId="0" borderId="32" xfId="9" applyNumberFormat="1" applyFont="1" applyFill="1" applyBorder="1" applyAlignment="1" applyProtection="1">
      <alignment horizontal="left" vertical="top" indent="3"/>
    </xf>
    <xf numFmtId="0" fontId="13" fillId="0" borderId="32" xfId="9" applyNumberFormat="1" applyFont="1" applyFill="1" applyBorder="1" applyAlignment="1" applyProtection="1">
      <alignment horizontal="right" vertical="top"/>
    </xf>
    <xf numFmtId="0" fontId="13" fillId="0" borderId="32" xfId="9" applyNumberFormat="1" applyFont="1" applyFill="1" applyBorder="1" applyAlignment="1" applyProtection="1">
      <alignment horizontal="justify" vertical="top"/>
    </xf>
    <xf numFmtId="0" fontId="13" fillId="0" borderId="32" xfId="9" applyNumberFormat="1" applyFont="1" applyFill="1" applyBorder="1" applyAlignment="1" applyProtection="1">
      <alignment horizontal="left" vertical="top" indent="4"/>
    </xf>
    <xf numFmtId="11" fontId="13" fillId="0" borderId="24" xfId="9" applyNumberFormat="1" applyFont="1" applyFill="1" applyBorder="1" applyAlignment="1" applyProtection="1">
      <alignment horizontal="center"/>
    </xf>
    <xf numFmtId="11" fontId="13" fillId="0" borderId="24" xfId="9" applyNumberFormat="1" applyFont="1" applyFill="1" applyBorder="1" applyAlignment="1" applyProtection="1">
      <alignment horizontal="justify"/>
    </xf>
    <xf numFmtId="11" fontId="13" fillId="0" borderId="24" xfId="9" applyNumberFormat="1" applyFont="1" applyFill="1" applyBorder="1" applyAlignment="1" applyProtection="1">
      <alignment horizontal="left"/>
    </xf>
    <xf numFmtId="11" fontId="13" fillId="0" borderId="32" xfId="9" applyNumberFormat="1" applyFont="1" applyFill="1" applyBorder="1" applyAlignment="1" applyProtection="1">
      <alignment horizontal="center" vertical="top"/>
    </xf>
    <xf numFmtId="11" fontId="13" fillId="0" borderId="32" xfId="9" applyNumberFormat="1" applyFont="1" applyFill="1" applyBorder="1" applyAlignment="1" applyProtection="1">
      <alignment horizontal="justify" vertical="top"/>
    </xf>
    <xf numFmtId="11" fontId="13" fillId="0" borderId="32" xfId="9" applyNumberFormat="1" applyFont="1" applyFill="1" applyBorder="1" applyAlignment="1" applyProtection="1">
      <alignment horizontal="left" vertical="top"/>
    </xf>
    <xf numFmtId="11" fontId="13" fillId="0" borderId="32" xfId="9" applyNumberFormat="1" applyFont="1" applyFill="1" applyBorder="1" applyAlignment="1" applyProtection="1">
      <alignment horizontal="center"/>
    </xf>
    <xf numFmtId="11" fontId="13" fillId="0" borderId="32" xfId="9" applyNumberFormat="1" applyFont="1" applyFill="1" applyBorder="1" applyAlignment="1" applyProtection="1">
      <alignment horizontal="justify"/>
    </xf>
    <xf numFmtId="11" fontId="13" fillId="0" borderId="32" xfId="9" applyNumberFormat="1" applyFont="1" applyFill="1" applyBorder="1" applyAlignment="1" applyProtection="1">
      <alignment horizontal="left"/>
    </xf>
    <xf numFmtId="11" fontId="13" fillId="0" borderId="10" xfId="9" applyNumberFormat="1" applyFont="1" applyFill="1" applyBorder="1" applyAlignment="1" applyProtection="1">
      <alignment horizontal="center" vertical="top"/>
    </xf>
    <xf numFmtId="11" fontId="13" fillId="0" borderId="10" xfId="9" applyNumberFormat="1" applyFont="1" applyFill="1" applyBorder="1" applyAlignment="1" applyProtection="1">
      <alignment horizontal="justify" vertical="top"/>
    </xf>
    <xf numFmtId="11" fontId="13" fillId="0" borderId="10" xfId="9" applyNumberFormat="1" applyFont="1" applyFill="1" applyBorder="1" applyAlignment="1" applyProtection="1">
      <alignment horizontal="left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0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solid" xfId="9" xr:uid="{F72F46AE-1B7B-4FD6-BE39-B21B9B13C28D}"/>
    <cellStyle name="Форм" xfId="4" xr:uid="{810E17FE-2F7B-4E62-B173-29B9F2A26C86}"/>
  </cellStyles>
  <dxfs count="15"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950.4</c:v>
                </c:pt>
                <c:pt idx="27">
                  <c:v>967</c:v>
                </c:pt>
                <c:pt idx="28">
                  <c:v>983.5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-349.84520059650009</c:v>
                </c:pt>
                <c:pt idx="1">
                  <c:v>-353.23741682249999</c:v>
                </c:pt>
                <c:pt idx="2">
                  <c:v>-356.70603498899999</c:v>
                </c:pt>
                <c:pt idx="3">
                  <c:v>-360.55351997700001</c:v>
                </c:pt>
                <c:pt idx="4">
                  <c:v>-364.77480825599997</c:v>
                </c:pt>
                <c:pt idx="5">
                  <c:v>-385.15556175390003</c:v>
                </c:pt>
                <c:pt idx="6">
                  <c:v>-409.36358935319993</c:v>
                </c:pt>
                <c:pt idx="7">
                  <c:v>-442.91351893125005</c:v>
                </c:pt>
                <c:pt idx="8">
                  <c:v>-452.97695322000004</c:v>
                </c:pt>
                <c:pt idx="9">
                  <c:v>-463.57465649249997</c:v>
                </c:pt>
                <c:pt idx="10">
                  <c:v>-474.58578164850007</c:v>
                </c:pt>
                <c:pt idx="11">
                  <c:v>-486.104465457</c:v>
                </c:pt>
                <c:pt idx="12">
                  <c:v>-497.89252160505004</c:v>
                </c:pt>
                <c:pt idx="13">
                  <c:v>-510.01863201989994</c:v>
                </c:pt>
                <c:pt idx="14">
                  <c:v>-522.23318959139999</c:v>
                </c:pt>
                <c:pt idx="15">
                  <c:v>-534.6085479300001</c:v>
                </c:pt>
                <c:pt idx="16">
                  <c:v>-585.65167416630027</c:v>
                </c:pt>
                <c:pt idx="17">
                  <c:v>-639.89701367459998</c:v>
                </c:pt>
                <c:pt idx="18">
                  <c:v>-654.45322711649987</c:v>
                </c:pt>
                <c:pt idx="19">
                  <c:v>-669.80115390000003</c:v>
                </c:pt>
                <c:pt idx="20">
                  <c:v>-685.70837298644994</c:v>
                </c:pt>
                <c:pt idx="21">
                  <c:v>-702.52714895460008</c:v>
                </c:pt>
                <c:pt idx="22">
                  <c:v>-719.76735117540011</c:v>
                </c:pt>
                <c:pt idx="23">
                  <c:v>-737.81001489195</c:v>
                </c:pt>
                <c:pt idx="24">
                  <c:v>-755.97592943069992</c:v>
                </c:pt>
                <c:pt idx="25">
                  <c:v>-774.65863587420006</c:v>
                </c:pt>
                <c:pt idx="26">
                  <c:v>-793.40252872320002</c:v>
                </c:pt>
                <c:pt idx="27">
                  <c:v>-812.55879915450009</c:v>
                </c:pt>
                <c:pt idx="28">
                  <c:v>-831.82058142225014</c:v>
                </c:pt>
                <c:pt idx="29">
                  <c:v>-851.26345350000008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7.0861000000000004E-36</c:v>
                </c:pt>
                <c:pt idx="7">
                  <c:v>3.4406999999999999E-29</c:v>
                </c:pt>
                <c:pt idx="8">
                  <c:v>9.4458999999999994E-28</c:v>
                </c:pt>
                <c:pt idx="9">
                  <c:v>2.1012999999999999E-26</c:v>
                </c:pt>
                <c:pt idx="10">
                  <c:v>3.8063000000000002E-25</c:v>
                </c:pt>
                <c:pt idx="11">
                  <c:v>5.7010999999999999E-24</c:v>
                </c:pt>
                <c:pt idx="12">
                  <c:v>7.2201000000000006E-23</c:v>
                </c:pt>
                <c:pt idx="13">
                  <c:v>7.9104000000000002E-22</c:v>
                </c:pt>
                <c:pt idx="14">
                  <c:v>7.6410999999999995E-21</c:v>
                </c:pt>
                <c:pt idx="15">
                  <c:v>6.6014000000000003E-20</c:v>
                </c:pt>
                <c:pt idx="16">
                  <c:v>1.4348999999999999E-16</c:v>
                </c:pt>
                <c:pt idx="17">
                  <c:v>7.6000000000000004E-14</c:v>
                </c:pt>
                <c:pt idx="18">
                  <c:v>2.7704E-13</c:v>
                </c:pt>
                <c:pt idx="19">
                  <c:v>8.8547999999999998E-13</c:v>
                </c:pt>
                <c:pt idx="20">
                  <c:v>2.489E-12</c:v>
                </c:pt>
                <c:pt idx="21">
                  <c:v>6.2409999999999998E-12</c:v>
                </c:pt>
                <c:pt idx="22">
                  <c:v>1.4253000000000001E-11</c:v>
                </c:pt>
                <c:pt idx="23">
                  <c:v>3.0282000000000002E-11</c:v>
                </c:pt>
                <c:pt idx="24">
                  <c:v>6.0922999999999995E-11</c:v>
                </c:pt>
                <c:pt idx="25">
                  <c:v>1.1749E-10</c:v>
                </c:pt>
                <c:pt idx="26">
                  <c:v>2.1709E-10</c:v>
                </c:pt>
                <c:pt idx="27">
                  <c:v>3.8429000000000002E-10</c:v>
                </c:pt>
                <c:pt idx="28">
                  <c:v>6.6516999999999999E-10</c:v>
                </c:pt>
                <c:pt idx="29">
                  <c:v>1.1298E-9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1.128E-31</c:v>
                </c:pt>
                <c:pt idx="7">
                  <c:v>1.1008E-24</c:v>
                </c:pt>
                <c:pt idx="8">
                  <c:v>3.3691999999999998E-23</c:v>
                </c:pt>
                <c:pt idx="9">
                  <c:v>7.9778999999999997E-22</c:v>
                </c:pt>
                <c:pt idx="10">
                  <c:v>1.4618999999999999E-20</c:v>
                </c:pt>
                <c:pt idx="11">
                  <c:v>2.1161E-19</c:v>
                </c:pt>
                <c:pt idx="12">
                  <c:v>2.5048E-18</c:v>
                </c:pt>
                <c:pt idx="13">
                  <c:v>2.5138E-17</c:v>
                </c:pt>
                <c:pt idx="14">
                  <c:v>2.2019000000000001E-16</c:v>
                </c:pt>
                <c:pt idx="15">
                  <c:v>1.7181000000000001E-15</c:v>
                </c:pt>
                <c:pt idx="16">
                  <c:v>2.4753000000000002E-12</c:v>
                </c:pt>
                <c:pt idx="17">
                  <c:v>7.4465000000000001E-10</c:v>
                </c:pt>
                <c:pt idx="18">
                  <c:v>2.1243999999999998E-9</c:v>
                </c:pt>
                <c:pt idx="19">
                  <c:v>4.9443999999999996E-9</c:v>
                </c:pt>
                <c:pt idx="20">
                  <c:v>9.3763999999999992E-9</c:v>
                </c:pt>
                <c:pt idx="21">
                  <c:v>1.4807E-8</c:v>
                </c:pt>
                <c:pt idx="22">
                  <c:v>2.0208999999999999E-8</c:v>
                </c:pt>
                <c:pt idx="23">
                  <c:v>2.482E-8</c:v>
                </c:pt>
                <c:pt idx="24">
                  <c:v>2.8386E-8</c:v>
                </c:pt>
                <c:pt idx="25">
                  <c:v>3.0962000000000003E-8</c:v>
                </c:pt>
                <c:pt idx="26">
                  <c:v>3.2221000000000001E-8</c:v>
                </c:pt>
                <c:pt idx="27">
                  <c:v>3.1995000000000003E-8</c:v>
                </c:pt>
                <c:pt idx="28">
                  <c:v>3.1397E-8</c:v>
                </c:pt>
                <c:pt idx="29">
                  <c:v>3.0609E-8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1.8450000000000002E-36</c:v>
                      </c:pt>
                      <c:pt idx="1">
                        <c:v>4.4677E-26</c:v>
                      </c:pt>
                      <c:pt idx="2">
                        <c:v>8.1541999999999997E-19</c:v>
                      </c:pt>
                      <c:pt idx="3">
                        <c:v>6.7241999999999999E-16</c:v>
                      </c:pt>
                      <c:pt idx="4">
                        <c:v>3.4809000000000002E-14</c:v>
                      </c:pt>
                      <c:pt idx="5">
                        <c:v>6.6139999999999996E-14</c:v>
                      </c:pt>
                      <c:pt idx="6">
                        <c:v>2.3272E-9</c:v>
                      </c:pt>
                      <c:pt idx="7">
                        <c:v>7.5651999999999995E-9</c:v>
                      </c:pt>
                      <c:pt idx="8">
                        <c:v>7.1332000000000001E-9</c:v>
                      </c:pt>
                      <c:pt idx="9">
                        <c:v>1.0554E-8</c:v>
                      </c:pt>
                      <c:pt idx="10">
                        <c:v>6.8716999999999998E-9</c:v>
                      </c:pt>
                      <c:pt idx="11">
                        <c:v>8.5062999999999999E-9</c:v>
                      </c:pt>
                      <c:pt idx="12">
                        <c:v>9.9447999999999998E-9</c:v>
                      </c:pt>
                      <c:pt idx="13">
                        <c:v>1.1275E-8</c:v>
                      </c:pt>
                      <c:pt idx="14">
                        <c:v>1.2609000000000001E-8</c:v>
                      </c:pt>
                      <c:pt idx="15">
                        <c:v>6.5385999999999997E-9</c:v>
                      </c:pt>
                      <c:pt idx="16">
                        <c:v>6.9135000000000002E-9</c:v>
                      </c:pt>
                      <c:pt idx="17">
                        <c:v>8.4976999999999997E-9</c:v>
                      </c:pt>
                      <c:pt idx="18">
                        <c:v>1.6079999999999999E-8</c:v>
                      </c:pt>
                      <c:pt idx="19">
                        <c:v>1.9081999999999998E-8</c:v>
                      </c:pt>
                      <c:pt idx="20">
                        <c:v>1.3742999999999999E-8</c:v>
                      </c:pt>
                      <c:pt idx="21">
                        <c:v>6.5890000000000005E-11</c:v>
                      </c:pt>
                      <c:pt idx="22">
                        <c:v>2.6897000000000001E-14</c:v>
                      </c:pt>
                      <c:pt idx="23">
                        <c:v>1.8654E-19</c:v>
                      </c:pt>
                      <c:pt idx="24">
                        <c:v>3.5434999999999999E-28</c:v>
                      </c:pt>
                      <c:pt idx="25">
                        <c:v>3.2516E-33</c:v>
                      </c:pt>
                      <c:pt idx="26">
                        <c:v>8.2256000000000007E-33</c:v>
                      </c:pt>
                      <c:pt idx="27">
                        <c:v>2.5810000000000002E-22</c:v>
                      </c:pt>
                      <c:pt idx="28">
                        <c:v>9.4345000000000001E-18</c:v>
                      </c:pt>
                      <c:pt idx="29">
                        <c:v>2.3586000000000001E-17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1.2755000000000001E-26</c:v>
                      </c:pt>
                      <c:pt idx="18">
                        <c:v>1.5386E-20</c:v>
                      </c:pt>
                      <c:pt idx="19">
                        <c:v>4.1367000000000002E-16</c:v>
                      </c:pt>
                      <c:pt idx="20">
                        <c:v>5.8451E-13</c:v>
                      </c:pt>
                      <c:pt idx="21">
                        <c:v>2.8894000000000002E-12</c:v>
                      </c:pt>
                      <c:pt idx="22">
                        <c:v>9.3560000000000001E-12</c:v>
                      </c:pt>
                      <c:pt idx="23">
                        <c:v>1.4745E-11</c:v>
                      </c:pt>
                      <c:pt idx="24">
                        <c:v>6.4894999999999998E-12</c:v>
                      </c:pt>
                      <c:pt idx="25">
                        <c:v>5.3731E-11</c:v>
                      </c:pt>
                      <c:pt idx="26">
                        <c:v>9.9846999999999997E-10</c:v>
                      </c:pt>
                      <c:pt idx="27">
                        <c:v>1.2185E-7</c:v>
                      </c:pt>
                      <c:pt idx="28">
                        <c:v>1.1167E-6</c:v>
                      </c:pt>
                      <c:pt idx="29">
                        <c:v>1.5404999999999999E-6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2.0106999999999999E-12</c:v>
                      </c:pt>
                      <c:pt idx="1">
                        <c:v>2.1905000000000001E-11</c:v>
                      </c:pt>
                      <c:pt idx="2">
                        <c:v>5.5826999999999998E-10</c:v>
                      </c:pt>
                      <c:pt idx="3">
                        <c:v>2.3608E-9</c:v>
                      </c:pt>
                      <c:pt idx="4">
                        <c:v>8.1450999999999999E-9</c:v>
                      </c:pt>
                      <c:pt idx="5">
                        <c:v>7.3268E-9</c:v>
                      </c:pt>
                      <c:pt idx="6">
                        <c:v>8.4459999999999998E-11</c:v>
                      </c:pt>
                      <c:pt idx="7">
                        <c:v>3.7681999999999997E-32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7.8066999999999998E-2</c:v>
                      </c:pt>
                      <c:pt idx="1">
                        <c:v>7.3578000000000005E-2</c:v>
                      </c:pt>
                      <c:pt idx="2">
                        <c:v>6.3197000000000003E-2</c:v>
                      </c:pt>
                      <c:pt idx="3">
                        <c:v>4.6509000000000002E-2</c:v>
                      </c:pt>
                      <c:pt idx="4">
                        <c:v>2.8367E-2</c:v>
                      </c:pt>
                      <c:pt idx="5">
                        <c:v>1.5712E-3</c:v>
                      </c:pt>
                      <c:pt idx="6">
                        <c:v>1.0689E-4</c:v>
                      </c:pt>
                      <c:pt idx="7">
                        <c:v>3.4346000000000001E-6</c:v>
                      </c:pt>
                      <c:pt idx="8">
                        <c:v>1.2195999999999999E-6</c:v>
                      </c:pt>
                      <c:pt idx="9">
                        <c:v>4.2952E-7</c:v>
                      </c:pt>
                      <c:pt idx="10">
                        <c:v>1.5326000000000001E-7</c:v>
                      </c:pt>
                      <c:pt idx="11">
                        <c:v>5.6033000000000003E-8</c:v>
                      </c:pt>
                      <c:pt idx="12">
                        <c:v>2.1095000000000001E-8</c:v>
                      </c:pt>
                      <c:pt idx="13">
                        <c:v>8.1891000000000002E-9</c:v>
                      </c:pt>
                      <c:pt idx="14">
                        <c:v>3.2773999999999999E-9</c:v>
                      </c:pt>
                      <c:pt idx="15">
                        <c:v>1.3507999999999999E-9</c:v>
                      </c:pt>
                      <c:pt idx="16">
                        <c:v>5.1057999999999998E-11</c:v>
                      </c:pt>
                      <c:pt idx="17">
                        <c:v>2.9473000000000002E-12</c:v>
                      </c:pt>
                      <c:pt idx="18">
                        <c:v>1.5558000000000001E-12</c:v>
                      </c:pt>
                      <c:pt idx="19">
                        <c:v>8.4152000000000003E-13</c:v>
                      </c:pt>
                      <c:pt idx="20">
                        <c:v>4.6211999999999995E-13</c:v>
                      </c:pt>
                      <c:pt idx="21">
                        <c:v>2.5552000000000001E-13</c:v>
                      </c:pt>
                      <c:pt idx="22">
                        <c:v>1.4168000000000001E-13</c:v>
                      </c:pt>
                      <c:pt idx="23">
                        <c:v>7.8784000000000005E-14</c:v>
                      </c:pt>
                      <c:pt idx="24">
                        <c:v>4.4015999999999999E-14</c:v>
                      </c:pt>
                      <c:pt idx="25">
                        <c:v>2.4764999999999999E-14</c:v>
                      </c:pt>
                      <c:pt idx="26">
                        <c:v>1.4111000000000001E-14</c:v>
                      </c:pt>
                      <c:pt idx="27">
                        <c:v>8.1656E-15</c:v>
                      </c:pt>
                      <c:pt idx="28">
                        <c:v>4.7637999999999998E-15</c:v>
                      </c:pt>
                      <c:pt idx="29">
                        <c:v>2.8011999999999998E-15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8.1932000000000005E-2</c:v>
                      </c:pt>
                      <c:pt idx="1">
                        <c:v>8.6421999999999999E-2</c:v>
                      </c:pt>
                      <c:pt idx="2">
                        <c:v>9.6800999999999998E-2</c:v>
                      </c:pt>
                      <c:pt idx="3">
                        <c:v>0.11348999999999999</c:v>
                      </c:pt>
                      <c:pt idx="4">
                        <c:v>0.13161</c:v>
                      </c:pt>
                      <c:pt idx="5">
                        <c:v>0.15645000000000001</c:v>
                      </c:pt>
                      <c:pt idx="6">
                        <c:v>0.11606</c:v>
                      </c:pt>
                      <c:pt idx="7">
                        <c:v>2.5068E-2</c:v>
                      </c:pt>
                      <c:pt idx="8">
                        <c:v>1.4338999999999999E-2</c:v>
                      </c:pt>
                      <c:pt idx="9">
                        <c:v>8.0675E-3</c:v>
                      </c:pt>
                      <c:pt idx="10">
                        <c:v>4.5450999999999998E-3</c:v>
                      </c:pt>
                      <c:pt idx="11">
                        <c:v>2.5891E-3</c:v>
                      </c:pt>
                      <c:pt idx="12">
                        <c:v>1.498E-3</c:v>
                      </c:pt>
                      <c:pt idx="13">
                        <c:v>8.8179000000000003E-4</c:v>
                      </c:pt>
                      <c:pt idx="14">
                        <c:v>5.2826999999999995E-4</c:v>
                      </c:pt>
                      <c:pt idx="15">
                        <c:v>3.2195999999999999E-4</c:v>
                      </c:pt>
                      <c:pt idx="16">
                        <c:v>5.2046999999999998E-5</c:v>
                      </c:pt>
                      <c:pt idx="17">
                        <c:v>1.0737000000000001E-5</c:v>
                      </c:pt>
                      <c:pt idx="18">
                        <c:v>7.5402999999999996E-6</c:v>
                      </c:pt>
                      <c:pt idx="19">
                        <c:v>5.3682999999999999E-6</c:v>
                      </c:pt>
                      <c:pt idx="20">
                        <c:v>3.8562999999999998E-6</c:v>
                      </c:pt>
                      <c:pt idx="21">
                        <c:v>2.7833000000000001E-6</c:v>
                      </c:pt>
                      <c:pt idx="22">
                        <c:v>2.0140999999999999E-6</c:v>
                      </c:pt>
                      <c:pt idx="23">
                        <c:v>1.4613000000000001E-6</c:v>
                      </c:pt>
                      <c:pt idx="24">
                        <c:v>1.0639000000000001E-6</c:v>
                      </c:pt>
                      <c:pt idx="25">
                        <c:v>7.7802000000000003E-7</c:v>
                      </c:pt>
                      <c:pt idx="26">
                        <c:v>5.7286999999999997E-7</c:v>
                      </c:pt>
                      <c:pt idx="27">
                        <c:v>4.2510000000000001E-7</c:v>
                      </c:pt>
                      <c:pt idx="28">
                        <c:v>3.1696E-7</c:v>
                      </c:pt>
                      <c:pt idx="29">
                        <c:v>2.3743999999999999E-7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7.9998E-2</c:v>
                      </c:pt>
                      <c:pt idx="1">
                        <c:v>7.9996999999999999E-2</c:v>
                      </c:pt>
                      <c:pt idx="2">
                        <c:v>7.9992999999999995E-2</c:v>
                      </c:pt>
                      <c:pt idx="3">
                        <c:v>7.9986000000000002E-2</c:v>
                      </c:pt>
                      <c:pt idx="4">
                        <c:v>7.9968999999999998E-2</c:v>
                      </c:pt>
                      <c:pt idx="5">
                        <c:v>7.9423999999999995E-2</c:v>
                      </c:pt>
                      <c:pt idx="6">
                        <c:v>7.4698000000000001E-2</c:v>
                      </c:pt>
                      <c:pt idx="7">
                        <c:v>5.1907000000000002E-2</c:v>
                      </c:pt>
                      <c:pt idx="8">
                        <c:v>4.1521000000000002E-2</c:v>
                      </c:pt>
                      <c:pt idx="9">
                        <c:v>3.0426999999999999E-2</c:v>
                      </c:pt>
                      <c:pt idx="10">
                        <c:v>2.0268999999999999E-2</c:v>
                      </c:pt>
                      <c:pt idx="11">
                        <c:v>1.2399E-2</c:v>
                      </c:pt>
                      <c:pt idx="12">
                        <c:v>7.1457999999999999E-3</c:v>
                      </c:pt>
                      <c:pt idx="13">
                        <c:v>3.9927000000000001E-3</c:v>
                      </c:pt>
                      <c:pt idx="14">
                        <c:v>2.2111000000000001E-3</c:v>
                      </c:pt>
                      <c:pt idx="15">
                        <c:v>1.2298999999999999E-3</c:v>
                      </c:pt>
                      <c:pt idx="16">
                        <c:v>1.3285E-4</c:v>
                      </c:pt>
                      <c:pt idx="17">
                        <c:v>1.34E-5</c:v>
                      </c:pt>
                      <c:pt idx="18">
                        <c:v>6.4648999999999997E-6</c:v>
                      </c:pt>
                      <c:pt idx="19">
                        <c:v>2.7485999999999998E-6</c:v>
                      </c:pt>
                      <c:pt idx="20">
                        <c:v>1.0118E-6</c:v>
                      </c:pt>
                      <c:pt idx="21">
                        <c:v>3.2441999999999999E-7</c:v>
                      </c:pt>
                      <c:pt idx="22">
                        <c:v>9.3160999999999996E-8</c:v>
                      </c:pt>
                      <c:pt idx="23">
                        <c:v>2.4885000000000001E-8</c:v>
                      </c:pt>
                      <c:pt idx="24">
                        <c:v>6.4061E-9</c:v>
                      </c:pt>
                      <c:pt idx="25">
                        <c:v>1.6310000000000001E-9</c:v>
                      </c:pt>
                      <c:pt idx="26">
                        <c:v>4.1233000000000001E-10</c:v>
                      </c:pt>
                      <c:pt idx="27">
                        <c:v>1.0369000000000001E-10</c:v>
                      </c:pt>
                      <c:pt idx="28">
                        <c:v>2.6715000000000002E-11</c:v>
                      </c:pt>
                      <c:pt idx="29">
                        <c:v>7.0825000000000002E-12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3.5590000000000001E-6</c:v>
                      </c:pt>
                      <c:pt idx="1">
                        <c:v>6.8364999999999997E-6</c:v>
                      </c:pt>
                      <c:pt idx="2">
                        <c:v>1.3463E-5</c:v>
                      </c:pt>
                      <c:pt idx="3">
                        <c:v>2.8084000000000001E-5</c:v>
                      </c:pt>
                      <c:pt idx="4">
                        <c:v>6.1187999999999998E-5</c:v>
                      </c:pt>
                      <c:pt idx="5">
                        <c:v>1.1523E-3</c:v>
                      </c:pt>
                      <c:pt idx="6">
                        <c:v>1.0603E-2</c:v>
                      </c:pt>
                      <c:pt idx="7">
                        <c:v>5.6184999999999999E-2</c:v>
                      </c:pt>
                      <c:pt idx="8">
                        <c:v>7.6957999999999999E-2</c:v>
                      </c:pt>
                      <c:pt idx="9">
                        <c:v>9.9145999999999998E-2</c:v>
                      </c:pt>
                      <c:pt idx="10">
                        <c:v>0.11946</c:v>
                      </c:pt>
                      <c:pt idx="11">
                        <c:v>0.13519999999999999</c:v>
                      </c:pt>
                      <c:pt idx="12">
                        <c:v>0.1457</c:v>
                      </c:pt>
                      <c:pt idx="13">
                        <c:v>0.152</c:v>
                      </c:pt>
                      <c:pt idx="14">
                        <c:v>0.15554999999999999</c:v>
                      </c:pt>
                      <c:pt idx="15">
                        <c:v>0.15747</c:v>
                      </c:pt>
                      <c:pt idx="16">
                        <c:v>0.15784999999999999</c:v>
                      </c:pt>
                      <c:pt idx="17">
                        <c:v>0.13341</c:v>
                      </c:pt>
                      <c:pt idx="18">
                        <c:v>0.11641</c:v>
                      </c:pt>
                      <c:pt idx="19">
                        <c:v>9.4856999999999997E-2</c:v>
                      </c:pt>
                      <c:pt idx="20">
                        <c:v>7.1559999999999999E-2</c:v>
                      </c:pt>
                      <c:pt idx="21">
                        <c:v>5.0117000000000002E-2</c:v>
                      </c:pt>
                      <c:pt idx="22">
                        <c:v>3.3029000000000003E-2</c:v>
                      </c:pt>
                      <c:pt idx="23">
                        <c:v>2.0872999999999999E-2</c:v>
                      </c:pt>
                      <c:pt idx="24">
                        <c:v>1.2878000000000001E-2</c:v>
                      </c:pt>
                      <c:pt idx="25">
                        <c:v>7.8603000000000006E-3</c:v>
                      </c:pt>
                      <c:pt idx="26">
                        <c:v>4.7457999999999997E-3</c:v>
                      </c:pt>
                      <c:pt idx="27">
                        <c:v>2.8335000000000001E-3</c:v>
                      </c:pt>
                      <c:pt idx="28">
                        <c:v>1.7063E-3</c:v>
                      </c:pt>
                      <c:pt idx="29">
                        <c:v>1.0388999999999999E-3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3.0853999999999998E-7</c:v>
                      </c:pt>
                      <c:pt idx="1">
                        <c:v>6.8395000000000003E-7</c:v>
                      </c:pt>
                      <c:pt idx="2">
                        <c:v>1.7489999999999999E-6</c:v>
                      </c:pt>
                      <c:pt idx="3">
                        <c:v>5.3900000000000001E-6</c:v>
                      </c:pt>
                      <c:pt idx="4">
                        <c:v>1.8649000000000001E-5</c:v>
                      </c:pt>
                      <c:pt idx="5">
                        <c:v>1.9737999999999999E-3</c:v>
                      </c:pt>
                      <c:pt idx="6">
                        <c:v>4.3832999999999997E-2</c:v>
                      </c:pt>
                      <c:pt idx="7">
                        <c:v>0.13492999999999999</c:v>
                      </c:pt>
                      <c:pt idx="8">
                        <c:v>0.14566000000000001</c:v>
                      </c:pt>
                      <c:pt idx="9">
                        <c:v>0.15193000000000001</c:v>
                      </c:pt>
                      <c:pt idx="10">
                        <c:v>0.15545</c:v>
                      </c:pt>
                      <c:pt idx="11">
                        <c:v>0.15740999999999999</c:v>
                      </c:pt>
                      <c:pt idx="12">
                        <c:v>0.1585</c:v>
                      </c:pt>
                      <c:pt idx="13">
                        <c:v>0.15912000000000001</c:v>
                      </c:pt>
                      <c:pt idx="14">
                        <c:v>0.15947</c:v>
                      </c:pt>
                      <c:pt idx="15">
                        <c:v>0.15967999999999999</c:v>
                      </c:pt>
                      <c:pt idx="16">
                        <c:v>0.15995000000000001</c:v>
                      </c:pt>
                      <c:pt idx="17">
                        <c:v>0.15998999999999999</c:v>
                      </c:pt>
                      <c:pt idx="18">
                        <c:v>0.15998999999999999</c:v>
                      </c:pt>
                      <c:pt idx="19">
                        <c:v>0.15998999999999999</c:v>
                      </c:pt>
                      <c:pt idx="20">
                        <c:v>0.16</c:v>
                      </c:pt>
                      <c:pt idx="21">
                        <c:v>0.16</c:v>
                      </c:pt>
                      <c:pt idx="22">
                        <c:v>0.16</c:v>
                      </c:pt>
                      <c:pt idx="23">
                        <c:v>0.16</c:v>
                      </c:pt>
                      <c:pt idx="24">
                        <c:v>0.16</c:v>
                      </c:pt>
                      <c:pt idx="25">
                        <c:v>0.15998999999999999</c:v>
                      </c:pt>
                      <c:pt idx="26">
                        <c:v>0.15981999999999999</c:v>
                      </c:pt>
                      <c:pt idx="27">
                        <c:v>0.15937000000000001</c:v>
                      </c:pt>
                      <c:pt idx="28">
                        <c:v>0.15887000000000001</c:v>
                      </c:pt>
                      <c:pt idx="29">
                        <c:v>0.15834000000000001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6.8810000000000001E-28</c:v>
                      </c:pt>
                      <c:pt idx="1">
                        <c:v>2.6561999999999998E-26</c:v>
                      </c:pt>
                      <c:pt idx="2">
                        <c:v>8.9654000000000005E-25</c:v>
                      </c:pt>
                      <c:pt idx="3">
                        <c:v>3.0066999999999998E-23</c:v>
                      </c:pt>
                      <c:pt idx="4">
                        <c:v>1.0032999999999999E-21</c:v>
                      </c:pt>
                      <c:pt idx="5">
                        <c:v>3.1077000000000002E-16</c:v>
                      </c:pt>
                      <c:pt idx="6">
                        <c:v>3.6990999999999999E-12</c:v>
                      </c:pt>
                      <c:pt idx="7">
                        <c:v>4.8162999999999996E-9</c:v>
                      </c:pt>
                      <c:pt idx="8">
                        <c:v>2.2837999999999999E-8</c:v>
                      </c:pt>
                      <c:pt idx="9">
                        <c:v>9.6632000000000001E-8</c:v>
                      </c:pt>
                      <c:pt idx="10">
                        <c:v>3.6286000000000001E-7</c:v>
                      </c:pt>
                      <c:pt idx="11">
                        <c:v>1.2164999999999999E-6</c:v>
                      </c:pt>
                      <c:pt idx="12">
                        <c:v>3.7015999999999998E-6</c:v>
                      </c:pt>
                      <c:pt idx="13">
                        <c:v>1.0421000000000001E-5</c:v>
                      </c:pt>
                      <c:pt idx="14">
                        <c:v>2.7591000000000001E-5</c:v>
                      </c:pt>
                      <c:pt idx="15">
                        <c:v>6.9475999999999997E-5</c:v>
                      </c:pt>
                      <c:pt idx="16">
                        <c:v>1.8858E-3</c:v>
                      </c:pt>
                      <c:pt idx="17">
                        <c:v>2.6561000000000001E-2</c:v>
                      </c:pt>
                      <c:pt idx="18">
                        <c:v>4.3574000000000002E-2</c:v>
                      </c:pt>
                      <c:pt idx="19">
                        <c:v>6.5138000000000001E-2</c:v>
                      </c:pt>
                      <c:pt idx="20">
                        <c:v>8.8438000000000003E-2</c:v>
                      </c:pt>
                      <c:pt idx="21">
                        <c:v>0.10988000000000001</c:v>
                      </c:pt>
                      <c:pt idx="22">
                        <c:v>0.12697</c:v>
                      </c:pt>
                      <c:pt idx="23">
                        <c:v>0.13913</c:v>
                      </c:pt>
                      <c:pt idx="24">
                        <c:v>0.14712</c:v>
                      </c:pt>
                      <c:pt idx="25">
                        <c:v>0.15201999999999999</c:v>
                      </c:pt>
                      <c:pt idx="26">
                        <c:v>0.15306</c:v>
                      </c:pt>
                      <c:pt idx="27">
                        <c:v>0.14990000000000001</c:v>
                      </c:pt>
                      <c:pt idx="28">
                        <c:v>0.14634</c:v>
                      </c:pt>
                      <c:pt idx="29">
                        <c:v>0.14285999999999999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5.2672000000000002E-10</c:v>
                      </c:pt>
                      <c:pt idx="1">
                        <c:v>1.6375E-9</c:v>
                      </c:pt>
                      <c:pt idx="2">
                        <c:v>3.9236999999999996E-9</c:v>
                      </c:pt>
                      <c:pt idx="3">
                        <c:v>7.0431000000000002E-9</c:v>
                      </c:pt>
                      <c:pt idx="4">
                        <c:v>9.6501999999999996E-9</c:v>
                      </c:pt>
                      <c:pt idx="5">
                        <c:v>8.6259000000000002E-9</c:v>
                      </c:pt>
                      <c:pt idx="6">
                        <c:v>7.2911999999999998E-9</c:v>
                      </c:pt>
                      <c:pt idx="7">
                        <c:v>7.1088000000000001E-9</c:v>
                      </c:pt>
                      <c:pt idx="8">
                        <c:v>6.5478000000000001E-9</c:v>
                      </c:pt>
                      <c:pt idx="9">
                        <c:v>5.9142000000000001E-9</c:v>
                      </c:pt>
                      <c:pt idx="10">
                        <c:v>5.2573E-9</c:v>
                      </c:pt>
                      <c:pt idx="11">
                        <c:v>4.6068999999999999E-9</c:v>
                      </c:pt>
                      <c:pt idx="12">
                        <c:v>3.9901999999999997E-9</c:v>
                      </c:pt>
                      <c:pt idx="13">
                        <c:v>3.4285999999999999E-9</c:v>
                      </c:pt>
                      <c:pt idx="14">
                        <c:v>2.9326E-9</c:v>
                      </c:pt>
                      <c:pt idx="15">
                        <c:v>2.5027000000000001E-9</c:v>
                      </c:pt>
                      <c:pt idx="16">
                        <c:v>1.3305999999999999E-9</c:v>
                      </c:pt>
                      <c:pt idx="17">
                        <c:v>7.6462999999999997E-10</c:v>
                      </c:pt>
                      <c:pt idx="18">
                        <c:v>6.8700999999999999E-10</c:v>
                      </c:pt>
                      <c:pt idx="19">
                        <c:v>6.2378999999999997E-10</c:v>
                      </c:pt>
                      <c:pt idx="20">
                        <c:v>5.6747999999999999E-10</c:v>
                      </c:pt>
                      <c:pt idx="21">
                        <c:v>5.1276E-10</c:v>
                      </c:pt>
                      <c:pt idx="22">
                        <c:v>4.5807E-10</c:v>
                      </c:pt>
                      <c:pt idx="23">
                        <c:v>4.0458000000000001E-10</c:v>
                      </c:pt>
                      <c:pt idx="24">
                        <c:v>3.5419999999999998E-10</c:v>
                      </c:pt>
                      <c:pt idx="25">
                        <c:v>3.0828999999999998E-10</c:v>
                      </c:pt>
                      <c:pt idx="26">
                        <c:v>2.6741999999999999E-10</c:v>
                      </c:pt>
                      <c:pt idx="27">
                        <c:v>2.3153E-10</c:v>
                      </c:pt>
                      <c:pt idx="28">
                        <c:v>2.0027E-10</c:v>
                      </c:pt>
                      <c:pt idx="29">
                        <c:v>1.7317000000000001E-10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1.9346000000000001E-3</c:v>
                      </c:pt>
                      <c:pt idx="1">
                        <c:v>6.4264999999999999E-3</c:v>
                      </c:pt>
                      <c:pt idx="2">
                        <c:v>1.6811E-2</c:v>
                      </c:pt>
                      <c:pt idx="3">
                        <c:v>3.3509999999999998E-2</c:v>
                      </c:pt>
                      <c:pt idx="4">
                        <c:v>5.1681999999999999E-2</c:v>
                      </c:pt>
                      <c:pt idx="5">
                        <c:v>8.0978999999999995E-2</c:v>
                      </c:pt>
                      <c:pt idx="6">
                        <c:v>0.12903000000000001</c:v>
                      </c:pt>
                      <c:pt idx="7">
                        <c:v>0.24302000000000001</c:v>
                      </c:pt>
                      <c:pt idx="8">
                        <c:v>0.26413999999999999</c:v>
                      </c:pt>
                      <c:pt idx="9">
                        <c:v>0.28149999999999997</c:v>
                      </c:pt>
                      <c:pt idx="10">
                        <c:v>0.29519000000000001</c:v>
                      </c:pt>
                      <c:pt idx="11">
                        <c:v>0.30501</c:v>
                      </c:pt>
                      <c:pt idx="12">
                        <c:v>0.31136000000000003</c:v>
                      </c:pt>
                      <c:pt idx="13">
                        <c:v>0.31513999999999998</c:v>
                      </c:pt>
                      <c:pt idx="14">
                        <c:v>0.31729000000000002</c:v>
                      </c:pt>
                      <c:pt idx="15">
                        <c:v>0.31852000000000003</c:v>
                      </c:pt>
                      <c:pt idx="16">
                        <c:v>0.32169999999999999</c:v>
                      </c:pt>
                      <c:pt idx="17">
                        <c:v>0.34654000000000001</c:v>
                      </c:pt>
                      <c:pt idx="18">
                        <c:v>0.36355999999999999</c:v>
                      </c:pt>
                      <c:pt idx="19">
                        <c:v>0.38512999999999997</c:v>
                      </c:pt>
                      <c:pt idx="20">
                        <c:v>0.40843000000000002</c:v>
                      </c:pt>
                      <c:pt idx="21">
                        <c:v>0.42987999999999998</c:v>
                      </c:pt>
                      <c:pt idx="22">
                        <c:v>0.44696999999999998</c:v>
                      </c:pt>
                      <c:pt idx="23">
                        <c:v>0.45912999999999998</c:v>
                      </c:pt>
                      <c:pt idx="24">
                        <c:v>0.46711999999999998</c:v>
                      </c:pt>
                      <c:pt idx="25">
                        <c:v>0.47214</c:v>
                      </c:pt>
                      <c:pt idx="26">
                        <c:v>0.47525000000000001</c:v>
                      </c:pt>
                      <c:pt idx="27">
                        <c:v>0.47716999999999998</c:v>
                      </c:pt>
                      <c:pt idx="28">
                        <c:v>0.47828999999999999</c:v>
                      </c:pt>
                      <c:pt idx="29">
                        <c:v>0.47896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5.8318999999999998E-12</c:v>
                      </c:pt>
                      <c:pt idx="1">
                        <c:v>2.3943E-11</c:v>
                      </c:pt>
                      <c:pt idx="2">
                        <c:v>7.3896999999999998E-11</c:v>
                      </c:pt>
                      <c:pt idx="3">
                        <c:v>1.6723E-10</c:v>
                      </c:pt>
                      <c:pt idx="4">
                        <c:v>2.8355000000000002E-10</c:v>
                      </c:pt>
                      <c:pt idx="5">
                        <c:v>5.1522000000000001E-10</c:v>
                      </c:pt>
                      <c:pt idx="6">
                        <c:v>7.5304000000000002E-10</c:v>
                      </c:pt>
                      <c:pt idx="7">
                        <c:v>1.1410000000000001E-9</c:v>
                      </c:pt>
                      <c:pt idx="8">
                        <c:v>1.1588E-9</c:v>
                      </c:pt>
                      <c:pt idx="9">
                        <c:v>1.1491000000000001E-9</c:v>
                      </c:pt>
                      <c:pt idx="10">
                        <c:v>1.117E-9</c:v>
                      </c:pt>
                      <c:pt idx="11">
                        <c:v>1.0664E-9</c:v>
                      </c:pt>
                      <c:pt idx="12">
                        <c:v>1.0029999999999999E-9</c:v>
                      </c:pt>
                      <c:pt idx="13">
                        <c:v>9.3289000000000007E-10</c:v>
                      </c:pt>
                      <c:pt idx="14">
                        <c:v>8.6117000000000004E-10</c:v>
                      </c:pt>
                      <c:pt idx="15">
                        <c:v>7.9101000000000004E-10</c:v>
                      </c:pt>
                      <c:pt idx="16">
                        <c:v>5.5080999999999998E-10</c:v>
                      </c:pt>
                      <c:pt idx="17">
                        <c:v>4.0129000000000002E-10</c:v>
                      </c:pt>
                      <c:pt idx="18">
                        <c:v>3.8096E-10</c:v>
                      </c:pt>
                      <c:pt idx="19">
                        <c:v>3.6492000000000002E-10</c:v>
                      </c:pt>
                      <c:pt idx="20">
                        <c:v>3.4972000000000001E-10</c:v>
                      </c:pt>
                      <c:pt idx="21">
                        <c:v>3.3243000000000001E-10</c:v>
                      </c:pt>
                      <c:pt idx="22">
                        <c:v>3.1200000000000001E-10</c:v>
                      </c:pt>
                      <c:pt idx="23">
                        <c:v>2.8914999999999998E-10</c:v>
                      </c:pt>
                      <c:pt idx="24">
                        <c:v>2.653E-10</c:v>
                      </c:pt>
                      <c:pt idx="25">
                        <c:v>2.4172000000000002E-10</c:v>
                      </c:pt>
                      <c:pt idx="26">
                        <c:v>2.1926E-10</c:v>
                      </c:pt>
                      <c:pt idx="27">
                        <c:v>1.983E-10</c:v>
                      </c:pt>
                      <c:pt idx="28">
                        <c:v>1.7898999999999999E-10</c:v>
                      </c:pt>
                      <c:pt idx="29">
                        <c:v>1.6136E-10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2.2922E-9</c:v>
                      </c:pt>
                      <c:pt idx="1">
                        <c:v>6.2877999999999997E-9</c:v>
                      </c:pt>
                      <c:pt idx="2">
                        <c:v>1.3465E-8</c:v>
                      </c:pt>
                      <c:pt idx="3">
                        <c:v>2.1835E-8</c:v>
                      </c:pt>
                      <c:pt idx="4">
                        <c:v>2.7281999999999999E-8</c:v>
                      </c:pt>
                      <c:pt idx="5">
                        <c:v>1.8127000000000001E-8</c:v>
                      </c:pt>
                      <c:pt idx="6">
                        <c:v>1.2355E-8</c:v>
                      </c:pt>
                      <c:pt idx="7">
                        <c:v>1.1673999999999999E-8</c:v>
                      </c:pt>
                      <c:pt idx="8">
                        <c:v>1.0853E-8</c:v>
                      </c:pt>
                      <c:pt idx="9">
                        <c:v>9.8965000000000003E-9</c:v>
                      </c:pt>
                      <c:pt idx="10">
                        <c:v>8.8832000000000001E-9</c:v>
                      </c:pt>
                      <c:pt idx="11">
                        <c:v>7.8614000000000002E-9</c:v>
                      </c:pt>
                      <c:pt idx="12">
                        <c:v>6.8772000000000002E-9</c:v>
                      </c:pt>
                      <c:pt idx="13">
                        <c:v>5.9688999999999999E-9</c:v>
                      </c:pt>
                      <c:pt idx="14">
                        <c:v>5.1570000000000003E-9</c:v>
                      </c:pt>
                      <c:pt idx="15">
                        <c:v>4.4455999999999996E-9</c:v>
                      </c:pt>
                      <c:pt idx="16">
                        <c:v>2.4599000000000002E-9</c:v>
                      </c:pt>
                      <c:pt idx="17">
                        <c:v>1.4698E-9</c:v>
                      </c:pt>
                      <c:pt idx="18">
                        <c:v>1.3332999999999999E-9</c:v>
                      </c:pt>
                      <c:pt idx="19">
                        <c:v>1.2222E-9</c:v>
                      </c:pt>
                      <c:pt idx="20">
                        <c:v>1.1224E-9</c:v>
                      </c:pt>
                      <c:pt idx="21">
                        <c:v>1.0237000000000001E-9</c:v>
                      </c:pt>
                      <c:pt idx="22">
                        <c:v>9.2301999999999998E-10</c:v>
                      </c:pt>
                      <c:pt idx="23">
                        <c:v>8.2279999999999999E-10</c:v>
                      </c:pt>
                      <c:pt idx="24">
                        <c:v>7.2698000000000001E-10</c:v>
                      </c:pt>
                      <c:pt idx="25">
                        <c:v>6.3852999999999997E-10</c:v>
                      </c:pt>
                      <c:pt idx="26">
                        <c:v>5.5891999999999997E-10</c:v>
                      </c:pt>
                      <c:pt idx="27">
                        <c:v>4.8831000000000004E-10</c:v>
                      </c:pt>
                      <c:pt idx="28">
                        <c:v>4.2618000000000002E-10</c:v>
                      </c:pt>
                      <c:pt idx="29">
                        <c:v>3.7183E-10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8.9081000000000004E-20</c:v>
                      </c:pt>
                      <c:pt idx="18">
                        <c:v>7.402E-15</c:v>
                      </c:pt>
                      <c:pt idx="19">
                        <c:v>3.4661000000000002E-11</c:v>
                      </c:pt>
                      <c:pt idx="20">
                        <c:v>1.5393000000000001E-8</c:v>
                      </c:pt>
                      <c:pt idx="21">
                        <c:v>6.2012E-8</c:v>
                      </c:pt>
                      <c:pt idx="22">
                        <c:v>2.2371999999999999E-7</c:v>
                      </c:pt>
                      <c:pt idx="23">
                        <c:v>8.1345000000000002E-7</c:v>
                      </c:pt>
                      <c:pt idx="24">
                        <c:v>3.2617E-6</c:v>
                      </c:pt>
                      <c:pt idx="25">
                        <c:v>1.1956E-4</c:v>
                      </c:pt>
                      <c:pt idx="26">
                        <c:v>2.1930000000000001E-3</c:v>
                      </c:pt>
                      <c:pt idx="27">
                        <c:v>7.2651E-3</c:v>
                      </c:pt>
                      <c:pt idx="28">
                        <c:v>1.1950000000000001E-2</c:v>
                      </c:pt>
                      <c:pt idx="29">
                        <c:v>1.61E-2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1.0547E-35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1.9867E-20</c:v>
                      </c:pt>
                      <c:pt idx="18">
                        <c:v>1.1047E-15</c:v>
                      </c:pt>
                      <c:pt idx="19">
                        <c:v>3.7849999999999997E-12</c:v>
                      </c:pt>
                      <c:pt idx="20">
                        <c:v>1.3496E-9</c:v>
                      </c:pt>
                      <c:pt idx="21">
                        <c:v>4.7544E-9</c:v>
                      </c:pt>
                      <c:pt idx="22">
                        <c:v>1.6079000000000001E-8</c:v>
                      </c:pt>
                      <c:pt idx="23">
                        <c:v>5.7630000000000001E-8</c:v>
                      </c:pt>
                      <c:pt idx="24">
                        <c:v>2.3538000000000001E-7</c:v>
                      </c:pt>
                      <c:pt idx="25">
                        <c:v>8.9701000000000007E-6</c:v>
                      </c:pt>
                      <c:pt idx="26">
                        <c:v>1.7495E-4</c:v>
                      </c:pt>
                      <c:pt idx="27">
                        <c:v>6.3093999999999997E-4</c:v>
                      </c:pt>
                      <c:pt idx="28">
                        <c:v>1.1305E-3</c:v>
                      </c:pt>
                      <c:pt idx="29">
                        <c:v>1.6555000000000001E-3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4.4429000000000001E-34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4.9789999999999997E-24</c:v>
                      </c:pt>
                      <c:pt idx="18">
                        <c:v>1.871E-19</c:v>
                      </c:pt>
                      <c:pt idx="19">
                        <c:v>4.3994999999999998E-16</c:v>
                      </c:pt>
                      <c:pt idx="20">
                        <c:v>1.0879E-13</c:v>
                      </c:pt>
                      <c:pt idx="21">
                        <c:v>2.6747999999999999E-13</c:v>
                      </c:pt>
                      <c:pt idx="22">
                        <c:v>6.3383000000000004E-13</c:v>
                      </c:pt>
                      <c:pt idx="23">
                        <c:v>1.5980000000000001E-12</c:v>
                      </c:pt>
                      <c:pt idx="24">
                        <c:v>4.6124E-12</c:v>
                      </c:pt>
                      <c:pt idx="25">
                        <c:v>1.2493E-10</c:v>
                      </c:pt>
                      <c:pt idx="26">
                        <c:v>1.7473E-9</c:v>
                      </c:pt>
                      <c:pt idx="27">
                        <c:v>4.5668000000000004E-9</c:v>
                      </c:pt>
                      <c:pt idx="28">
                        <c:v>5.9662000000000003E-9</c:v>
                      </c:pt>
                      <c:pt idx="29">
                        <c:v>6.4069999999999999E-9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-19.010000000000002</c:v>
                      </c:pt>
                      <c:pt idx="9">
                        <c:v>-19.04</c:v>
                      </c:pt>
                      <c:pt idx="10">
                        <c:v>-19.07</c:v>
                      </c:pt>
                      <c:pt idx="11">
                        <c:v>-19.11</c:v>
                      </c:pt>
                      <c:pt idx="12">
                        <c:v>-19.14</c:v>
                      </c:pt>
                      <c:pt idx="13">
                        <c:v>-19.18</c:v>
                      </c:pt>
                      <c:pt idx="14">
                        <c:v>-19.21</c:v>
                      </c:pt>
                      <c:pt idx="15">
                        <c:v>-19.25</c:v>
                      </c:pt>
                      <c:pt idx="16">
                        <c:v>-19.38</c:v>
                      </c:pt>
                      <c:pt idx="17">
                        <c:v>-19.510000000000002</c:v>
                      </c:pt>
                      <c:pt idx="18">
                        <c:v>-19.55</c:v>
                      </c:pt>
                      <c:pt idx="19">
                        <c:v>-19.579999999999998</c:v>
                      </c:pt>
                      <c:pt idx="20">
                        <c:v>-19.61</c:v>
                      </c:pt>
                      <c:pt idx="21">
                        <c:v>-19.64</c:v>
                      </c:pt>
                      <c:pt idx="22">
                        <c:v>-19.670000000000002</c:v>
                      </c:pt>
                      <c:pt idx="23">
                        <c:v>-19.7</c:v>
                      </c:pt>
                      <c:pt idx="24">
                        <c:v>-19.73</c:v>
                      </c:pt>
                      <c:pt idx="25">
                        <c:v>-19.760000000000002</c:v>
                      </c:pt>
                      <c:pt idx="26">
                        <c:v>-19.79</c:v>
                      </c:pt>
                      <c:pt idx="27">
                        <c:v>-19.82</c:v>
                      </c:pt>
                      <c:pt idx="28">
                        <c:v>-19.850000000000001</c:v>
                      </c:pt>
                      <c:pt idx="29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-66.040000000000006</c:v>
                      </c:pt>
                      <c:pt idx="1">
                        <c:v>-62.4</c:v>
                      </c:pt>
                      <c:pt idx="2">
                        <c:v>-58.92</c:v>
                      </c:pt>
                      <c:pt idx="3">
                        <c:v>-55.48</c:v>
                      </c:pt>
                      <c:pt idx="4">
                        <c:v>-52.05</c:v>
                      </c:pt>
                      <c:pt idx="5">
                        <c:v>-39.61</c:v>
                      </c:pt>
                      <c:pt idx="6">
                        <c:v>-30.53</c:v>
                      </c:pt>
                      <c:pt idx="7">
                        <c:v>-23.84</c:v>
                      </c:pt>
                      <c:pt idx="8">
                        <c:v>-22.39</c:v>
                      </c:pt>
                      <c:pt idx="9">
                        <c:v>-21.04</c:v>
                      </c:pt>
                      <c:pt idx="10">
                        <c:v>-19.8</c:v>
                      </c:pt>
                      <c:pt idx="11">
                        <c:v>-18.66</c:v>
                      </c:pt>
                      <c:pt idx="12">
                        <c:v>-17.61</c:v>
                      </c:pt>
                      <c:pt idx="13">
                        <c:v>-16.63</c:v>
                      </c:pt>
                      <c:pt idx="14">
                        <c:v>-15.71</c:v>
                      </c:pt>
                      <c:pt idx="15">
                        <c:v>-14.83</c:v>
                      </c:pt>
                      <c:pt idx="16">
                        <c:v>-11.71</c:v>
                      </c:pt>
                      <c:pt idx="17">
                        <c:v>-9.2680000000000007</c:v>
                      </c:pt>
                      <c:pt idx="18">
                        <c:v>-8.8379999999999992</c:v>
                      </c:pt>
                      <c:pt idx="19">
                        <c:v>-8.5079999999999991</c:v>
                      </c:pt>
                      <c:pt idx="20">
                        <c:v>-8.2739999999999991</c:v>
                      </c:pt>
                      <c:pt idx="21">
                        <c:v>-8.1259999999999994</c:v>
                      </c:pt>
                      <c:pt idx="22">
                        <c:v>-8.0429999999999993</c:v>
                      </c:pt>
                      <c:pt idx="23">
                        <c:v>-8.0060000000000002</c:v>
                      </c:pt>
                      <c:pt idx="24">
                        <c:v>-7.9989999999999997</c:v>
                      </c:pt>
                      <c:pt idx="25">
                        <c:v>-8.01</c:v>
                      </c:pt>
                      <c:pt idx="26">
                        <c:v>-8.0419999999999998</c:v>
                      </c:pt>
                      <c:pt idx="27">
                        <c:v>-8.0960000000000001</c:v>
                      </c:pt>
                      <c:pt idx="28">
                        <c:v>-8.1519999999999992</c:v>
                      </c:pt>
                      <c:pt idx="29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-17.32</c:v>
                      </c:pt>
                      <c:pt idx="1">
                        <c:v>-16.54</c:v>
                      </c:pt>
                      <c:pt idx="2">
                        <c:v>-15.64</c:v>
                      </c:pt>
                      <c:pt idx="3">
                        <c:v>-14.58</c:v>
                      </c:pt>
                      <c:pt idx="4">
                        <c:v>-13.42</c:v>
                      </c:pt>
                      <c:pt idx="5">
                        <c:v>-8.9540000000000006</c:v>
                      </c:pt>
                      <c:pt idx="6">
                        <c:v>-6.1440000000000001</c:v>
                      </c:pt>
                      <c:pt idx="7">
                        <c:v>-5.4870000000000001</c:v>
                      </c:pt>
                      <c:pt idx="8">
                        <c:v>-5.51</c:v>
                      </c:pt>
                      <c:pt idx="9">
                        <c:v>-5.56</c:v>
                      </c:pt>
                      <c:pt idx="10">
                        <c:v>-5.6189999999999998</c:v>
                      </c:pt>
                      <c:pt idx="11">
                        <c:v>-5.6760000000000002</c:v>
                      </c:pt>
                      <c:pt idx="12">
                        <c:v>-5.7290000000000001</c:v>
                      </c:pt>
                      <c:pt idx="13">
                        <c:v>-5.7770000000000001</c:v>
                      </c:pt>
                      <c:pt idx="14">
                        <c:v>-5.8220000000000001</c:v>
                      </c:pt>
                      <c:pt idx="15">
                        <c:v>-5.8650000000000002</c:v>
                      </c:pt>
                      <c:pt idx="16">
                        <c:v>-6.032</c:v>
                      </c:pt>
                      <c:pt idx="17">
                        <c:v>-6.2279999999999998</c:v>
                      </c:pt>
                      <c:pt idx="18">
                        <c:v>-6.2919999999999998</c:v>
                      </c:pt>
                      <c:pt idx="19">
                        <c:v>-6.3620000000000001</c:v>
                      </c:pt>
                      <c:pt idx="20">
                        <c:v>-6.4329999999999998</c:v>
                      </c:pt>
                      <c:pt idx="21">
                        <c:v>-6.5</c:v>
                      </c:pt>
                      <c:pt idx="22">
                        <c:v>-6.56</c:v>
                      </c:pt>
                      <c:pt idx="23">
                        <c:v>-6.6130000000000004</c:v>
                      </c:pt>
                      <c:pt idx="24">
                        <c:v>-6.66</c:v>
                      </c:pt>
                      <c:pt idx="25">
                        <c:v>-6.7039999999999997</c:v>
                      </c:pt>
                      <c:pt idx="26">
                        <c:v>-6.742</c:v>
                      </c:pt>
                      <c:pt idx="27">
                        <c:v>-6.7770000000000001</c:v>
                      </c:pt>
                      <c:pt idx="28">
                        <c:v>-6.8109999999999999</c:v>
                      </c:pt>
                      <c:pt idx="29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-23.57</c:v>
                      </c:pt>
                      <c:pt idx="1">
                        <c:v>-22.57</c:v>
                      </c:pt>
                      <c:pt idx="2">
                        <c:v>-21.85</c:v>
                      </c:pt>
                      <c:pt idx="3">
                        <c:v>-21.44</c:v>
                      </c:pt>
                      <c:pt idx="4">
                        <c:v>-21.29</c:v>
                      </c:pt>
                      <c:pt idx="5">
                        <c:v>-21.91</c:v>
                      </c:pt>
                      <c:pt idx="6">
                        <c:v>-22.59</c:v>
                      </c:pt>
                      <c:pt idx="7">
                        <c:v>-23.26</c:v>
                      </c:pt>
                      <c:pt idx="8">
                        <c:v>-23.48</c:v>
                      </c:pt>
                      <c:pt idx="9">
                        <c:v>-23.71</c:v>
                      </c:pt>
                      <c:pt idx="10">
                        <c:v>-23.94</c:v>
                      </c:pt>
                      <c:pt idx="11">
                        <c:v>-24.18</c:v>
                      </c:pt>
                      <c:pt idx="12">
                        <c:v>-24.41</c:v>
                      </c:pt>
                      <c:pt idx="13">
                        <c:v>-24.65</c:v>
                      </c:pt>
                      <c:pt idx="14">
                        <c:v>-24.88</c:v>
                      </c:pt>
                      <c:pt idx="15">
                        <c:v>-25.11</c:v>
                      </c:pt>
                      <c:pt idx="16">
                        <c:v>-26</c:v>
                      </c:pt>
                      <c:pt idx="17">
                        <c:v>-26.83</c:v>
                      </c:pt>
                      <c:pt idx="18">
                        <c:v>-27.02</c:v>
                      </c:pt>
                      <c:pt idx="19">
                        <c:v>-27.21</c:v>
                      </c:pt>
                      <c:pt idx="20">
                        <c:v>-27.39</c:v>
                      </c:pt>
                      <c:pt idx="21">
                        <c:v>-27.58</c:v>
                      </c:pt>
                      <c:pt idx="22">
                        <c:v>-27.76</c:v>
                      </c:pt>
                      <c:pt idx="23">
                        <c:v>-27.96</c:v>
                      </c:pt>
                      <c:pt idx="24">
                        <c:v>-28.15</c:v>
                      </c:pt>
                      <c:pt idx="25">
                        <c:v>-28.35</c:v>
                      </c:pt>
                      <c:pt idx="26">
                        <c:v>-28.54</c:v>
                      </c:pt>
                      <c:pt idx="27">
                        <c:v>-28.73</c:v>
                      </c:pt>
                      <c:pt idx="28">
                        <c:v>-28.92</c:v>
                      </c:pt>
                      <c:pt idx="29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33281,25402</c:v>
                  </c:pt>
                  <c:pt idx="2">
                    <c:v>32610,53815</c:v>
                  </c:pt>
                  <c:pt idx="3">
                    <c:v>31694,39267</c:v>
                  </c:pt>
                  <c:pt idx="4">
                    <c:v>30464,98556</c:v>
                  </c:pt>
                  <c:pt idx="5">
                    <c:v>28974,52364</c:v>
                  </c:pt>
                  <c:pt idx="6">
                    <c:v>22623,10039</c:v>
                  </c:pt>
                  <c:pt idx="7">
                    <c:v>18183,39408</c:v>
                  </c:pt>
                  <c:pt idx="8">
                    <c:v>15736,7252</c:v>
                  </c:pt>
                  <c:pt idx="9">
                    <c:v>15242,78332</c:v>
                  </c:pt>
                  <c:pt idx="10">
                    <c:v>14768,03207</c:v>
                  </c:pt>
                  <c:pt idx="11">
                    <c:v>14320,62808</c:v>
                  </c:pt>
                  <c:pt idx="12">
                    <c:v>13898,82859</c:v>
                  </c:pt>
                  <c:pt idx="13">
                    <c:v>13490,98842</c:v>
                  </c:pt>
                  <c:pt idx="14">
                    <c:v>13092,98484</c:v>
                  </c:pt>
                  <c:pt idx="15">
                    <c:v>12693,87888</c:v>
                  </c:pt>
                  <c:pt idx="16">
                    <c:v>12291,45248</c:v>
                  </c:pt>
                  <c:pt idx="17">
                    <c:v>10642,7671</c:v>
                  </c:pt>
                  <c:pt idx="18">
                    <c:v>9136,52945</c:v>
                  </c:pt>
                  <c:pt idx="19">
                    <c:v>8891,288729</c:v>
                  </c:pt>
                  <c:pt idx="20">
                    <c:v>8735,115638</c:v>
                  </c:pt>
                  <c:pt idx="21">
                    <c:v>8673,258649</c:v>
                  </c:pt>
                  <c:pt idx="22">
                    <c:v>8699,292294</c:v>
                  </c:pt>
                  <c:pt idx="23">
                    <c:v>8795,176762</c:v>
                  </c:pt>
                  <c:pt idx="24">
                    <c:v>8940,039072</c:v>
                  </c:pt>
                  <c:pt idx="25">
                    <c:v>9119,428496</c:v>
                  </c:pt>
                  <c:pt idx="26">
                    <c:v>9320,970215</c:v>
                  </c:pt>
                  <c:pt idx="27">
                    <c:v>9550,017886</c:v>
                  </c:pt>
                  <c:pt idx="28">
                    <c:v>9811,873599</c:v>
                  </c:pt>
                  <c:pt idx="29">
                    <c:v>10078,53707</c:v>
                  </c:pt>
                  <c:pt idx="30">
                    <c:v>10348,69772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23087,10816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-415,9289328</c:v>
                  </c:pt>
                  <c:pt idx="4">
                    <c:v>-423,0050438</c:v>
                  </c:pt>
                  <c:pt idx="5">
                    <c:v>-430,4480949</c:v>
                  </c:pt>
                  <c:pt idx="6">
                    <c:v>-464,0077781</c:v>
                  </c:pt>
                  <c:pt idx="7">
                    <c:v>-501,6664334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-944,0929811</c:v>
                  </c:pt>
                  <c:pt idx="26">
                    <c:v>-966,4039117</c:v>
                  </c:pt>
                  <c:pt idx="27">
                    <c:v>-987,9444019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-1,16682E-09</c:v>
                  </c:pt>
                  <c:pt idx="2">
                    <c:v>-1,28972E-08</c:v>
                  </c:pt>
                  <c:pt idx="3">
                    <c:v>-3,33028E-07</c:v>
                  </c:pt>
                  <c:pt idx="4">
                    <c:v>-1,426E-06</c:v>
                  </c:pt>
                  <c:pt idx="5">
                    <c:v>-4,98337E-06</c:v>
                  </c:pt>
                  <c:pt idx="6">
                    <c:v>-4,76277E-06</c:v>
                  </c:pt>
                  <c:pt idx="7">
                    <c:v>-5,94501E-08</c:v>
                  </c:pt>
                  <c:pt idx="8">
                    <c:v>-2,29414E-26</c:v>
                  </c:pt>
                  <c:pt idx="9">
                    <c:v>-6,08868E-25</c:v>
                  </c:pt>
                  <c:pt idx="10">
                    <c:v>-1,31071E-23</c:v>
                  </c:pt>
                  <c:pt idx="11">
                    <c:v>-2,29891E-22</c:v>
                  </c:pt>
                  <c:pt idx="12">
                    <c:v>-3,33629E-21</c:v>
                  </c:pt>
                  <c:pt idx="13">
                    <c:v>-4,09714E-20</c:v>
                  </c:pt>
                  <c:pt idx="14">
                    <c:v>-4,35185E-19</c:v>
                  </c:pt>
                  <c:pt idx="15">
                    <c:v>-4,07406E-18</c:v>
                  </c:pt>
                  <c:pt idx="16">
                    <c:v>-3,4065E-17</c:v>
                  </c:pt>
                  <c:pt idx="17">
                    <c:v>-6,42385E-14</c:v>
                  </c:pt>
                  <c:pt idx="18">
                    <c:v>-2,93482E-11</c:v>
                  </c:pt>
                  <c:pt idx="19">
                    <c:v>-1,04118E-10</c:v>
                  </c:pt>
                  <c:pt idx="20">
                    <c:v>-3,26817E-10</c:v>
                  </c:pt>
                  <c:pt idx="21">
                    <c:v>-9,11044E-10</c:v>
                  </c:pt>
                  <c:pt idx="22">
                    <c:v>-2,287E-09</c:v>
                  </c:pt>
                  <c:pt idx="23">
                    <c:v>-5,26853E-09</c:v>
                  </c:pt>
                  <c:pt idx="24">
                    <c:v>-1,13499E-08</c:v>
                  </c:pt>
                  <c:pt idx="25">
                    <c:v>-2,32323E-08</c:v>
                  </c:pt>
                  <c:pt idx="26">
                    <c:v>-4,5672E-08</c:v>
                  </c:pt>
                  <c:pt idx="27">
                    <c:v>-8,62237E-08</c:v>
                  </c:pt>
                  <c:pt idx="28">
                    <c:v>-1,56341E-07</c:v>
                  </c:pt>
                  <c:pt idx="29">
                    <c:v>-2,77132E-07</c:v>
                  </c:pt>
                  <c:pt idx="30">
                    <c:v>-4,81898E-07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23087,10817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-415,9289325</c:v>
                  </c:pt>
                  <c:pt idx="4">
                    <c:v>-423,0050424</c:v>
                  </c:pt>
                  <c:pt idx="5">
                    <c:v>-430,4480899</c:v>
                  </c:pt>
                  <c:pt idx="6">
                    <c:v>-464,0077733</c:v>
                  </c:pt>
                  <c:pt idx="7">
                    <c:v>-501,6664333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</c:v>
                  </c:pt>
                  <c:pt idx="26">
                    <c:v>-966,4039116</c:v>
                  </c:pt>
                  <c:pt idx="27">
                    <c:v>-987,9444018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554</c:v>
                  </c:pt>
                  <c:pt idx="10">
                    <c:v>571</c:v>
                  </c:pt>
                  <c:pt idx="11">
                    <c:v>587</c:v>
                  </c:pt>
                  <c:pt idx="12">
                    <c:v>604</c:v>
                  </c:pt>
                  <c:pt idx="13">
                    <c:v>620</c:v>
                  </c:pt>
                  <c:pt idx="14">
                    <c:v>637</c:v>
                  </c:pt>
                  <c:pt idx="15">
                    <c:v>653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802</c:v>
                  </c:pt>
                  <c:pt idx="19">
                    <c:v>818</c:v>
                  </c:pt>
                  <c:pt idx="20">
                    <c:v>835</c:v>
                  </c:pt>
                  <c:pt idx="21">
                    <c:v>851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950</c:v>
                  </c:pt>
                  <c:pt idx="28">
                    <c:v>967</c:v>
                  </c:pt>
                  <c:pt idx="29">
                    <c:v>984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33281,25402</c:v>
                  </c:pt>
                  <c:pt idx="2">
                    <c:v>32610,53815</c:v>
                  </c:pt>
                  <c:pt idx="3">
                    <c:v>31694,39267</c:v>
                  </c:pt>
                  <c:pt idx="4">
                    <c:v>30464,98556</c:v>
                  </c:pt>
                  <c:pt idx="5">
                    <c:v>28974,52364</c:v>
                  </c:pt>
                  <c:pt idx="6">
                    <c:v>22623,10039</c:v>
                  </c:pt>
                  <c:pt idx="7">
                    <c:v>18183,39408</c:v>
                  </c:pt>
                  <c:pt idx="8">
                    <c:v>15736,7252</c:v>
                  </c:pt>
                  <c:pt idx="9">
                    <c:v>15242,78332</c:v>
                  </c:pt>
                  <c:pt idx="10">
                    <c:v>14768,03207</c:v>
                  </c:pt>
                  <c:pt idx="11">
                    <c:v>14320,62808</c:v>
                  </c:pt>
                  <c:pt idx="12">
                    <c:v>13898,82859</c:v>
                  </c:pt>
                  <c:pt idx="13">
                    <c:v>13490,98842</c:v>
                  </c:pt>
                  <c:pt idx="14">
                    <c:v>13092,98484</c:v>
                  </c:pt>
                  <c:pt idx="15">
                    <c:v>12693,87888</c:v>
                  </c:pt>
                  <c:pt idx="16">
                    <c:v>12291,45248</c:v>
                  </c:pt>
                  <c:pt idx="17">
                    <c:v>10642,7671</c:v>
                  </c:pt>
                  <c:pt idx="18">
                    <c:v>9136,52945</c:v>
                  </c:pt>
                  <c:pt idx="19">
                    <c:v>8891,288729</c:v>
                  </c:pt>
                  <c:pt idx="20">
                    <c:v>8735,115638</c:v>
                  </c:pt>
                  <c:pt idx="21">
                    <c:v>8673,258649</c:v>
                  </c:pt>
                  <c:pt idx="22">
                    <c:v>8699,292294</c:v>
                  </c:pt>
                  <c:pt idx="23">
                    <c:v>8795,176762</c:v>
                  </c:pt>
                  <c:pt idx="24">
                    <c:v>8940,039072</c:v>
                  </c:pt>
                  <c:pt idx="25">
                    <c:v>9119,428496</c:v>
                  </c:pt>
                  <c:pt idx="26">
                    <c:v>9320,970215</c:v>
                  </c:pt>
                  <c:pt idx="27">
                    <c:v>9550,017886</c:v>
                  </c:pt>
                  <c:pt idx="28">
                    <c:v>9811,873599</c:v>
                  </c:pt>
                  <c:pt idx="29">
                    <c:v>10078,53707</c:v>
                  </c:pt>
                  <c:pt idx="30">
                    <c:v>10348,69772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23087,10816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-415,9289328</c:v>
                  </c:pt>
                  <c:pt idx="4">
                    <c:v>-423,0050438</c:v>
                  </c:pt>
                  <c:pt idx="5">
                    <c:v>-430,4480949</c:v>
                  </c:pt>
                  <c:pt idx="6">
                    <c:v>-464,0077781</c:v>
                  </c:pt>
                  <c:pt idx="7">
                    <c:v>-501,6664334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-944,0929811</c:v>
                  </c:pt>
                  <c:pt idx="26">
                    <c:v>-966,4039117</c:v>
                  </c:pt>
                  <c:pt idx="27">
                    <c:v>-987,9444019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-1,16682E-09</c:v>
                  </c:pt>
                  <c:pt idx="2">
                    <c:v>-1,28972E-08</c:v>
                  </c:pt>
                  <c:pt idx="3">
                    <c:v>-3,33028E-07</c:v>
                  </c:pt>
                  <c:pt idx="4">
                    <c:v>-1,426E-06</c:v>
                  </c:pt>
                  <c:pt idx="5">
                    <c:v>-4,98337E-06</c:v>
                  </c:pt>
                  <c:pt idx="6">
                    <c:v>-4,76277E-06</c:v>
                  </c:pt>
                  <c:pt idx="7">
                    <c:v>-5,94501E-08</c:v>
                  </c:pt>
                  <c:pt idx="8">
                    <c:v>-2,29414E-26</c:v>
                  </c:pt>
                  <c:pt idx="9">
                    <c:v>-6,08868E-25</c:v>
                  </c:pt>
                  <c:pt idx="10">
                    <c:v>-1,31071E-23</c:v>
                  </c:pt>
                  <c:pt idx="11">
                    <c:v>-2,29891E-22</c:v>
                  </c:pt>
                  <c:pt idx="12">
                    <c:v>-3,33629E-21</c:v>
                  </c:pt>
                  <c:pt idx="13">
                    <c:v>-4,09714E-20</c:v>
                  </c:pt>
                  <c:pt idx="14">
                    <c:v>-4,35185E-19</c:v>
                  </c:pt>
                  <c:pt idx="15">
                    <c:v>-4,07406E-18</c:v>
                  </c:pt>
                  <c:pt idx="16">
                    <c:v>-3,4065E-17</c:v>
                  </c:pt>
                  <c:pt idx="17">
                    <c:v>-6,42385E-14</c:v>
                  </c:pt>
                  <c:pt idx="18">
                    <c:v>-2,93482E-11</c:v>
                  </c:pt>
                  <c:pt idx="19">
                    <c:v>-1,04118E-10</c:v>
                  </c:pt>
                  <c:pt idx="20">
                    <c:v>-3,26817E-10</c:v>
                  </c:pt>
                  <c:pt idx="21">
                    <c:v>-9,11044E-10</c:v>
                  </c:pt>
                  <c:pt idx="22">
                    <c:v>-2,287E-09</c:v>
                  </c:pt>
                  <c:pt idx="23">
                    <c:v>-5,26853E-09</c:v>
                  </c:pt>
                  <c:pt idx="24">
                    <c:v>-1,13499E-08</c:v>
                  </c:pt>
                  <c:pt idx="25">
                    <c:v>-2,32323E-08</c:v>
                  </c:pt>
                  <c:pt idx="26">
                    <c:v>-4,5672E-08</c:v>
                  </c:pt>
                  <c:pt idx="27">
                    <c:v>-8,62237E-08</c:v>
                  </c:pt>
                  <c:pt idx="28">
                    <c:v>-1,56341E-07</c:v>
                  </c:pt>
                  <c:pt idx="29">
                    <c:v>-2,77132E-07</c:v>
                  </c:pt>
                  <c:pt idx="30">
                    <c:v>-4,81898E-07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23087,10817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-415,9289325</c:v>
                  </c:pt>
                  <c:pt idx="4">
                    <c:v>-423,0050424</c:v>
                  </c:pt>
                  <c:pt idx="5">
                    <c:v>-430,4480899</c:v>
                  </c:pt>
                  <c:pt idx="6">
                    <c:v>-464,0077733</c:v>
                  </c:pt>
                  <c:pt idx="7">
                    <c:v>-501,6664333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</c:v>
                  </c:pt>
                  <c:pt idx="26">
                    <c:v>-966,4039116</c:v>
                  </c:pt>
                  <c:pt idx="27">
                    <c:v>-987,9444018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554</c:v>
                  </c:pt>
                  <c:pt idx="10">
                    <c:v>571</c:v>
                  </c:pt>
                  <c:pt idx="11">
                    <c:v>587</c:v>
                  </c:pt>
                  <c:pt idx="12">
                    <c:v>604</c:v>
                  </c:pt>
                  <c:pt idx="13">
                    <c:v>620</c:v>
                  </c:pt>
                  <c:pt idx="14">
                    <c:v>637</c:v>
                  </c:pt>
                  <c:pt idx="15">
                    <c:v>653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802</c:v>
                  </c:pt>
                  <c:pt idx="19">
                    <c:v>818</c:v>
                  </c:pt>
                  <c:pt idx="20">
                    <c:v>835</c:v>
                  </c:pt>
                  <c:pt idx="21">
                    <c:v>851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950</c:v>
                  </c:pt>
                  <c:pt idx="28">
                    <c:v>967</c:v>
                  </c:pt>
                  <c:pt idx="29">
                    <c:v>984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33281,25402</c:v>
                  </c:pt>
                  <c:pt idx="2">
                    <c:v>32610,53815</c:v>
                  </c:pt>
                  <c:pt idx="3">
                    <c:v>31694,39267</c:v>
                  </c:pt>
                  <c:pt idx="4">
                    <c:v>30464,98556</c:v>
                  </c:pt>
                  <c:pt idx="5">
                    <c:v>28974,52364</c:v>
                  </c:pt>
                  <c:pt idx="6">
                    <c:v>22623,10039</c:v>
                  </c:pt>
                  <c:pt idx="7">
                    <c:v>18183,39408</c:v>
                  </c:pt>
                  <c:pt idx="8">
                    <c:v>15736,7252</c:v>
                  </c:pt>
                  <c:pt idx="9">
                    <c:v>15242,78332</c:v>
                  </c:pt>
                  <c:pt idx="10">
                    <c:v>14768,03207</c:v>
                  </c:pt>
                  <c:pt idx="11">
                    <c:v>14320,62808</c:v>
                  </c:pt>
                  <c:pt idx="12">
                    <c:v>13898,82859</c:v>
                  </c:pt>
                  <c:pt idx="13">
                    <c:v>13490,98842</c:v>
                  </c:pt>
                  <c:pt idx="14">
                    <c:v>13092,98484</c:v>
                  </c:pt>
                  <c:pt idx="15">
                    <c:v>12693,87888</c:v>
                  </c:pt>
                  <c:pt idx="16">
                    <c:v>12291,45248</c:v>
                  </c:pt>
                  <c:pt idx="17">
                    <c:v>10642,7671</c:v>
                  </c:pt>
                  <c:pt idx="18">
                    <c:v>9136,52945</c:v>
                  </c:pt>
                  <c:pt idx="19">
                    <c:v>8891,288729</c:v>
                  </c:pt>
                  <c:pt idx="20">
                    <c:v>8735,115638</c:v>
                  </c:pt>
                  <c:pt idx="21">
                    <c:v>8673,258649</c:v>
                  </c:pt>
                  <c:pt idx="22">
                    <c:v>8699,292294</c:v>
                  </c:pt>
                  <c:pt idx="23">
                    <c:v>8795,176762</c:v>
                  </c:pt>
                  <c:pt idx="24">
                    <c:v>8940,039072</c:v>
                  </c:pt>
                  <c:pt idx="25">
                    <c:v>9119,428496</c:v>
                  </c:pt>
                  <c:pt idx="26">
                    <c:v>9320,970215</c:v>
                  </c:pt>
                  <c:pt idx="27">
                    <c:v>9550,017886</c:v>
                  </c:pt>
                  <c:pt idx="28">
                    <c:v>9811,873599</c:v>
                  </c:pt>
                  <c:pt idx="29">
                    <c:v>10078,53707</c:v>
                  </c:pt>
                  <c:pt idx="30">
                    <c:v>10348,69772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23087,10816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-415,9289328</c:v>
                  </c:pt>
                  <c:pt idx="4">
                    <c:v>-423,0050438</c:v>
                  </c:pt>
                  <c:pt idx="5">
                    <c:v>-430,4480949</c:v>
                  </c:pt>
                  <c:pt idx="6">
                    <c:v>-464,0077781</c:v>
                  </c:pt>
                  <c:pt idx="7">
                    <c:v>-501,6664334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-944,0929811</c:v>
                  </c:pt>
                  <c:pt idx="26">
                    <c:v>-966,4039117</c:v>
                  </c:pt>
                  <c:pt idx="27">
                    <c:v>-987,9444019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-1,16682E-09</c:v>
                  </c:pt>
                  <c:pt idx="2">
                    <c:v>-1,28972E-08</c:v>
                  </c:pt>
                  <c:pt idx="3">
                    <c:v>-3,33028E-07</c:v>
                  </c:pt>
                  <c:pt idx="4">
                    <c:v>-1,426E-06</c:v>
                  </c:pt>
                  <c:pt idx="5">
                    <c:v>-4,98337E-06</c:v>
                  </c:pt>
                  <c:pt idx="6">
                    <c:v>-4,76277E-06</c:v>
                  </c:pt>
                  <c:pt idx="7">
                    <c:v>-5,94501E-08</c:v>
                  </c:pt>
                  <c:pt idx="8">
                    <c:v>-2,29414E-26</c:v>
                  </c:pt>
                  <c:pt idx="9">
                    <c:v>-6,08868E-25</c:v>
                  </c:pt>
                  <c:pt idx="10">
                    <c:v>-1,31071E-23</c:v>
                  </c:pt>
                  <c:pt idx="11">
                    <c:v>-2,29891E-22</c:v>
                  </c:pt>
                  <c:pt idx="12">
                    <c:v>-3,33629E-21</c:v>
                  </c:pt>
                  <c:pt idx="13">
                    <c:v>-4,09714E-20</c:v>
                  </c:pt>
                  <c:pt idx="14">
                    <c:v>-4,35185E-19</c:v>
                  </c:pt>
                  <c:pt idx="15">
                    <c:v>-4,07406E-18</c:v>
                  </c:pt>
                  <c:pt idx="16">
                    <c:v>-3,4065E-17</c:v>
                  </c:pt>
                  <c:pt idx="17">
                    <c:v>-6,42385E-14</c:v>
                  </c:pt>
                  <c:pt idx="18">
                    <c:v>-2,93482E-11</c:v>
                  </c:pt>
                  <c:pt idx="19">
                    <c:v>-1,04118E-10</c:v>
                  </c:pt>
                  <c:pt idx="20">
                    <c:v>-3,26817E-10</c:v>
                  </c:pt>
                  <c:pt idx="21">
                    <c:v>-9,11044E-10</c:v>
                  </c:pt>
                  <c:pt idx="22">
                    <c:v>-2,287E-09</c:v>
                  </c:pt>
                  <c:pt idx="23">
                    <c:v>-5,26853E-09</c:v>
                  </c:pt>
                  <c:pt idx="24">
                    <c:v>-1,13499E-08</c:v>
                  </c:pt>
                  <c:pt idx="25">
                    <c:v>-2,32323E-08</c:v>
                  </c:pt>
                  <c:pt idx="26">
                    <c:v>-4,5672E-08</c:v>
                  </c:pt>
                  <c:pt idx="27">
                    <c:v>-8,62237E-08</c:v>
                  </c:pt>
                  <c:pt idx="28">
                    <c:v>-1,56341E-07</c:v>
                  </c:pt>
                  <c:pt idx="29">
                    <c:v>-2,77132E-07</c:v>
                  </c:pt>
                  <c:pt idx="30">
                    <c:v>-4,81898E-07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23087,10817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-415,9289325</c:v>
                  </c:pt>
                  <c:pt idx="4">
                    <c:v>-423,0050424</c:v>
                  </c:pt>
                  <c:pt idx="5">
                    <c:v>-430,4480899</c:v>
                  </c:pt>
                  <c:pt idx="6">
                    <c:v>-464,0077733</c:v>
                  </c:pt>
                  <c:pt idx="7">
                    <c:v>-501,6664333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</c:v>
                  </c:pt>
                  <c:pt idx="26">
                    <c:v>-966,4039116</c:v>
                  </c:pt>
                  <c:pt idx="27">
                    <c:v>-987,9444018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554</c:v>
                  </c:pt>
                  <c:pt idx="10">
                    <c:v>571</c:v>
                  </c:pt>
                  <c:pt idx="11">
                    <c:v>587</c:v>
                  </c:pt>
                  <c:pt idx="12">
                    <c:v>604</c:v>
                  </c:pt>
                  <c:pt idx="13">
                    <c:v>620</c:v>
                  </c:pt>
                  <c:pt idx="14">
                    <c:v>637</c:v>
                  </c:pt>
                  <c:pt idx="15">
                    <c:v>653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802</c:v>
                  </c:pt>
                  <c:pt idx="19">
                    <c:v>818</c:v>
                  </c:pt>
                  <c:pt idx="20">
                    <c:v>835</c:v>
                  </c:pt>
                  <c:pt idx="21">
                    <c:v>851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950</c:v>
                  </c:pt>
                  <c:pt idx="28">
                    <c:v>967</c:v>
                  </c:pt>
                  <c:pt idx="29">
                    <c:v>984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33281,25402</c:v>
                  </c:pt>
                  <c:pt idx="2">
                    <c:v>32610,53815</c:v>
                  </c:pt>
                  <c:pt idx="3">
                    <c:v>31694,39267</c:v>
                  </c:pt>
                  <c:pt idx="4">
                    <c:v>30464,98556</c:v>
                  </c:pt>
                  <c:pt idx="5">
                    <c:v>28974,52364</c:v>
                  </c:pt>
                  <c:pt idx="6">
                    <c:v>22623,10039</c:v>
                  </c:pt>
                  <c:pt idx="7">
                    <c:v>18183,39408</c:v>
                  </c:pt>
                  <c:pt idx="8">
                    <c:v>15736,7252</c:v>
                  </c:pt>
                  <c:pt idx="9">
                    <c:v>15242,78332</c:v>
                  </c:pt>
                  <c:pt idx="10">
                    <c:v>14768,03207</c:v>
                  </c:pt>
                  <c:pt idx="11">
                    <c:v>14320,62808</c:v>
                  </c:pt>
                  <c:pt idx="12">
                    <c:v>13898,82859</c:v>
                  </c:pt>
                  <c:pt idx="13">
                    <c:v>13490,98842</c:v>
                  </c:pt>
                  <c:pt idx="14">
                    <c:v>13092,98484</c:v>
                  </c:pt>
                  <c:pt idx="15">
                    <c:v>12693,87888</c:v>
                  </c:pt>
                  <c:pt idx="16">
                    <c:v>12291,45248</c:v>
                  </c:pt>
                  <c:pt idx="17">
                    <c:v>10642,7671</c:v>
                  </c:pt>
                  <c:pt idx="18">
                    <c:v>9136,52945</c:v>
                  </c:pt>
                  <c:pt idx="19">
                    <c:v>8891,288729</c:v>
                  </c:pt>
                  <c:pt idx="20">
                    <c:v>8735,115638</c:v>
                  </c:pt>
                  <c:pt idx="21">
                    <c:v>8673,258649</c:v>
                  </c:pt>
                  <c:pt idx="22">
                    <c:v>8699,292294</c:v>
                  </c:pt>
                  <c:pt idx="23">
                    <c:v>8795,176762</c:v>
                  </c:pt>
                  <c:pt idx="24">
                    <c:v>8940,039072</c:v>
                  </c:pt>
                  <c:pt idx="25">
                    <c:v>9119,428496</c:v>
                  </c:pt>
                  <c:pt idx="26">
                    <c:v>9320,970215</c:v>
                  </c:pt>
                  <c:pt idx="27">
                    <c:v>9550,017886</c:v>
                  </c:pt>
                  <c:pt idx="28">
                    <c:v>9811,873599</c:v>
                  </c:pt>
                  <c:pt idx="29">
                    <c:v>10078,53707</c:v>
                  </c:pt>
                  <c:pt idx="30">
                    <c:v>10348,69772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23087,10816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-415,9289328</c:v>
                  </c:pt>
                  <c:pt idx="4">
                    <c:v>-423,0050438</c:v>
                  </c:pt>
                  <c:pt idx="5">
                    <c:v>-430,4480949</c:v>
                  </c:pt>
                  <c:pt idx="6">
                    <c:v>-464,0077781</c:v>
                  </c:pt>
                  <c:pt idx="7">
                    <c:v>-501,6664334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-944,0929811</c:v>
                  </c:pt>
                  <c:pt idx="26">
                    <c:v>-966,4039117</c:v>
                  </c:pt>
                  <c:pt idx="27">
                    <c:v>-987,9444019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-1,16682E-09</c:v>
                  </c:pt>
                  <c:pt idx="2">
                    <c:v>-1,28972E-08</c:v>
                  </c:pt>
                  <c:pt idx="3">
                    <c:v>-3,33028E-07</c:v>
                  </c:pt>
                  <c:pt idx="4">
                    <c:v>-1,426E-06</c:v>
                  </c:pt>
                  <c:pt idx="5">
                    <c:v>-4,98337E-06</c:v>
                  </c:pt>
                  <c:pt idx="6">
                    <c:v>-4,76277E-06</c:v>
                  </c:pt>
                  <c:pt idx="7">
                    <c:v>-5,94501E-08</c:v>
                  </c:pt>
                  <c:pt idx="8">
                    <c:v>-2,29414E-26</c:v>
                  </c:pt>
                  <c:pt idx="9">
                    <c:v>-6,08868E-25</c:v>
                  </c:pt>
                  <c:pt idx="10">
                    <c:v>-1,31071E-23</c:v>
                  </c:pt>
                  <c:pt idx="11">
                    <c:v>-2,29891E-22</c:v>
                  </c:pt>
                  <c:pt idx="12">
                    <c:v>-3,33629E-21</c:v>
                  </c:pt>
                  <c:pt idx="13">
                    <c:v>-4,09714E-20</c:v>
                  </c:pt>
                  <c:pt idx="14">
                    <c:v>-4,35185E-19</c:v>
                  </c:pt>
                  <c:pt idx="15">
                    <c:v>-4,07406E-18</c:v>
                  </c:pt>
                  <c:pt idx="16">
                    <c:v>-3,4065E-17</c:v>
                  </c:pt>
                  <c:pt idx="17">
                    <c:v>-6,42385E-14</c:v>
                  </c:pt>
                  <c:pt idx="18">
                    <c:v>-2,93482E-11</c:v>
                  </c:pt>
                  <c:pt idx="19">
                    <c:v>-1,04118E-10</c:v>
                  </c:pt>
                  <c:pt idx="20">
                    <c:v>-3,26817E-10</c:v>
                  </c:pt>
                  <c:pt idx="21">
                    <c:v>-9,11044E-10</c:v>
                  </c:pt>
                  <c:pt idx="22">
                    <c:v>-2,287E-09</c:v>
                  </c:pt>
                  <c:pt idx="23">
                    <c:v>-5,26853E-09</c:v>
                  </c:pt>
                  <c:pt idx="24">
                    <c:v>-1,13499E-08</c:v>
                  </c:pt>
                  <c:pt idx="25">
                    <c:v>-2,32323E-08</c:v>
                  </c:pt>
                  <c:pt idx="26">
                    <c:v>-4,5672E-08</c:v>
                  </c:pt>
                  <c:pt idx="27">
                    <c:v>-8,62237E-08</c:v>
                  </c:pt>
                  <c:pt idx="28">
                    <c:v>-1,56341E-07</c:v>
                  </c:pt>
                  <c:pt idx="29">
                    <c:v>-2,77132E-07</c:v>
                  </c:pt>
                  <c:pt idx="30">
                    <c:v>-4,81898E-07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23087,10817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-415,9289325</c:v>
                  </c:pt>
                  <c:pt idx="4">
                    <c:v>-423,0050424</c:v>
                  </c:pt>
                  <c:pt idx="5">
                    <c:v>-430,4480899</c:v>
                  </c:pt>
                  <c:pt idx="6">
                    <c:v>-464,0077733</c:v>
                  </c:pt>
                  <c:pt idx="7">
                    <c:v>-501,6664333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</c:v>
                  </c:pt>
                  <c:pt idx="26">
                    <c:v>-966,4039116</c:v>
                  </c:pt>
                  <c:pt idx="27">
                    <c:v>-987,9444018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554</c:v>
                  </c:pt>
                  <c:pt idx="10">
                    <c:v>571</c:v>
                  </c:pt>
                  <c:pt idx="11">
                    <c:v>587</c:v>
                  </c:pt>
                  <c:pt idx="12">
                    <c:v>604</c:v>
                  </c:pt>
                  <c:pt idx="13">
                    <c:v>620</c:v>
                  </c:pt>
                  <c:pt idx="14">
                    <c:v>637</c:v>
                  </c:pt>
                  <c:pt idx="15">
                    <c:v>653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802</c:v>
                  </c:pt>
                  <c:pt idx="19">
                    <c:v>818</c:v>
                  </c:pt>
                  <c:pt idx="20">
                    <c:v>835</c:v>
                  </c:pt>
                  <c:pt idx="21">
                    <c:v>851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950</c:v>
                  </c:pt>
                  <c:pt idx="28">
                    <c:v>967</c:v>
                  </c:pt>
                  <c:pt idx="29">
                    <c:v>984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33281,25402</c:v>
                  </c:pt>
                  <c:pt idx="2">
                    <c:v>32610,53815</c:v>
                  </c:pt>
                  <c:pt idx="3">
                    <c:v>31694,39267</c:v>
                  </c:pt>
                  <c:pt idx="4">
                    <c:v>30464,98556</c:v>
                  </c:pt>
                  <c:pt idx="5">
                    <c:v>28974,52364</c:v>
                  </c:pt>
                  <c:pt idx="6">
                    <c:v>22623,10039</c:v>
                  </c:pt>
                  <c:pt idx="7">
                    <c:v>18183,39408</c:v>
                  </c:pt>
                  <c:pt idx="8">
                    <c:v>15736,7252</c:v>
                  </c:pt>
                  <c:pt idx="9">
                    <c:v>15242,78332</c:v>
                  </c:pt>
                  <c:pt idx="10">
                    <c:v>14768,03207</c:v>
                  </c:pt>
                  <c:pt idx="11">
                    <c:v>14320,62808</c:v>
                  </c:pt>
                  <c:pt idx="12">
                    <c:v>13898,82859</c:v>
                  </c:pt>
                  <c:pt idx="13">
                    <c:v>13490,98842</c:v>
                  </c:pt>
                  <c:pt idx="14">
                    <c:v>13092,98484</c:v>
                  </c:pt>
                  <c:pt idx="15">
                    <c:v>12693,87888</c:v>
                  </c:pt>
                  <c:pt idx="16">
                    <c:v>12291,45248</c:v>
                  </c:pt>
                  <c:pt idx="17">
                    <c:v>10642,7671</c:v>
                  </c:pt>
                  <c:pt idx="18">
                    <c:v>9136,52945</c:v>
                  </c:pt>
                  <c:pt idx="19">
                    <c:v>8891,288729</c:v>
                  </c:pt>
                  <c:pt idx="20">
                    <c:v>8735,115638</c:v>
                  </c:pt>
                  <c:pt idx="21">
                    <c:v>8673,258649</c:v>
                  </c:pt>
                  <c:pt idx="22">
                    <c:v>8699,292294</c:v>
                  </c:pt>
                  <c:pt idx="23">
                    <c:v>8795,176762</c:v>
                  </c:pt>
                  <c:pt idx="24">
                    <c:v>8940,039072</c:v>
                  </c:pt>
                  <c:pt idx="25">
                    <c:v>9119,428496</c:v>
                  </c:pt>
                  <c:pt idx="26">
                    <c:v>9320,970215</c:v>
                  </c:pt>
                  <c:pt idx="27">
                    <c:v>9550,017886</c:v>
                  </c:pt>
                  <c:pt idx="28">
                    <c:v>9811,873599</c:v>
                  </c:pt>
                  <c:pt idx="29">
                    <c:v>10078,53707</c:v>
                  </c:pt>
                  <c:pt idx="30">
                    <c:v>10348,69772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23087,10816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-415,9289328</c:v>
                  </c:pt>
                  <c:pt idx="4">
                    <c:v>-423,0050438</c:v>
                  </c:pt>
                  <c:pt idx="5">
                    <c:v>-430,4480949</c:v>
                  </c:pt>
                  <c:pt idx="6">
                    <c:v>-464,0077781</c:v>
                  </c:pt>
                  <c:pt idx="7">
                    <c:v>-501,6664334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-944,0929811</c:v>
                  </c:pt>
                  <c:pt idx="26">
                    <c:v>-966,4039117</c:v>
                  </c:pt>
                  <c:pt idx="27">
                    <c:v>-987,9444019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-1,16682E-09</c:v>
                  </c:pt>
                  <c:pt idx="2">
                    <c:v>-1,28972E-08</c:v>
                  </c:pt>
                  <c:pt idx="3">
                    <c:v>-3,33028E-07</c:v>
                  </c:pt>
                  <c:pt idx="4">
                    <c:v>-1,426E-06</c:v>
                  </c:pt>
                  <c:pt idx="5">
                    <c:v>-4,98337E-06</c:v>
                  </c:pt>
                  <c:pt idx="6">
                    <c:v>-4,76277E-06</c:v>
                  </c:pt>
                  <c:pt idx="7">
                    <c:v>-5,94501E-08</c:v>
                  </c:pt>
                  <c:pt idx="8">
                    <c:v>-2,29414E-26</c:v>
                  </c:pt>
                  <c:pt idx="9">
                    <c:v>-6,08868E-25</c:v>
                  </c:pt>
                  <c:pt idx="10">
                    <c:v>-1,31071E-23</c:v>
                  </c:pt>
                  <c:pt idx="11">
                    <c:v>-2,29891E-22</c:v>
                  </c:pt>
                  <c:pt idx="12">
                    <c:v>-3,33629E-21</c:v>
                  </c:pt>
                  <c:pt idx="13">
                    <c:v>-4,09714E-20</c:v>
                  </c:pt>
                  <c:pt idx="14">
                    <c:v>-4,35185E-19</c:v>
                  </c:pt>
                  <c:pt idx="15">
                    <c:v>-4,07406E-18</c:v>
                  </c:pt>
                  <c:pt idx="16">
                    <c:v>-3,4065E-17</c:v>
                  </c:pt>
                  <c:pt idx="17">
                    <c:v>-6,42385E-14</c:v>
                  </c:pt>
                  <c:pt idx="18">
                    <c:v>-2,93482E-11</c:v>
                  </c:pt>
                  <c:pt idx="19">
                    <c:v>-1,04118E-10</c:v>
                  </c:pt>
                  <c:pt idx="20">
                    <c:v>-3,26817E-10</c:v>
                  </c:pt>
                  <c:pt idx="21">
                    <c:v>-9,11044E-10</c:v>
                  </c:pt>
                  <c:pt idx="22">
                    <c:v>-2,287E-09</c:v>
                  </c:pt>
                  <c:pt idx="23">
                    <c:v>-5,26853E-09</c:v>
                  </c:pt>
                  <c:pt idx="24">
                    <c:v>-1,13499E-08</c:v>
                  </c:pt>
                  <c:pt idx="25">
                    <c:v>-2,32323E-08</c:v>
                  </c:pt>
                  <c:pt idx="26">
                    <c:v>-4,5672E-08</c:v>
                  </c:pt>
                  <c:pt idx="27">
                    <c:v>-8,62237E-08</c:v>
                  </c:pt>
                  <c:pt idx="28">
                    <c:v>-1,56341E-07</c:v>
                  </c:pt>
                  <c:pt idx="29">
                    <c:v>-2,77132E-07</c:v>
                  </c:pt>
                  <c:pt idx="30">
                    <c:v>-4,81898E-07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23087,10817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-415,9289325</c:v>
                  </c:pt>
                  <c:pt idx="4">
                    <c:v>-423,0050424</c:v>
                  </c:pt>
                  <c:pt idx="5">
                    <c:v>-430,4480899</c:v>
                  </c:pt>
                  <c:pt idx="6">
                    <c:v>-464,0077733</c:v>
                  </c:pt>
                  <c:pt idx="7">
                    <c:v>-501,6664333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</c:v>
                  </c:pt>
                  <c:pt idx="26">
                    <c:v>-966,4039116</c:v>
                  </c:pt>
                  <c:pt idx="27">
                    <c:v>-987,9444018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554</c:v>
                  </c:pt>
                  <c:pt idx="10">
                    <c:v>571</c:v>
                  </c:pt>
                  <c:pt idx="11">
                    <c:v>587</c:v>
                  </c:pt>
                  <c:pt idx="12">
                    <c:v>604</c:v>
                  </c:pt>
                  <c:pt idx="13">
                    <c:v>620</c:v>
                  </c:pt>
                  <c:pt idx="14">
                    <c:v>637</c:v>
                  </c:pt>
                  <c:pt idx="15">
                    <c:v>653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802</c:v>
                  </c:pt>
                  <c:pt idx="19">
                    <c:v>818</c:v>
                  </c:pt>
                  <c:pt idx="20">
                    <c:v>835</c:v>
                  </c:pt>
                  <c:pt idx="21">
                    <c:v>851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950</c:v>
                  </c:pt>
                  <c:pt idx="28">
                    <c:v>967</c:v>
                  </c:pt>
                  <c:pt idx="29">
                    <c:v>984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33281,25402</c:v>
                  </c:pt>
                  <c:pt idx="2">
                    <c:v>32610,53815</c:v>
                  </c:pt>
                  <c:pt idx="3">
                    <c:v>31694,39267</c:v>
                  </c:pt>
                  <c:pt idx="4">
                    <c:v>30464,98556</c:v>
                  </c:pt>
                  <c:pt idx="5">
                    <c:v>28974,52364</c:v>
                  </c:pt>
                  <c:pt idx="6">
                    <c:v>22623,10039</c:v>
                  </c:pt>
                  <c:pt idx="7">
                    <c:v>18183,39408</c:v>
                  </c:pt>
                  <c:pt idx="8">
                    <c:v>15736,7252</c:v>
                  </c:pt>
                  <c:pt idx="9">
                    <c:v>15242,78332</c:v>
                  </c:pt>
                  <c:pt idx="10">
                    <c:v>14768,03207</c:v>
                  </c:pt>
                  <c:pt idx="11">
                    <c:v>14320,62808</c:v>
                  </c:pt>
                  <c:pt idx="12">
                    <c:v>13898,82859</c:v>
                  </c:pt>
                  <c:pt idx="13">
                    <c:v>13490,98842</c:v>
                  </c:pt>
                  <c:pt idx="14">
                    <c:v>13092,98484</c:v>
                  </c:pt>
                  <c:pt idx="15">
                    <c:v>12693,87888</c:v>
                  </c:pt>
                  <c:pt idx="16">
                    <c:v>12291,45248</c:v>
                  </c:pt>
                  <c:pt idx="17">
                    <c:v>10642,7671</c:v>
                  </c:pt>
                  <c:pt idx="18">
                    <c:v>9136,52945</c:v>
                  </c:pt>
                  <c:pt idx="19">
                    <c:v>8891,288729</c:v>
                  </c:pt>
                  <c:pt idx="20">
                    <c:v>8735,115638</c:v>
                  </c:pt>
                  <c:pt idx="21">
                    <c:v>8673,258649</c:v>
                  </c:pt>
                  <c:pt idx="22">
                    <c:v>8699,292294</c:v>
                  </c:pt>
                  <c:pt idx="23">
                    <c:v>8795,176762</c:v>
                  </c:pt>
                  <c:pt idx="24">
                    <c:v>8940,039072</c:v>
                  </c:pt>
                  <c:pt idx="25">
                    <c:v>9119,428496</c:v>
                  </c:pt>
                  <c:pt idx="26">
                    <c:v>9320,970215</c:v>
                  </c:pt>
                  <c:pt idx="27">
                    <c:v>9550,017886</c:v>
                  </c:pt>
                  <c:pt idx="28">
                    <c:v>9811,873599</c:v>
                  </c:pt>
                  <c:pt idx="29">
                    <c:v>10078,53707</c:v>
                  </c:pt>
                  <c:pt idx="30">
                    <c:v>10348,69772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23087,10816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-415,9289328</c:v>
                  </c:pt>
                  <c:pt idx="4">
                    <c:v>-423,0050438</c:v>
                  </c:pt>
                  <c:pt idx="5">
                    <c:v>-430,4480949</c:v>
                  </c:pt>
                  <c:pt idx="6">
                    <c:v>-464,0077781</c:v>
                  </c:pt>
                  <c:pt idx="7">
                    <c:v>-501,6664334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-944,0929811</c:v>
                  </c:pt>
                  <c:pt idx="26">
                    <c:v>-966,4039117</c:v>
                  </c:pt>
                  <c:pt idx="27">
                    <c:v>-987,9444019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-1,16682E-09</c:v>
                  </c:pt>
                  <c:pt idx="2">
                    <c:v>-1,28972E-08</c:v>
                  </c:pt>
                  <c:pt idx="3">
                    <c:v>-3,33028E-07</c:v>
                  </c:pt>
                  <c:pt idx="4">
                    <c:v>-1,426E-06</c:v>
                  </c:pt>
                  <c:pt idx="5">
                    <c:v>-4,98337E-06</c:v>
                  </c:pt>
                  <c:pt idx="6">
                    <c:v>-4,76277E-06</c:v>
                  </c:pt>
                  <c:pt idx="7">
                    <c:v>-5,94501E-08</c:v>
                  </c:pt>
                  <c:pt idx="8">
                    <c:v>-2,29414E-26</c:v>
                  </c:pt>
                  <c:pt idx="9">
                    <c:v>-6,08868E-25</c:v>
                  </c:pt>
                  <c:pt idx="10">
                    <c:v>-1,31071E-23</c:v>
                  </c:pt>
                  <c:pt idx="11">
                    <c:v>-2,29891E-22</c:v>
                  </c:pt>
                  <c:pt idx="12">
                    <c:v>-3,33629E-21</c:v>
                  </c:pt>
                  <c:pt idx="13">
                    <c:v>-4,09714E-20</c:v>
                  </c:pt>
                  <c:pt idx="14">
                    <c:v>-4,35185E-19</c:v>
                  </c:pt>
                  <c:pt idx="15">
                    <c:v>-4,07406E-18</c:v>
                  </c:pt>
                  <c:pt idx="16">
                    <c:v>-3,4065E-17</c:v>
                  </c:pt>
                  <c:pt idx="17">
                    <c:v>-6,42385E-14</c:v>
                  </c:pt>
                  <c:pt idx="18">
                    <c:v>-2,93482E-11</c:v>
                  </c:pt>
                  <c:pt idx="19">
                    <c:v>-1,04118E-10</c:v>
                  </c:pt>
                  <c:pt idx="20">
                    <c:v>-3,26817E-10</c:v>
                  </c:pt>
                  <c:pt idx="21">
                    <c:v>-9,11044E-10</c:v>
                  </c:pt>
                  <c:pt idx="22">
                    <c:v>-2,287E-09</c:v>
                  </c:pt>
                  <c:pt idx="23">
                    <c:v>-5,26853E-09</c:v>
                  </c:pt>
                  <c:pt idx="24">
                    <c:v>-1,13499E-08</c:v>
                  </c:pt>
                  <c:pt idx="25">
                    <c:v>-2,32323E-08</c:v>
                  </c:pt>
                  <c:pt idx="26">
                    <c:v>-4,5672E-08</c:v>
                  </c:pt>
                  <c:pt idx="27">
                    <c:v>-8,62237E-08</c:v>
                  </c:pt>
                  <c:pt idx="28">
                    <c:v>-1,56341E-07</c:v>
                  </c:pt>
                  <c:pt idx="29">
                    <c:v>-2,77132E-07</c:v>
                  </c:pt>
                  <c:pt idx="30">
                    <c:v>-4,81898E-07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23087,10817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-415,9289325</c:v>
                  </c:pt>
                  <c:pt idx="4">
                    <c:v>-423,0050424</c:v>
                  </c:pt>
                  <c:pt idx="5">
                    <c:v>-430,4480899</c:v>
                  </c:pt>
                  <c:pt idx="6">
                    <c:v>-464,0077733</c:v>
                  </c:pt>
                  <c:pt idx="7">
                    <c:v>-501,6664333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</c:v>
                  </c:pt>
                  <c:pt idx="26">
                    <c:v>-966,4039116</c:v>
                  </c:pt>
                  <c:pt idx="27">
                    <c:v>-987,9444018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554</c:v>
                  </c:pt>
                  <c:pt idx="10">
                    <c:v>571</c:v>
                  </c:pt>
                  <c:pt idx="11">
                    <c:v>587</c:v>
                  </c:pt>
                  <c:pt idx="12">
                    <c:v>604</c:v>
                  </c:pt>
                  <c:pt idx="13">
                    <c:v>620</c:v>
                  </c:pt>
                  <c:pt idx="14">
                    <c:v>637</c:v>
                  </c:pt>
                  <c:pt idx="15">
                    <c:v>653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802</c:v>
                  </c:pt>
                  <c:pt idx="19">
                    <c:v>818</c:v>
                  </c:pt>
                  <c:pt idx="20">
                    <c:v>835</c:v>
                  </c:pt>
                  <c:pt idx="21">
                    <c:v>851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950</c:v>
                  </c:pt>
                  <c:pt idx="28">
                    <c:v>967</c:v>
                  </c:pt>
                  <c:pt idx="29">
                    <c:v>984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33281,25402</c:v>
                  </c:pt>
                  <c:pt idx="2">
                    <c:v>32610,53815</c:v>
                  </c:pt>
                  <c:pt idx="3">
                    <c:v>31694,39267</c:v>
                  </c:pt>
                  <c:pt idx="4">
                    <c:v>30464,98556</c:v>
                  </c:pt>
                  <c:pt idx="5">
                    <c:v>28974,52364</c:v>
                  </c:pt>
                  <c:pt idx="6">
                    <c:v>22623,10039</c:v>
                  </c:pt>
                  <c:pt idx="7">
                    <c:v>18183,39408</c:v>
                  </c:pt>
                  <c:pt idx="8">
                    <c:v>15736,7252</c:v>
                  </c:pt>
                  <c:pt idx="9">
                    <c:v>15242,78332</c:v>
                  </c:pt>
                  <c:pt idx="10">
                    <c:v>14768,03207</c:v>
                  </c:pt>
                  <c:pt idx="11">
                    <c:v>14320,62808</c:v>
                  </c:pt>
                  <c:pt idx="12">
                    <c:v>13898,82859</c:v>
                  </c:pt>
                  <c:pt idx="13">
                    <c:v>13490,98842</c:v>
                  </c:pt>
                  <c:pt idx="14">
                    <c:v>13092,98484</c:v>
                  </c:pt>
                  <c:pt idx="15">
                    <c:v>12693,87888</c:v>
                  </c:pt>
                  <c:pt idx="16">
                    <c:v>12291,45248</c:v>
                  </c:pt>
                  <c:pt idx="17">
                    <c:v>10642,7671</c:v>
                  </c:pt>
                  <c:pt idx="18">
                    <c:v>9136,52945</c:v>
                  </c:pt>
                  <c:pt idx="19">
                    <c:v>8891,288729</c:v>
                  </c:pt>
                  <c:pt idx="20">
                    <c:v>8735,115638</c:v>
                  </c:pt>
                  <c:pt idx="21">
                    <c:v>8673,258649</c:v>
                  </c:pt>
                  <c:pt idx="22">
                    <c:v>8699,292294</c:v>
                  </c:pt>
                  <c:pt idx="23">
                    <c:v>8795,176762</c:v>
                  </c:pt>
                  <c:pt idx="24">
                    <c:v>8940,039072</c:v>
                  </c:pt>
                  <c:pt idx="25">
                    <c:v>9119,428496</c:v>
                  </c:pt>
                  <c:pt idx="26">
                    <c:v>9320,970215</c:v>
                  </c:pt>
                  <c:pt idx="27">
                    <c:v>9550,017886</c:v>
                  </c:pt>
                  <c:pt idx="28">
                    <c:v>9811,873599</c:v>
                  </c:pt>
                  <c:pt idx="29">
                    <c:v>10078,53707</c:v>
                  </c:pt>
                  <c:pt idx="30">
                    <c:v>10348,69772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23087,10816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-415,9289328</c:v>
                  </c:pt>
                  <c:pt idx="4">
                    <c:v>-423,0050438</c:v>
                  </c:pt>
                  <c:pt idx="5">
                    <c:v>-430,4480949</c:v>
                  </c:pt>
                  <c:pt idx="6">
                    <c:v>-464,0077781</c:v>
                  </c:pt>
                  <c:pt idx="7">
                    <c:v>-501,6664334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-944,0929811</c:v>
                  </c:pt>
                  <c:pt idx="26">
                    <c:v>-966,4039117</c:v>
                  </c:pt>
                  <c:pt idx="27">
                    <c:v>-987,9444019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-1,16682E-09</c:v>
                  </c:pt>
                  <c:pt idx="2">
                    <c:v>-1,28972E-08</c:v>
                  </c:pt>
                  <c:pt idx="3">
                    <c:v>-3,33028E-07</c:v>
                  </c:pt>
                  <c:pt idx="4">
                    <c:v>-1,426E-06</c:v>
                  </c:pt>
                  <c:pt idx="5">
                    <c:v>-4,98337E-06</c:v>
                  </c:pt>
                  <c:pt idx="6">
                    <c:v>-4,76277E-06</c:v>
                  </c:pt>
                  <c:pt idx="7">
                    <c:v>-5,94501E-08</c:v>
                  </c:pt>
                  <c:pt idx="8">
                    <c:v>-2,29414E-26</c:v>
                  </c:pt>
                  <c:pt idx="9">
                    <c:v>-6,08868E-25</c:v>
                  </c:pt>
                  <c:pt idx="10">
                    <c:v>-1,31071E-23</c:v>
                  </c:pt>
                  <c:pt idx="11">
                    <c:v>-2,29891E-22</c:v>
                  </c:pt>
                  <c:pt idx="12">
                    <c:v>-3,33629E-21</c:v>
                  </c:pt>
                  <c:pt idx="13">
                    <c:v>-4,09714E-20</c:v>
                  </c:pt>
                  <c:pt idx="14">
                    <c:v>-4,35185E-19</c:v>
                  </c:pt>
                  <c:pt idx="15">
                    <c:v>-4,07406E-18</c:v>
                  </c:pt>
                  <c:pt idx="16">
                    <c:v>-3,4065E-17</c:v>
                  </c:pt>
                  <c:pt idx="17">
                    <c:v>-6,42385E-14</c:v>
                  </c:pt>
                  <c:pt idx="18">
                    <c:v>-2,93482E-11</c:v>
                  </c:pt>
                  <c:pt idx="19">
                    <c:v>-1,04118E-10</c:v>
                  </c:pt>
                  <c:pt idx="20">
                    <c:v>-3,26817E-10</c:v>
                  </c:pt>
                  <c:pt idx="21">
                    <c:v>-9,11044E-10</c:v>
                  </c:pt>
                  <c:pt idx="22">
                    <c:v>-2,287E-09</c:v>
                  </c:pt>
                  <c:pt idx="23">
                    <c:v>-5,26853E-09</c:v>
                  </c:pt>
                  <c:pt idx="24">
                    <c:v>-1,13499E-08</c:v>
                  </c:pt>
                  <c:pt idx="25">
                    <c:v>-2,32323E-08</c:v>
                  </c:pt>
                  <c:pt idx="26">
                    <c:v>-4,5672E-08</c:v>
                  </c:pt>
                  <c:pt idx="27">
                    <c:v>-8,62237E-08</c:v>
                  </c:pt>
                  <c:pt idx="28">
                    <c:v>-1,56341E-07</c:v>
                  </c:pt>
                  <c:pt idx="29">
                    <c:v>-2,77132E-07</c:v>
                  </c:pt>
                  <c:pt idx="30">
                    <c:v>-4,81898E-07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33683,94833</c:v>
                  </c:pt>
                  <c:pt idx="2">
                    <c:v>33019,80995</c:v>
                  </c:pt>
                  <c:pt idx="3">
                    <c:v>32110,32161</c:v>
                  </c:pt>
                  <c:pt idx="4">
                    <c:v>30887,9906</c:v>
                  </c:pt>
                  <c:pt idx="5">
                    <c:v>29404,97173</c:v>
                  </c:pt>
                  <c:pt idx="6">
                    <c:v>23087,10817</c:v>
                  </c:pt>
                  <c:pt idx="7">
                    <c:v>18685,06051</c:v>
                  </c:pt>
                  <c:pt idx="8">
                    <c:v>16285,61105</c:v>
                  </c:pt>
                  <c:pt idx="9">
                    <c:v>15805,21759</c:v>
                  </c:pt>
                  <c:pt idx="10">
                    <c:v>15344,49664</c:v>
                  </c:pt>
                  <c:pt idx="11">
                    <c:v>14911,55539</c:v>
                  </c:pt>
                  <c:pt idx="12">
                    <c:v>14504,7923</c:v>
                  </c:pt>
                  <c:pt idx="13">
                    <c:v>14112,22736</c:v>
                  </c:pt>
                  <c:pt idx="14">
                    <c:v>13729,90137</c:v>
                  </c:pt>
                  <c:pt idx="15">
                    <c:v>13346,50563</c:v>
                  </c:pt>
                  <c:pt idx="16">
                    <c:v>12960,02781</c:v>
                  </c:pt>
                  <c:pt idx="17">
                    <c:v>11376,6043</c:v>
                  </c:pt>
                  <c:pt idx="18">
                    <c:v>9939,007734</c:v>
                  </c:pt>
                  <c:pt idx="19">
                    <c:v>9712,003395</c:v>
                  </c:pt>
                  <c:pt idx="20">
                    <c:v>9574,796042</c:v>
                  </c:pt>
                  <c:pt idx="21">
                    <c:v>9532,467119</c:v>
                  </c:pt>
                  <c:pt idx="22">
                    <c:v>9578,956522</c:v>
                  </c:pt>
                  <c:pt idx="23">
                    <c:v>9695,746412</c:v>
                  </c:pt>
                  <c:pt idx="24">
                    <c:v>9862,310997</c:v>
                  </c:pt>
                  <c:pt idx="25">
                    <c:v>10063,52148</c:v>
                  </c:pt>
                  <c:pt idx="26">
                    <c:v>10287,37413</c:v>
                  </c:pt>
                  <c:pt idx="27">
                    <c:v>10537,96229</c:v>
                  </c:pt>
                  <c:pt idx="28">
                    <c:v>10820,46144</c:v>
                  </c:pt>
                  <c:pt idx="29">
                    <c:v>11107,87861</c:v>
                  </c:pt>
                  <c:pt idx="30">
                    <c:v>11399,11714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-402,6943103</c:v>
                  </c:pt>
                  <c:pt idx="2">
                    <c:v>-409,2717989</c:v>
                  </c:pt>
                  <c:pt idx="3">
                    <c:v>-415,9289325</c:v>
                  </c:pt>
                  <c:pt idx="4">
                    <c:v>-423,0050424</c:v>
                  </c:pt>
                  <c:pt idx="5">
                    <c:v>-430,4480899</c:v>
                  </c:pt>
                  <c:pt idx="6">
                    <c:v>-464,0077733</c:v>
                  </c:pt>
                  <c:pt idx="7">
                    <c:v>-501,6664333</c:v>
                  </c:pt>
                  <c:pt idx="8">
                    <c:v>-548,8858461</c:v>
                  </c:pt>
                  <c:pt idx="9">
                    <c:v>-562,4342685</c:v>
                  </c:pt>
                  <c:pt idx="10">
                    <c:v>-576,4645678</c:v>
                  </c:pt>
                  <c:pt idx="11">
                    <c:v>-590,9273179</c:v>
                  </c:pt>
                  <c:pt idx="12">
                    <c:v>-605,963704</c:v>
                  </c:pt>
                  <c:pt idx="13">
                    <c:v>-621,2389371</c:v>
                  </c:pt>
                  <c:pt idx="14">
                    <c:v>-636,9165354</c:v>
                  </c:pt>
                  <c:pt idx="15">
                    <c:v>-652,6267477</c:v>
                  </c:pt>
                  <c:pt idx="16">
                    <c:v>-668,5753329</c:v>
                  </c:pt>
                  <c:pt idx="17">
                    <c:v>-733,8371967</c:v>
                  </c:pt>
                  <c:pt idx="18">
                    <c:v>-802,4782849</c:v>
                  </c:pt>
                  <c:pt idx="19">
                    <c:v>-820,7146661</c:v>
                  </c:pt>
                  <c:pt idx="20">
                    <c:v>-839,6804042</c:v>
                  </c:pt>
                  <c:pt idx="21">
                    <c:v>-859,2084699</c:v>
                  </c:pt>
                  <c:pt idx="22">
                    <c:v>-879,6642273</c:v>
                  </c:pt>
                  <c:pt idx="23">
                    <c:v>-900,5696497</c:v>
                  </c:pt>
                  <c:pt idx="24">
                    <c:v>-922,2719251</c:v>
                  </c:pt>
                  <c:pt idx="25">
                    <c:v>-944,092981</c:v>
                  </c:pt>
                  <c:pt idx="26">
                    <c:v>-966,4039116</c:v>
                  </c:pt>
                  <c:pt idx="27">
                    <c:v>-987,9444018</c:v>
                  </c:pt>
                  <c:pt idx="28">
                    <c:v>-1008,587845</c:v>
                  </c:pt>
                  <c:pt idx="29">
                    <c:v>-1029,341547</c:v>
                  </c:pt>
                  <c:pt idx="30">
                    <c:v>-1050,419425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554</c:v>
                  </c:pt>
                  <c:pt idx="10">
                    <c:v>571</c:v>
                  </c:pt>
                  <c:pt idx="11">
                    <c:v>587</c:v>
                  </c:pt>
                  <c:pt idx="12">
                    <c:v>604</c:v>
                  </c:pt>
                  <c:pt idx="13">
                    <c:v>620</c:v>
                  </c:pt>
                  <c:pt idx="14">
                    <c:v>637</c:v>
                  </c:pt>
                  <c:pt idx="15">
                    <c:v>653</c:v>
                  </c:pt>
                  <c:pt idx="16">
                    <c:v>670</c:v>
                  </c:pt>
                  <c:pt idx="17">
                    <c:v>736</c:v>
                  </c:pt>
                  <c:pt idx="18">
                    <c:v>802</c:v>
                  </c:pt>
                  <c:pt idx="19">
                    <c:v>818</c:v>
                  </c:pt>
                  <c:pt idx="20">
                    <c:v>835</c:v>
                  </c:pt>
                  <c:pt idx="21">
                    <c:v>851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950</c:v>
                  </c:pt>
                  <c:pt idx="28">
                    <c:v>967</c:v>
                  </c:pt>
                  <c:pt idx="29">
                    <c:v>984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1.8450000000000002E-36</c:v>
                </c:pt>
                <c:pt idx="1">
                  <c:v>4.4677E-26</c:v>
                </c:pt>
                <c:pt idx="2">
                  <c:v>8.1541999999999997E-19</c:v>
                </c:pt>
                <c:pt idx="3">
                  <c:v>6.7241999999999999E-16</c:v>
                </c:pt>
                <c:pt idx="4">
                  <c:v>3.4809000000000002E-14</c:v>
                </c:pt>
                <c:pt idx="5">
                  <c:v>6.6139999999999996E-14</c:v>
                </c:pt>
                <c:pt idx="6">
                  <c:v>2.3272E-9</c:v>
                </c:pt>
                <c:pt idx="7">
                  <c:v>7.5651999999999995E-9</c:v>
                </c:pt>
                <c:pt idx="8">
                  <c:v>7.1332000000000001E-9</c:v>
                </c:pt>
                <c:pt idx="9">
                  <c:v>1.0554E-8</c:v>
                </c:pt>
                <c:pt idx="10">
                  <c:v>6.8716999999999998E-9</c:v>
                </c:pt>
                <c:pt idx="11">
                  <c:v>8.5062999999999999E-9</c:v>
                </c:pt>
                <c:pt idx="12">
                  <c:v>9.9447999999999998E-9</c:v>
                </c:pt>
                <c:pt idx="13">
                  <c:v>1.1275E-8</c:v>
                </c:pt>
                <c:pt idx="14">
                  <c:v>1.2609000000000001E-8</c:v>
                </c:pt>
                <c:pt idx="15">
                  <c:v>6.5385999999999997E-9</c:v>
                </c:pt>
                <c:pt idx="16">
                  <c:v>6.9135000000000002E-9</c:v>
                </c:pt>
                <c:pt idx="17">
                  <c:v>8.4976999999999997E-9</c:v>
                </c:pt>
                <c:pt idx="18">
                  <c:v>1.6079999999999999E-8</c:v>
                </c:pt>
                <c:pt idx="19">
                  <c:v>1.9081999999999998E-8</c:v>
                </c:pt>
                <c:pt idx="20">
                  <c:v>1.3742999999999999E-8</c:v>
                </c:pt>
                <c:pt idx="21">
                  <c:v>6.5890000000000005E-11</c:v>
                </c:pt>
                <c:pt idx="22">
                  <c:v>2.6897000000000001E-14</c:v>
                </c:pt>
                <c:pt idx="23">
                  <c:v>1.8654E-19</c:v>
                </c:pt>
                <c:pt idx="24">
                  <c:v>3.5434999999999999E-28</c:v>
                </c:pt>
                <c:pt idx="25">
                  <c:v>3.2516E-33</c:v>
                </c:pt>
                <c:pt idx="26">
                  <c:v>8.2256000000000007E-33</c:v>
                </c:pt>
                <c:pt idx="27">
                  <c:v>2.5810000000000002E-22</c:v>
                </c:pt>
                <c:pt idx="28">
                  <c:v>9.4345000000000001E-18</c:v>
                </c:pt>
                <c:pt idx="29">
                  <c:v>2.3586000000000001E-17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1.2755000000000001E-26</c:v>
                </c:pt>
                <c:pt idx="18">
                  <c:v>1.5386E-20</c:v>
                </c:pt>
                <c:pt idx="19">
                  <c:v>4.1367000000000002E-16</c:v>
                </c:pt>
                <c:pt idx="20">
                  <c:v>5.8451E-13</c:v>
                </c:pt>
                <c:pt idx="21">
                  <c:v>2.8894000000000002E-12</c:v>
                </c:pt>
                <c:pt idx="22">
                  <c:v>9.3560000000000001E-12</c:v>
                </c:pt>
                <c:pt idx="23">
                  <c:v>1.4745E-11</c:v>
                </c:pt>
                <c:pt idx="24">
                  <c:v>6.4894999999999998E-12</c:v>
                </c:pt>
                <c:pt idx="25">
                  <c:v>5.3731E-11</c:v>
                </c:pt>
                <c:pt idx="26">
                  <c:v>9.9846999999999997E-10</c:v>
                </c:pt>
                <c:pt idx="27">
                  <c:v>1.2185E-7</c:v>
                </c:pt>
                <c:pt idx="28">
                  <c:v>1.1167E-6</c:v>
                </c:pt>
                <c:pt idx="29">
                  <c:v>1.5404999999999999E-6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2.0106999999999999E-12</c:v>
                </c:pt>
                <c:pt idx="1">
                  <c:v>2.1905000000000001E-11</c:v>
                </c:pt>
                <c:pt idx="2">
                  <c:v>5.5826999999999998E-10</c:v>
                </c:pt>
                <c:pt idx="3">
                  <c:v>2.3608E-9</c:v>
                </c:pt>
                <c:pt idx="4">
                  <c:v>8.1450999999999999E-9</c:v>
                </c:pt>
                <c:pt idx="5">
                  <c:v>7.3268E-9</c:v>
                </c:pt>
                <c:pt idx="6">
                  <c:v>8.4459999999999998E-11</c:v>
                </c:pt>
                <c:pt idx="7">
                  <c:v>3.7681999999999997E-32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7.8066999999999998E-2</c:v>
                </c:pt>
                <c:pt idx="1">
                  <c:v>7.3578000000000005E-2</c:v>
                </c:pt>
                <c:pt idx="2">
                  <c:v>6.3197000000000003E-2</c:v>
                </c:pt>
                <c:pt idx="3">
                  <c:v>4.6509000000000002E-2</c:v>
                </c:pt>
                <c:pt idx="4">
                  <c:v>2.8367E-2</c:v>
                </c:pt>
                <c:pt idx="5">
                  <c:v>1.5712E-3</c:v>
                </c:pt>
                <c:pt idx="6">
                  <c:v>1.0689E-4</c:v>
                </c:pt>
                <c:pt idx="7">
                  <c:v>3.4346000000000001E-6</c:v>
                </c:pt>
                <c:pt idx="8">
                  <c:v>1.2195999999999999E-6</c:v>
                </c:pt>
                <c:pt idx="9">
                  <c:v>4.2952E-7</c:v>
                </c:pt>
                <c:pt idx="10">
                  <c:v>1.5326000000000001E-7</c:v>
                </c:pt>
                <c:pt idx="11">
                  <c:v>5.6033000000000003E-8</c:v>
                </c:pt>
                <c:pt idx="12">
                  <c:v>2.1095000000000001E-8</c:v>
                </c:pt>
                <c:pt idx="13">
                  <c:v>8.1891000000000002E-9</c:v>
                </c:pt>
                <c:pt idx="14">
                  <c:v>3.2773999999999999E-9</c:v>
                </c:pt>
                <c:pt idx="15">
                  <c:v>1.3507999999999999E-9</c:v>
                </c:pt>
                <c:pt idx="16">
                  <c:v>5.1057999999999998E-11</c:v>
                </c:pt>
                <c:pt idx="17">
                  <c:v>2.9473000000000002E-12</c:v>
                </c:pt>
                <c:pt idx="18">
                  <c:v>1.5558000000000001E-12</c:v>
                </c:pt>
                <c:pt idx="19">
                  <c:v>8.4152000000000003E-13</c:v>
                </c:pt>
                <c:pt idx="20">
                  <c:v>4.6211999999999995E-13</c:v>
                </c:pt>
                <c:pt idx="21">
                  <c:v>2.5552000000000001E-13</c:v>
                </c:pt>
                <c:pt idx="22">
                  <c:v>1.4168000000000001E-13</c:v>
                </c:pt>
                <c:pt idx="23">
                  <c:v>7.8784000000000005E-14</c:v>
                </c:pt>
                <c:pt idx="24">
                  <c:v>4.4015999999999999E-14</c:v>
                </c:pt>
                <c:pt idx="25">
                  <c:v>2.4764999999999999E-14</c:v>
                </c:pt>
                <c:pt idx="26">
                  <c:v>1.4111000000000001E-14</c:v>
                </c:pt>
                <c:pt idx="27">
                  <c:v>8.1656E-15</c:v>
                </c:pt>
                <c:pt idx="28">
                  <c:v>4.7637999999999998E-15</c:v>
                </c:pt>
                <c:pt idx="29">
                  <c:v>2.8011999999999998E-15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8.1932000000000005E-2</c:v>
                </c:pt>
                <c:pt idx="1">
                  <c:v>8.6421999999999999E-2</c:v>
                </c:pt>
                <c:pt idx="2">
                  <c:v>9.6800999999999998E-2</c:v>
                </c:pt>
                <c:pt idx="3">
                  <c:v>0.11348999999999999</c:v>
                </c:pt>
                <c:pt idx="4">
                  <c:v>0.13161</c:v>
                </c:pt>
                <c:pt idx="5">
                  <c:v>0.15645000000000001</c:v>
                </c:pt>
                <c:pt idx="6">
                  <c:v>0.11606</c:v>
                </c:pt>
                <c:pt idx="7">
                  <c:v>2.5068E-2</c:v>
                </c:pt>
                <c:pt idx="8">
                  <c:v>1.4338999999999999E-2</c:v>
                </c:pt>
                <c:pt idx="9">
                  <c:v>8.0675E-3</c:v>
                </c:pt>
                <c:pt idx="10">
                  <c:v>4.5450999999999998E-3</c:v>
                </c:pt>
                <c:pt idx="11">
                  <c:v>2.5891E-3</c:v>
                </c:pt>
                <c:pt idx="12">
                  <c:v>1.498E-3</c:v>
                </c:pt>
                <c:pt idx="13">
                  <c:v>8.8179000000000003E-4</c:v>
                </c:pt>
                <c:pt idx="14">
                  <c:v>5.2826999999999995E-4</c:v>
                </c:pt>
                <c:pt idx="15">
                  <c:v>3.2195999999999999E-4</c:v>
                </c:pt>
                <c:pt idx="16">
                  <c:v>5.2046999999999998E-5</c:v>
                </c:pt>
                <c:pt idx="17">
                  <c:v>1.0737000000000001E-5</c:v>
                </c:pt>
                <c:pt idx="18">
                  <c:v>7.5402999999999996E-6</c:v>
                </c:pt>
                <c:pt idx="19">
                  <c:v>5.3682999999999999E-6</c:v>
                </c:pt>
                <c:pt idx="20">
                  <c:v>3.8562999999999998E-6</c:v>
                </c:pt>
                <c:pt idx="21">
                  <c:v>2.7833000000000001E-6</c:v>
                </c:pt>
                <c:pt idx="22">
                  <c:v>2.0140999999999999E-6</c:v>
                </c:pt>
                <c:pt idx="23">
                  <c:v>1.4613000000000001E-6</c:v>
                </c:pt>
                <c:pt idx="24">
                  <c:v>1.0639000000000001E-6</c:v>
                </c:pt>
                <c:pt idx="25">
                  <c:v>7.7802000000000003E-7</c:v>
                </c:pt>
                <c:pt idx="26">
                  <c:v>5.7286999999999997E-7</c:v>
                </c:pt>
                <c:pt idx="27">
                  <c:v>4.2510000000000001E-7</c:v>
                </c:pt>
                <c:pt idx="28">
                  <c:v>3.1696E-7</c:v>
                </c:pt>
                <c:pt idx="29">
                  <c:v>2.3743999999999999E-7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7.9998E-2</c:v>
                </c:pt>
                <c:pt idx="1">
                  <c:v>7.9996999999999999E-2</c:v>
                </c:pt>
                <c:pt idx="2">
                  <c:v>7.9992999999999995E-2</c:v>
                </c:pt>
                <c:pt idx="3">
                  <c:v>7.9986000000000002E-2</c:v>
                </c:pt>
                <c:pt idx="4">
                  <c:v>7.9968999999999998E-2</c:v>
                </c:pt>
                <c:pt idx="5">
                  <c:v>7.9423999999999995E-2</c:v>
                </c:pt>
                <c:pt idx="6">
                  <c:v>7.4698000000000001E-2</c:v>
                </c:pt>
                <c:pt idx="7">
                  <c:v>5.1907000000000002E-2</c:v>
                </c:pt>
                <c:pt idx="8">
                  <c:v>4.1521000000000002E-2</c:v>
                </c:pt>
                <c:pt idx="9">
                  <c:v>3.0426999999999999E-2</c:v>
                </c:pt>
                <c:pt idx="10">
                  <c:v>2.0268999999999999E-2</c:v>
                </c:pt>
                <c:pt idx="11">
                  <c:v>1.2399E-2</c:v>
                </c:pt>
                <c:pt idx="12">
                  <c:v>7.1457999999999999E-3</c:v>
                </c:pt>
                <c:pt idx="13">
                  <c:v>3.9927000000000001E-3</c:v>
                </c:pt>
                <c:pt idx="14">
                  <c:v>2.2111000000000001E-3</c:v>
                </c:pt>
                <c:pt idx="15">
                  <c:v>1.2298999999999999E-3</c:v>
                </c:pt>
                <c:pt idx="16">
                  <c:v>1.3285E-4</c:v>
                </c:pt>
                <c:pt idx="17">
                  <c:v>1.34E-5</c:v>
                </c:pt>
                <c:pt idx="18">
                  <c:v>6.4648999999999997E-6</c:v>
                </c:pt>
                <c:pt idx="19">
                  <c:v>2.7485999999999998E-6</c:v>
                </c:pt>
                <c:pt idx="20">
                  <c:v>1.0118E-6</c:v>
                </c:pt>
                <c:pt idx="21">
                  <c:v>3.2441999999999999E-7</c:v>
                </c:pt>
                <c:pt idx="22">
                  <c:v>9.3160999999999996E-8</c:v>
                </c:pt>
                <c:pt idx="23">
                  <c:v>2.4885000000000001E-8</c:v>
                </c:pt>
                <c:pt idx="24">
                  <c:v>6.4061E-9</c:v>
                </c:pt>
                <c:pt idx="25">
                  <c:v>1.6310000000000001E-9</c:v>
                </c:pt>
                <c:pt idx="26">
                  <c:v>4.1233000000000001E-10</c:v>
                </c:pt>
                <c:pt idx="27">
                  <c:v>1.0369000000000001E-10</c:v>
                </c:pt>
                <c:pt idx="28">
                  <c:v>2.6715000000000002E-11</c:v>
                </c:pt>
                <c:pt idx="29">
                  <c:v>7.0825000000000002E-12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3.5590000000000001E-6</c:v>
                </c:pt>
                <c:pt idx="1">
                  <c:v>6.8364999999999997E-6</c:v>
                </c:pt>
                <c:pt idx="2">
                  <c:v>1.3463E-5</c:v>
                </c:pt>
                <c:pt idx="3">
                  <c:v>2.8084000000000001E-5</c:v>
                </c:pt>
                <c:pt idx="4">
                  <c:v>6.1187999999999998E-5</c:v>
                </c:pt>
                <c:pt idx="5">
                  <c:v>1.1523E-3</c:v>
                </c:pt>
                <c:pt idx="6">
                  <c:v>1.0603E-2</c:v>
                </c:pt>
                <c:pt idx="7">
                  <c:v>5.6184999999999999E-2</c:v>
                </c:pt>
                <c:pt idx="8">
                  <c:v>7.6957999999999999E-2</c:v>
                </c:pt>
                <c:pt idx="9">
                  <c:v>9.9145999999999998E-2</c:v>
                </c:pt>
                <c:pt idx="10">
                  <c:v>0.11946</c:v>
                </c:pt>
                <c:pt idx="11">
                  <c:v>0.13519999999999999</c:v>
                </c:pt>
                <c:pt idx="12">
                  <c:v>0.1457</c:v>
                </c:pt>
                <c:pt idx="13">
                  <c:v>0.152</c:v>
                </c:pt>
                <c:pt idx="14">
                  <c:v>0.15554999999999999</c:v>
                </c:pt>
                <c:pt idx="15">
                  <c:v>0.15747</c:v>
                </c:pt>
                <c:pt idx="16">
                  <c:v>0.15784999999999999</c:v>
                </c:pt>
                <c:pt idx="17">
                  <c:v>0.13341</c:v>
                </c:pt>
                <c:pt idx="18">
                  <c:v>0.11641</c:v>
                </c:pt>
                <c:pt idx="19">
                  <c:v>9.4856999999999997E-2</c:v>
                </c:pt>
                <c:pt idx="20">
                  <c:v>7.1559999999999999E-2</c:v>
                </c:pt>
                <c:pt idx="21">
                  <c:v>5.0117000000000002E-2</c:v>
                </c:pt>
                <c:pt idx="22">
                  <c:v>3.3029000000000003E-2</c:v>
                </c:pt>
                <c:pt idx="23">
                  <c:v>2.0872999999999999E-2</c:v>
                </c:pt>
                <c:pt idx="24">
                  <c:v>1.2878000000000001E-2</c:v>
                </c:pt>
                <c:pt idx="25">
                  <c:v>7.8603000000000006E-3</c:v>
                </c:pt>
                <c:pt idx="26">
                  <c:v>4.7457999999999997E-3</c:v>
                </c:pt>
                <c:pt idx="27">
                  <c:v>2.8335000000000001E-3</c:v>
                </c:pt>
                <c:pt idx="28">
                  <c:v>1.7063E-3</c:v>
                </c:pt>
                <c:pt idx="29">
                  <c:v>1.0388999999999999E-3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3.0853999999999998E-7</c:v>
                </c:pt>
                <c:pt idx="1">
                  <c:v>6.8395000000000003E-7</c:v>
                </c:pt>
                <c:pt idx="2">
                  <c:v>1.7489999999999999E-6</c:v>
                </c:pt>
                <c:pt idx="3">
                  <c:v>5.3900000000000001E-6</c:v>
                </c:pt>
                <c:pt idx="4">
                  <c:v>1.8649000000000001E-5</c:v>
                </c:pt>
                <c:pt idx="5">
                  <c:v>1.9737999999999999E-3</c:v>
                </c:pt>
                <c:pt idx="6">
                  <c:v>4.3832999999999997E-2</c:v>
                </c:pt>
                <c:pt idx="7">
                  <c:v>0.13492999999999999</c:v>
                </c:pt>
                <c:pt idx="8">
                  <c:v>0.14566000000000001</c:v>
                </c:pt>
                <c:pt idx="9">
                  <c:v>0.15193000000000001</c:v>
                </c:pt>
                <c:pt idx="10">
                  <c:v>0.15545</c:v>
                </c:pt>
                <c:pt idx="11">
                  <c:v>0.15740999999999999</c:v>
                </c:pt>
                <c:pt idx="12">
                  <c:v>0.1585</c:v>
                </c:pt>
                <c:pt idx="13">
                  <c:v>0.15912000000000001</c:v>
                </c:pt>
                <c:pt idx="14">
                  <c:v>0.15947</c:v>
                </c:pt>
                <c:pt idx="15">
                  <c:v>0.15967999999999999</c:v>
                </c:pt>
                <c:pt idx="16">
                  <c:v>0.15995000000000001</c:v>
                </c:pt>
                <c:pt idx="17">
                  <c:v>0.15998999999999999</c:v>
                </c:pt>
                <c:pt idx="18">
                  <c:v>0.15998999999999999</c:v>
                </c:pt>
                <c:pt idx="19">
                  <c:v>0.15998999999999999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0.15998999999999999</c:v>
                </c:pt>
                <c:pt idx="26">
                  <c:v>0.15981999999999999</c:v>
                </c:pt>
                <c:pt idx="27">
                  <c:v>0.15937000000000001</c:v>
                </c:pt>
                <c:pt idx="28">
                  <c:v>0.15887000000000001</c:v>
                </c:pt>
                <c:pt idx="29">
                  <c:v>0.15834000000000001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6.8810000000000001E-28</c:v>
                </c:pt>
                <c:pt idx="1">
                  <c:v>2.6561999999999998E-26</c:v>
                </c:pt>
                <c:pt idx="2">
                  <c:v>8.9654000000000005E-25</c:v>
                </c:pt>
                <c:pt idx="3">
                  <c:v>3.0066999999999998E-23</c:v>
                </c:pt>
                <c:pt idx="4">
                  <c:v>1.0032999999999999E-21</c:v>
                </c:pt>
                <c:pt idx="5">
                  <c:v>3.1077000000000002E-16</c:v>
                </c:pt>
                <c:pt idx="6">
                  <c:v>3.6990999999999999E-12</c:v>
                </c:pt>
                <c:pt idx="7">
                  <c:v>4.8162999999999996E-9</c:v>
                </c:pt>
                <c:pt idx="8">
                  <c:v>2.2837999999999999E-8</c:v>
                </c:pt>
                <c:pt idx="9">
                  <c:v>9.6632000000000001E-8</c:v>
                </c:pt>
                <c:pt idx="10">
                  <c:v>3.6286000000000001E-7</c:v>
                </c:pt>
                <c:pt idx="11">
                  <c:v>1.2164999999999999E-6</c:v>
                </c:pt>
                <c:pt idx="12">
                  <c:v>3.7015999999999998E-6</c:v>
                </c:pt>
                <c:pt idx="13">
                  <c:v>1.0421000000000001E-5</c:v>
                </c:pt>
                <c:pt idx="14">
                  <c:v>2.7591000000000001E-5</c:v>
                </c:pt>
                <c:pt idx="15">
                  <c:v>6.9475999999999997E-5</c:v>
                </c:pt>
                <c:pt idx="16">
                  <c:v>1.8858E-3</c:v>
                </c:pt>
                <c:pt idx="17">
                  <c:v>2.6561000000000001E-2</c:v>
                </c:pt>
                <c:pt idx="18">
                  <c:v>4.3574000000000002E-2</c:v>
                </c:pt>
                <c:pt idx="19">
                  <c:v>6.5138000000000001E-2</c:v>
                </c:pt>
                <c:pt idx="20">
                  <c:v>8.8438000000000003E-2</c:v>
                </c:pt>
                <c:pt idx="21">
                  <c:v>0.10988000000000001</c:v>
                </c:pt>
                <c:pt idx="22">
                  <c:v>0.12697</c:v>
                </c:pt>
                <c:pt idx="23">
                  <c:v>0.13913</c:v>
                </c:pt>
                <c:pt idx="24">
                  <c:v>0.14712</c:v>
                </c:pt>
                <c:pt idx="25">
                  <c:v>0.15201999999999999</c:v>
                </c:pt>
                <c:pt idx="26">
                  <c:v>0.15306</c:v>
                </c:pt>
                <c:pt idx="27">
                  <c:v>0.14990000000000001</c:v>
                </c:pt>
                <c:pt idx="28">
                  <c:v>0.14634</c:v>
                </c:pt>
                <c:pt idx="29">
                  <c:v>0.14285999999999999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5.2672000000000002E-10</c:v>
                </c:pt>
                <c:pt idx="1">
                  <c:v>1.6375E-9</c:v>
                </c:pt>
                <c:pt idx="2">
                  <c:v>3.9236999999999996E-9</c:v>
                </c:pt>
                <c:pt idx="3">
                  <c:v>7.0431000000000002E-9</c:v>
                </c:pt>
                <c:pt idx="4">
                  <c:v>9.6501999999999996E-9</c:v>
                </c:pt>
                <c:pt idx="5">
                  <c:v>8.6259000000000002E-9</c:v>
                </c:pt>
                <c:pt idx="6">
                  <c:v>7.2911999999999998E-9</c:v>
                </c:pt>
                <c:pt idx="7">
                  <c:v>7.1088000000000001E-9</c:v>
                </c:pt>
                <c:pt idx="8">
                  <c:v>6.5478000000000001E-9</c:v>
                </c:pt>
                <c:pt idx="9">
                  <c:v>5.9142000000000001E-9</c:v>
                </c:pt>
                <c:pt idx="10">
                  <c:v>5.2573E-9</c:v>
                </c:pt>
                <c:pt idx="11">
                  <c:v>4.6068999999999999E-9</c:v>
                </c:pt>
                <c:pt idx="12">
                  <c:v>3.9901999999999997E-9</c:v>
                </c:pt>
                <c:pt idx="13">
                  <c:v>3.4285999999999999E-9</c:v>
                </c:pt>
                <c:pt idx="14">
                  <c:v>2.9326E-9</c:v>
                </c:pt>
                <c:pt idx="15">
                  <c:v>2.5027000000000001E-9</c:v>
                </c:pt>
                <c:pt idx="16">
                  <c:v>1.3305999999999999E-9</c:v>
                </c:pt>
                <c:pt idx="17">
                  <c:v>7.6462999999999997E-10</c:v>
                </c:pt>
                <c:pt idx="18">
                  <c:v>6.8700999999999999E-10</c:v>
                </c:pt>
                <c:pt idx="19">
                  <c:v>6.2378999999999997E-10</c:v>
                </c:pt>
                <c:pt idx="20">
                  <c:v>5.6747999999999999E-10</c:v>
                </c:pt>
                <c:pt idx="21">
                  <c:v>5.1276E-10</c:v>
                </c:pt>
                <c:pt idx="22">
                  <c:v>4.5807E-10</c:v>
                </c:pt>
                <c:pt idx="23">
                  <c:v>4.0458000000000001E-10</c:v>
                </c:pt>
                <c:pt idx="24">
                  <c:v>3.5419999999999998E-10</c:v>
                </c:pt>
                <c:pt idx="25">
                  <c:v>3.0828999999999998E-10</c:v>
                </c:pt>
                <c:pt idx="26">
                  <c:v>2.6741999999999999E-10</c:v>
                </c:pt>
                <c:pt idx="27">
                  <c:v>2.3153E-10</c:v>
                </c:pt>
                <c:pt idx="28">
                  <c:v>2.0027E-10</c:v>
                </c:pt>
                <c:pt idx="29">
                  <c:v>1.7317000000000001E-10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1.9346000000000001E-3</c:v>
                </c:pt>
                <c:pt idx="1">
                  <c:v>6.4264999999999999E-3</c:v>
                </c:pt>
                <c:pt idx="2">
                  <c:v>1.6811E-2</c:v>
                </c:pt>
                <c:pt idx="3">
                  <c:v>3.3509999999999998E-2</c:v>
                </c:pt>
                <c:pt idx="4">
                  <c:v>5.1681999999999999E-2</c:v>
                </c:pt>
                <c:pt idx="5">
                  <c:v>8.0978999999999995E-2</c:v>
                </c:pt>
                <c:pt idx="6">
                  <c:v>0.12903000000000001</c:v>
                </c:pt>
                <c:pt idx="7">
                  <c:v>0.24302000000000001</c:v>
                </c:pt>
                <c:pt idx="8">
                  <c:v>0.26413999999999999</c:v>
                </c:pt>
                <c:pt idx="9">
                  <c:v>0.28149999999999997</c:v>
                </c:pt>
                <c:pt idx="10">
                  <c:v>0.29519000000000001</c:v>
                </c:pt>
                <c:pt idx="11">
                  <c:v>0.30501</c:v>
                </c:pt>
                <c:pt idx="12">
                  <c:v>0.31136000000000003</c:v>
                </c:pt>
                <c:pt idx="13">
                  <c:v>0.31513999999999998</c:v>
                </c:pt>
                <c:pt idx="14">
                  <c:v>0.31729000000000002</c:v>
                </c:pt>
                <c:pt idx="15">
                  <c:v>0.31852000000000003</c:v>
                </c:pt>
                <c:pt idx="16">
                  <c:v>0.32169999999999999</c:v>
                </c:pt>
                <c:pt idx="17">
                  <c:v>0.34654000000000001</c:v>
                </c:pt>
                <c:pt idx="18">
                  <c:v>0.36355999999999999</c:v>
                </c:pt>
                <c:pt idx="19">
                  <c:v>0.38512999999999997</c:v>
                </c:pt>
                <c:pt idx="20">
                  <c:v>0.40843000000000002</c:v>
                </c:pt>
                <c:pt idx="21">
                  <c:v>0.42987999999999998</c:v>
                </c:pt>
                <c:pt idx="22">
                  <c:v>0.44696999999999998</c:v>
                </c:pt>
                <c:pt idx="23">
                  <c:v>0.45912999999999998</c:v>
                </c:pt>
                <c:pt idx="24">
                  <c:v>0.46711999999999998</c:v>
                </c:pt>
                <c:pt idx="25">
                  <c:v>0.47214</c:v>
                </c:pt>
                <c:pt idx="26">
                  <c:v>0.47525000000000001</c:v>
                </c:pt>
                <c:pt idx="27">
                  <c:v>0.47716999999999998</c:v>
                </c:pt>
                <c:pt idx="28">
                  <c:v>0.47828999999999999</c:v>
                </c:pt>
                <c:pt idx="29">
                  <c:v>0.47896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5.8318999999999998E-12</c:v>
                </c:pt>
                <c:pt idx="1">
                  <c:v>2.3943E-11</c:v>
                </c:pt>
                <c:pt idx="2">
                  <c:v>7.3896999999999998E-11</c:v>
                </c:pt>
                <c:pt idx="3">
                  <c:v>1.6723E-10</c:v>
                </c:pt>
                <c:pt idx="4">
                  <c:v>2.8355000000000002E-10</c:v>
                </c:pt>
                <c:pt idx="5">
                  <c:v>5.1522000000000001E-10</c:v>
                </c:pt>
                <c:pt idx="6">
                  <c:v>7.5304000000000002E-10</c:v>
                </c:pt>
                <c:pt idx="7">
                  <c:v>1.1410000000000001E-9</c:v>
                </c:pt>
                <c:pt idx="8">
                  <c:v>1.1588E-9</c:v>
                </c:pt>
                <c:pt idx="9">
                  <c:v>1.1491000000000001E-9</c:v>
                </c:pt>
                <c:pt idx="10">
                  <c:v>1.117E-9</c:v>
                </c:pt>
                <c:pt idx="11">
                  <c:v>1.0664E-9</c:v>
                </c:pt>
                <c:pt idx="12">
                  <c:v>1.0029999999999999E-9</c:v>
                </c:pt>
                <c:pt idx="13">
                  <c:v>9.3289000000000007E-10</c:v>
                </c:pt>
                <c:pt idx="14">
                  <c:v>8.6117000000000004E-10</c:v>
                </c:pt>
                <c:pt idx="15">
                  <c:v>7.9101000000000004E-10</c:v>
                </c:pt>
                <c:pt idx="16">
                  <c:v>5.5080999999999998E-10</c:v>
                </c:pt>
                <c:pt idx="17">
                  <c:v>4.0129000000000002E-10</c:v>
                </c:pt>
                <c:pt idx="18">
                  <c:v>3.8096E-10</c:v>
                </c:pt>
                <c:pt idx="19">
                  <c:v>3.6492000000000002E-10</c:v>
                </c:pt>
                <c:pt idx="20">
                  <c:v>3.4972000000000001E-10</c:v>
                </c:pt>
                <c:pt idx="21">
                  <c:v>3.3243000000000001E-10</c:v>
                </c:pt>
                <c:pt idx="22">
                  <c:v>3.1200000000000001E-10</c:v>
                </c:pt>
                <c:pt idx="23">
                  <c:v>2.8914999999999998E-10</c:v>
                </c:pt>
                <c:pt idx="24">
                  <c:v>2.653E-10</c:v>
                </c:pt>
                <c:pt idx="25">
                  <c:v>2.4172000000000002E-10</c:v>
                </c:pt>
                <c:pt idx="26">
                  <c:v>2.1926E-10</c:v>
                </c:pt>
                <c:pt idx="27">
                  <c:v>1.983E-10</c:v>
                </c:pt>
                <c:pt idx="28">
                  <c:v>1.7898999999999999E-10</c:v>
                </c:pt>
                <c:pt idx="29">
                  <c:v>1.6136E-10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2.2922E-9</c:v>
                </c:pt>
                <c:pt idx="1">
                  <c:v>6.2877999999999997E-9</c:v>
                </c:pt>
                <c:pt idx="2">
                  <c:v>1.3465E-8</c:v>
                </c:pt>
                <c:pt idx="3">
                  <c:v>2.1835E-8</c:v>
                </c:pt>
                <c:pt idx="4">
                  <c:v>2.7281999999999999E-8</c:v>
                </c:pt>
                <c:pt idx="5">
                  <c:v>1.8127000000000001E-8</c:v>
                </c:pt>
                <c:pt idx="6">
                  <c:v>1.2355E-8</c:v>
                </c:pt>
                <c:pt idx="7">
                  <c:v>1.1673999999999999E-8</c:v>
                </c:pt>
                <c:pt idx="8">
                  <c:v>1.0853E-8</c:v>
                </c:pt>
                <c:pt idx="9">
                  <c:v>9.8965000000000003E-9</c:v>
                </c:pt>
                <c:pt idx="10">
                  <c:v>8.8832000000000001E-9</c:v>
                </c:pt>
                <c:pt idx="11">
                  <c:v>7.8614000000000002E-9</c:v>
                </c:pt>
                <c:pt idx="12">
                  <c:v>6.8772000000000002E-9</c:v>
                </c:pt>
                <c:pt idx="13">
                  <c:v>5.9688999999999999E-9</c:v>
                </c:pt>
                <c:pt idx="14">
                  <c:v>5.1570000000000003E-9</c:v>
                </c:pt>
                <c:pt idx="15">
                  <c:v>4.4455999999999996E-9</c:v>
                </c:pt>
                <c:pt idx="16">
                  <c:v>2.4599000000000002E-9</c:v>
                </c:pt>
                <c:pt idx="17">
                  <c:v>1.4698E-9</c:v>
                </c:pt>
                <c:pt idx="18">
                  <c:v>1.3332999999999999E-9</c:v>
                </c:pt>
                <c:pt idx="19">
                  <c:v>1.2222E-9</c:v>
                </c:pt>
                <c:pt idx="20">
                  <c:v>1.1224E-9</c:v>
                </c:pt>
                <c:pt idx="21">
                  <c:v>1.0237000000000001E-9</c:v>
                </c:pt>
                <c:pt idx="22">
                  <c:v>9.2301999999999998E-10</c:v>
                </c:pt>
                <c:pt idx="23">
                  <c:v>8.2279999999999999E-10</c:v>
                </c:pt>
                <c:pt idx="24">
                  <c:v>7.2698000000000001E-10</c:v>
                </c:pt>
                <c:pt idx="25">
                  <c:v>6.3852999999999997E-10</c:v>
                </c:pt>
                <c:pt idx="26">
                  <c:v>5.5891999999999997E-10</c:v>
                </c:pt>
                <c:pt idx="27">
                  <c:v>4.8831000000000004E-10</c:v>
                </c:pt>
                <c:pt idx="28">
                  <c:v>4.2618000000000002E-10</c:v>
                </c:pt>
                <c:pt idx="29">
                  <c:v>3.7183E-10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8.9081000000000004E-20</c:v>
                </c:pt>
                <c:pt idx="18">
                  <c:v>7.402E-15</c:v>
                </c:pt>
                <c:pt idx="19">
                  <c:v>3.4661000000000002E-11</c:v>
                </c:pt>
                <c:pt idx="20">
                  <c:v>1.5393000000000001E-8</c:v>
                </c:pt>
                <c:pt idx="21">
                  <c:v>6.2012E-8</c:v>
                </c:pt>
                <c:pt idx="22">
                  <c:v>2.2371999999999999E-7</c:v>
                </c:pt>
                <c:pt idx="23">
                  <c:v>8.1345000000000002E-7</c:v>
                </c:pt>
                <c:pt idx="24">
                  <c:v>3.2617E-6</c:v>
                </c:pt>
                <c:pt idx="25">
                  <c:v>1.1956E-4</c:v>
                </c:pt>
                <c:pt idx="26">
                  <c:v>2.1930000000000001E-3</c:v>
                </c:pt>
                <c:pt idx="27">
                  <c:v>7.2651E-3</c:v>
                </c:pt>
                <c:pt idx="28">
                  <c:v>1.1950000000000001E-2</c:v>
                </c:pt>
                <c:pt idx="29">
                  <c:v>1.61E-2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1.0547E-35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1.9867E-20</c:v>
                </c:pt>
                <c:pt idx="18">
                  <c:v>1.1047E-15</c:v>
                </c:pt>
                <c:pt idx="19">
                  <c:v>3.7849999999999997E-12</c:v>
                </c:pt>
                <c:pt idx="20">
                  <c:v>1.3496E-9</c:v>
                </c:pt>
                <c:pt idx="21">
                  <c:v>4.7544E-9</c:v>
                </c:pt>
                <c:pt idx="22">
                  <c:v>1.6079000000000001E-8</c:v>
                </c:pt>
                <c:pt idx="23">
                  <c:v>5.7630000000000001E-8</c:v>
                </c:pt>
                <c:pt idx="24">
                  <c:v>2.3538000000000001E-7</c:v>
                </c:pt>
                <c:pt idx="25">
                  <c:v>8.9701000000000007E-6</c:v>
                </c:pt>
                <c:pt idx="26">
                  <c:v>1.7495E-4</c:v>
                </c:pt>
                <c:pt idx="27">
                  <c:v>6.3093999999999997E-4</c:v>
                </c:pt>
                <c:pt idx="28">
                  <c:v>1.1305E-3</c:v>
                </c:pt>
                <c:pt idx="29">
                  <c:v>1.6555000000000001E-3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(2)GeSe[l]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818.3</c:v>
                </c:pt>
                <c:pt idx="19">
                  <c:v>834.8</c:v>
                </c:pt>
                <c:pt idx="20">
                  <c:v>851.3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950.4</c:v>
                </c:pt>
                <c:pt idx="27" formatCode="0">
                  <c:v>967</c:v>
                </c:pt>
                <c:pt idx="28" formatCode="0">
                  <c:v>983.5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4.4429000000000001E-34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4.9789999999999997E-24</c:v>
                </c:pt>
                <c:pt idx="18">
                  <c:v>1.871E-19</c:v>
                </c:pt>
                <c:pt idx="19">
                  <c:v>4.3994999999999998E-16</c:v>
                </c:pt>
                <c:pt idx="20">
                  <c:v>1.0879E-13</c:v>
                </c:pt>
                <c:pt idx="21">
                  <c:v>2.6747999999999999E-13</c:v>
                </c:pt>
                <c:pt idx="22">
                  <c:v>6.3383000000000004E-13</c:v>
                </c:pt>
                <c:pt idx="23">
                  <c:v>1.5980000000000001E-12</c:v>
                </c:pt>
                <c:pt idx="24">
                  <c:v>4.6124E-12</c:v>
                </c:pt>
                <c:pt idx="25">
                  <c:v>1.2493E-10</c:v>
                </c:pt>
                <c:pt idx="26">
                  <c:v>1.7473E-9</c:v>
                </c:pt>
                <c:pt idx="27">
                  <c:v>4.5668000000000004E-9</c:v>
                </c:pt>
                <c:pt idx="28">
                  <c:v>5.9662000000000003E-9</c:v>
                </c:pt>
                <c:pt idx="29">
                  <c:v>6.4069999999999999E-9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7.0861000000000004E-36</c:v>
                      </c:pt>
                      <c:pt idx="7">
                        <c:v>3.4406999999999999E-29</c:v>
                      </c:pt>
                      <c:pt idx="8">
                        <c:v>9.4458999999999994E-28</c:v>
                      </c:pt>
                      <c:pt idx="9">
                        <c:v>2.1012999999999999E-26</c:v>
                      </c:pt>
                      <c:pt idx="10">
                        <c:v>3.8063000000000002E-25</c:v>
                      </c:pt>
                      <c:pt idx="11">
                        <c:v>5.7010999999999999E-24</c:v>
                      </c:pt>
                      <c:pt idx="12">
                        <c:v>7.2201000000000006E-23</c:v>
                      </c:pt>
                      <c:pt idx="13">
                        <c:v>7.9104000000000002E-22</c:v>
                      </c:pt>
                      <c:pt idx="14">
                        <c:v>7.6410999999999995E-21</c:v>
                      </c:pt>
                      <c:pt idx="15">
                        <c:v>6.6014000000000003E-20</c:v>
                      </c:pt>
                      <c:pt idx="16">
                        <c:v>1.4348999999999999E-16</c:v>
                      </c:pt>
                      <c:pt idx="17">
                        <c:v>7.6000000000000004E-14</c:v>
                      </c:pt>
                      <c:pt idx="18">
                        <c:v>2.7704E-13</c:v>
                      </c:pt>
                      <c:pt idx="19">
                        <c:v>8.8547999999999998E-13</c:v>
                      </c:pt>
                      <c:pt idx="20">
                        <c:v>2.489E-12</c:v>
                      </c:pt>
                      <c:pt idx="21">
                        <c:v>6.2409999999999998E-12</c:v>
                      </c:pt>
                      <c:pt idx="22">
                        <c:v>1.4253000000000001E-11</c:v>
                      </c:pt>
                      <c:pt idx="23">
                        <c:v>3.0282000000000002E-11</c:v>
                      </c:pt>
                      <c:pt idx="24">
                        <c:v>6.0922999999999995E-11</c:v>
                      </c:pt>
                      <c:pt idx="25">
                        <c:v>1.1749E-10</c:v>
                      </c:pt>
                      <c:pt idx="26">
                        <c:v>2.1709E-10</c:v>
                      </c:pt>
                      <c:pt idx="27">
                        <c:v>3.8429000000000002E-10</c:v>
                      </c:pt>
                      <c:pt idx="28">
                        <c:v>6.6516999999999999E-10</c:v>
                      </c:pt>
                      <c:pt idx="29">
                        <c:v>1.1298E-9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1.128E-31</c:v>
                      </c:pt>
                      <c:pt idx="7">
                        <c:v>1.1008E-24</c:v>
                      </c:pt>
                      <c:pt idx="8">
                        <c:v>3.3691999999999998E-23</c:v>
                      </c:pt>
                      <c:pt idx="9">
                        <c:v>7.9778999999999997E-22</c:v>
                      </c:pt>
                      <c:pt idx="10">
                        <c:v>1.4618999999999999E-20</c:v>
                      </c:pt>
                      <c:pt idx="11">
                        <c:v>2.1161E-19</c:v>
                      </c:pt>
                      <c:pt idx="12">
                        <c:v>2.5048E-18</c:v>
                      </c:pt>
                      <c:pt idx="13">
                        <c:v>2.5138E-17</c:v>
                      </c:pt>
                      <c:pt idx="14">
                        <c:v>2.2019000000000001E-16</c:v>
                      </c:pt>
                      <c:pt idx="15">
                        <c:v>1.7181000000000001E-15</c:v>
                      </c:pt>
                      <c:pt idx="16">
                        <c:v>2.4753000000000002E-12</c:v>
                      </c:pt>
                      <c:pt idx="17">
                        <c:v>7.4465000000000001E-10</c:v>
                      </c:pt>
                      <c:pt idx="18">
                        <c:v>2.1243999999999998E-9</c:v>
                      </c:pt>
                      <c:pt idx="19">
                        <c:v>4.9443999999999996E-9</c:v>
                      </c:pt>
                      <c:pt idx="20">
                        <c:v>9.3763999999999992E-9</c:v>
                      </c:pt>
                      <c:pt idx="21">
                        <c:v>1.4807E-8</c:v>
                      </c:pt>
                      <c:pt idx="22">
                        <c:v>2.0208999999999999E-8</c:v>
                      </c:pt>
                      <c:pt idx="23">
                        <c:v>2.482E-8</c:v>
                      </c:pt>
                      <c:pt idx="24">
                        <c:v>2.8386E-8</c:v>
                      </c:pt>
                      <c:pt idx="25">
                        <c:v>3.0962000000000003E-8</c:v>
                      </c:pt>
                      <c:pt idx="26">
                        <c:v>3.2221000000000001E-8</c:v>
                      </c:pt>
                      <c:pt idx="27">
                        <c:v>3.1995000000000003E-8</c:v>
                      </c:pt>
                      <c:pt idx="28">
                        <c:v>3.1397E-8</c:v>
                      </c:pt>
                      <c:pt idx="29">
                        <c:v>3.0609E-8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-19.010000000000002</c:v>
                      </c:pt>
                      <c:pt idx="9">
                        <c:v>-19.04</c:v>
                      </c:pt>
                      <c:pt idx="10">
                        <c:v>-19.07</c:v>
                      </c:pt>
                      <c:pt idx="11">
                        <c:v>-19.11</c:v>
                      </c:pt>
                      <c:pt idx="12">
                        <c:v>-19.14</c:v>
                      </c:pt>
                      <c:pt idx="13">
                        <c:v>-19.18</c:v>
                      </c:pt>
                      <c:pt idx="14">
                        <c:v>-19.21</c:v>
                      </c:pt>
                      <c:pt idx="15">
                        <c:v>-19.25</c:v>
                      </c:pt>
                      <c:pt idx="16">
                        <c:v>-19.38</c:v>
                      </c:pt>
                      <c:pt idx="17">
                        <c:v>-19.510000000000002</c:v>
                      </c:pt>
                      <c:pt idx="18">
                        <c:v>-19.55</c:v>
                      </c:pt>
                      <c:pt idx="19">
                        <c:v>-19.579999999999998</c:v>
                      </c:pt>
                      <c:pt idx="20">
                        <c:v>-19.61</c:v>
                      </c:pt>
                      <c:pt idx="21">
                        <c:v>-19.64</c:v>
                      </c:pt>
                      <c:pt idx="22">
                        <c:v>-19.670000000000002</c:v>
                      </c:pt>
                      <c:pt idx="23">
                        <c:v>-19.7</c:v>
                      </c:pt>
                      <c:pt idx="24">
                        <c:v>-19.73</c:v>
                      </c:pt>
                      <c:pt idx="25">
                        <c:v>-19.760000000000002</c:v>
                      </c:pt>
                      <c:pt idx="26">
                        <c:v>-19.79</c:v>
                      </c:pt>
                      <c:pt idx="27">
                        <c:v>-19.82</c:v>
                      </c:pt>
                      <c:pt idx="28">
                        <c:v>-19.850000000000001</c:v>
                      </c:pt>
                      <c:pt idx="29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-66.040000000000006</c:v>
                      </c:pt>
                      <c:pt idx="1">
                        <c:v>-62.4</c:v>
                      </c:pt>
                      <c:pt idx="2">
                        <c:v>-58.92</c:v>
                      </c:pt>
                      <c:pt idx="3">
                        <c:v>-55.48</c:v>
                      </c:pt>
                      <c:pt idx="4">
                        <c:v>-52.05</c:v>
                      </c:pt>
                      <c:pt idx="5">
                        <c:v>-39.61</c:v>
                      </c:pt>
                      <c:pt idx="6">
                        <c:v>-30.53</c:v>
                      </c:pt>
                      <c:pt idx="7">
                        <c:v>-23.84</c:v>
                      </c:pt>
                      <c:pt idx="8">
                        <c:v>-22.39</c:v>
                      </c:pt>
                      <c:pt idx="9">
                        <c:v>-21.04</c:v>
                      </c:pt>
                      <c:pt idx="10">
                        <c:v>-19.8</c:v>
                      </c:pt>
                      <c:pt idx="11">
                        <c:v>-18.66</c:v>
                      </c:pt>
                      <c:pt idx="12">
                        <c:v>-17.61</c:v>
                      </c:pt>
                      <c:pt idx="13">
                        <c:v>-16.63</c:v>
                      </c:pt>
                      <c:pt idx="14">
                        <c:v>-15.71</c:v>
                      </c:pt>
                      <c:pt idx="15">
                        <c:v>-14.83</c:v>
                      </c:pt>
                      <c:pt idx="16">
                        <c:v>-11.71</c:v>
                      </c:pt>
                      <c:pt idx="17">
                        <c:v>-9.2680000000000007</c:v>
                      </c:pt>
                      <c:pt idx="18">
                        <c:v>-8.8379999999999992</c:v>
                      </c:pt>
                      <c:pt idx="19">
                        <c:v>-8.5079999999999991</c:v>
                      </c:pt>
                      <c:pt idx="20">
                        <c:v>-8.2739999999999991</c:v>
                      </c:pt>
                      <c:pt idx="21">
                        <c:v>-8.1259999999999994</c:v>
                      </c:pt>
                      <c:pt idx="22">
                        <c:v>-8.0429999999999993</c:v>
                      </c:pt>
                      <c:pt idx="23">
                        <c:v>-8.0060000000000002</c:v>
                      </c:pt>
                      <c:pt idx="24">
                        <c:v>-7.9989999999999997</c:v>
                      </c:pt>
                      <c:pt idx="25">
                        <c:v>-8.01</c:v>
                      </c:pt>
                      <c:pt idx="26">
                        <c:v>-8.0419999999999998</c:v>
                      </c:pt>
                      <c:pt idx="27">
                        <c:v>-8.0960000000000001</c:v>
                      </c:pt>
                      <c:pt idx="28">
                        <c:v>-8.1519999999999992</c:v>
                      </c:pt>
                      <c:pt idx="29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-17.32</c:v>
                      </c:pt>
                      <c:pt idx="1">
                        <c:v>-16.54</c:v>
                      </c:pt>
                      <c:pt idx="2">
                        <c:v>-15.64</c:v>
                      </c:pt>
                      <c:pt idx="3">
                        <c:v>-14.58</c:v>
                      </c:pt>
                      <c:pt idx="4">
                        <c:v>-13.42</c:v>
                      </c:pt>
                      <c:pt idx="5">
                        <c:v>-8.9540000000000006</c:v>
                      </c:pt>
                      <c:pt idx="6">
                        <c:v>-6.1440000000000001</c:v>
                      </c:pt>
                      <c:pt idx="7">
                        <c:v>-5.4870000000000001</c:v>
                      </c:pt>
                      <c:pt idx="8">
                        <c:v>-5.51</c:v>
                      </c:pt>
                      <c:pt idx="9">
                        <c:v>-5.56</c:v>
                      </c:pt>
                      <c:pt idx="10">
                        <c:v>-5.6189999999999998</c:v>
                      </c:pt>
                      <c:pt idx="11">
                        <c:v>-5.6760000000000002</c:v>
                      </c:pt>
                      <c:pt idx="12">
                        <c:v>-5.7290000000000001</c:v>
                      </c:pt>
                      <c:pt idx="13">
                        <c:v>-5.7770000000000001</c:v>
                      </c:pt>
                      <c:pt idx="14">
                        <c:v>-5.8220000000000001</c:v>
                      </c:pt>
                      <c:pt idx="15">
                        <c:v>-5.8650000000000002</c:v>
                      </c:pt>
                      <c:pt idx="16">
                        <c:v>-6.032</c:v>
                      </c:pt>
                      <c:pt idx="17">
                        <c:v>-6.2279999999999998</c:v>
                      </c:pt>
                      <c:pt idx="18">
                        <c:v>-6.2919999999999998</c:v>
                      </c:pt>
                      <c:pt idx="19">
                        <c:v>-6.3620000000000001</c:v>
                      </c:pt>
                      <c:pt idx="20">
                        <c:v>-6.4329999999999998</c:v>
                      </c:pt>
                      <c:pt idx="21">
                        <c:v>-6.5</c:v>
                      </c:pt>
                      <c:pt idx="22">
                        <c:v>-6.56</c:v>
                      </c:pt>
                      <c:pt idx="23">
                        <c:v>-6.6130000000000004</c:v>
                      </c:pt>
                      <c:pt idx="24">
                        <c:v>-6.66</c:v>
                      </c:pt>
                      <c:pt idx="25">
                        <c:v>-6.7039999999999997</c:v>
                      </c:pt>
                      <c:pt idx="26">
                        <c:v>-6.742</c:v>
                      </c:pt>
                      <c:pt idx="27">
                        <c:v>-6.7770000000000001</c:v>
                      </c:pt>
                      <c:pt idx="28">
                        <c:v>-6.8109999999999999</c:v>
                      </c:pt>
                      <c:pt idx="29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-23.57</c:v>
                      </c:pt>
                      <c:pt idx="1">
                        <c:v>-22.57</c:v>
                      </c:pt>
                      <c:pt idx="2">
                        <c:v>-21.85</c:v>
                      </c:pt>
                      <c:pt idx="3">
                        <c:v>-21.44</c:v>
                      </c:pt>
                      <c:pt idx="4">
                        <c:v>-21.29</c:v>
                      </c:pt>
                      <c:pt idx="5">
                        <c:v>-21.91</c:v>
                      </c:pt>
                      <c:pt idx="6">
                        <c:v>-22.59</c:v>
                      </c:pt>
                      <c:pt idx="7">
                        <c:v>-23.26</c:v>
                      </c:pt>
                      <c:pt idx="8">
                        <c:v>-23.48</c:v>
                      </c:pt>
                      <c:pt idx="9">
                        <c:v>-23.71</c:v>
                      </c:pt>
                      <c:pt idx="10">
                        <c:v>-23.94</c:v>
                      </c:pt>
                      <c:pt idx="11">
                        <c:v>-24.18</c:v>
                      </c:pt>
                      <c:pt idx="12">
                        <c:v>-24.41</c:v>
                      </c:pt>
                      <c:pt idx="13">
                        <c:v>-24.65</c:v>
                      </c:pt>
                      <c:pt idx="14">
                        <c:v>-24.88</c:v>
                      </c:pt>
                      <c:pt idx="15">
                        <c:v>-25.11</c:v>
                      </c:pt>
                      <c:pt idx="16">
                        <c:v>-26</c:v>
                      </c:pt>
                      <c:pt idx="17">
                        <c:v>-26.83</c:v>
                      </c:pt>
                      <c:pt idx="18">
                        <c:v>-27.02</c:v>
                      </c:pt>
                      <c:pt idx="19">
                        <c:v>-27.21</c:v>
                      </c:pt>
                      <c:pt idx="20">
                        <c:v>-27.39</c:v>
                      </c:pt>
                      <c:pt idx="21">
                        <c:v>-27.58</c:v>
                      </c:pt>
                      <c:pt idx="22">
                        <c:v>-27.76</c:v>
                      </c:pt>
                      <c:pt idx="23">
                        <c:v>-27.96</c:v>
                      </c:pt>
                      <c:pt idx="24">
                        <c:v>-28.15</c:v>
                      </c:pt>
                      <c:pt idx="25">
                        <c:v>-28.35</c:v>
                      </c:pt>
                      <c:pt idx="26">
                        <c:v>-28.54</c:v>
                      </c:pt>
                      <c:pt idx="27">
                        <c:v>-28.73</c:v>
                      </c:pt>
                      <c:pt idx="28">
                        <c:v>-28.92</c:v>
                      </c:pt>
                      <c:pt idx="29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818.3</c:v>
                      </c:pt>
                      <c:pt idx="19">
                        <c:v>834.8</c:v>
                      </c:pt>
                      <c:pt idx="20">
                        <c:v>851.3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950.4</c:v>
                      </c:pt>
                      <c:pt idx="27" formatCode="0">
                        <c:v>967</c:v>
                      </c:pt>
                      <c:pt idx="28" formatCode="0">
                        <c:v>983.5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-346.07585527950005</c:v>
                </c:pt>
                <c:pt idx="1">
                  <c:v>-349.75015754699996</c:v>
                </c:pt>
                <c:pt idx="2">
                  <c:v>-353.53258157250002</c:v>
                </c:pt>
                <c:pt idx="3">
                  <c:v>-357.47284806600004</c:v>
                </c:pt>
                <c:pt idx="4">
                  <c:v>-362.51619095999996</c:v>
                </c:pt>
                <c:pt idx="5">
                  <c:v>-387.38208341699993</c:v>
                </c:pt>
                <c:pt idx="6">
                  <c:v>-394.07051748345003</c:v>
                </c:pt>
                <c:pt idx="7">
                  <c:v>-400.80501554279999</c:v>
                </c:pt>
                <c:pt idx="8">
                  <c:v>-407.72786779080008</c:v>
                </c:pt>
                <c:pt idx="9">
                  <c:v>-414.80353556010004</c:v>
                </c:pt>
                <c:pt idx="10">
                  <c:v>-425.8194016440001</c:v>
                </c:pt>
                <c:pt idx="11">
                  <c:v>-437.07301087800005</c:v>
                </c:pt>
                <c:pt idx="12">
                  <c:v>-448.40351260800003</c:v>
                </c:pt>
                <c:pt idx="13">
                  <c:v>-460.11351971310012</c:v>
                </c:pt>
                <c:pt idx="14">
                  <c:v>-473.70396739620003</c:v>
                </c:pt>
                <c:pt idx="15">
                  <c:v>-487.74564299430006</c:v>
                </c:pt>
                <c:pt idx="16">
                  <c:v>-502.07553242039995</c:v>
                </c:pt>
                <c:pt idx="17">
                  <c:v>-516.78519494850002</c:v>
                </c:pt>
                <c:pt idx="18">
                  <c:v>-576.98233458690004</c:v>
                </c:pt>
                <c:pt idx="19">
                  <c:v>-592.4032759836</c:v>
                </c:pt>
                <c:pt idx="20">
                  <c:v>-608.06512170330006</c:v>
                </c:pt>
                <c:pt idx="21">
                  <c:v>-624.06765572340009</c:v>
                </c:pt>
                <c:pt idx="22">
                  <c:v>-645.94271277899998</c:v>
                </c:pt>
                <c:pt idx="23">
                  <c:v>-735.6699000072</c:v>
                </c:pt>
                <c:pt idx="24">
                  <c:v>-758.93658319709994</c:v>
                </c:pt>
                <c:pt idx="25">
                  <c:v>-782.30116131</c:v>
                </c:pt>
                <c:pt idx="26">
                  <c:v>-806.01937007400011</c:v>
                </c:pt>
                <c:pt idx="27">
                  <c:v>-830.07810749999999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4.1644999999999999E-34</c:v>
                </c:pt>
                <c:pt idx="7">
                  <c:v>1.9871000000000002E-31</c:v>
                </c:pt>
                <c:pt idx="8">
                  <c:v>5.9318E-29</c:v>
                </c:pt>
                <c:pt idx="9">
                  <c:v>1.1637E-26</c:v>
                </c:pt>
                <c:pt idx="10">
                  <c:v>1.5940000000000001E-24</c:v>
                </c:pt>
                <c:pt idx="11">
                  <c:v>1.5629999999999999E-22</c:v>
                </c:pt>
                <c:pt idx="12">
                  <c:v>1.1404E-20</c:v>
                </c:pt>
                <c:pt idx="13">
                  <c:v>6.3764E-19</c:v>
                </c:pt>
                <c:pt idx="14">
                  <c:v>1.3711E-17</c:v>
                </c:pt>
                <c:pt idx="15">
                  <c:v>2.164E-16</c:v>
                </c:pt>
                <c:pt idx="16">
                  <c:v>2.9079999999999999E-15</c:v>
                </c:pt>
                <c:pt idx="17">
                  <c:v>3.3750000000000001E-14</c:v>
                </c:pt>
                <c:pt idx="18">
                  <c:v>1.7831E-10</c:v>
                </c:pt>
                <c:pt idx="19">
                  <c:v>1.171E-9</c:v>
                </c:pt>
                <c:pt idx="20">
                  <c:v>7.0377000000000002E-9</c:v>
                </c:pt>
                <c:pt idx="21">
                  <c:v>3.7890999999999998E-8</c:v>
                </c:pt>
                <c:pt idx="22">
                  <c:v>3.7418999999999999E-8</c:v>
                </c:pt>
                <c:pt idx="23">
                  <c:v>3.0088999999999999E-8</c:v>
                </c:pt>
                <c:pt idx="24">
                  <c:v>2.7196999999999999E-8</c:v>
                </c:pt>
                <c:pt idx="25">
                  <c:v>2.4106000000000001E-8</c:v>
                </c:pt>
                <c:pt idx="26">
                  <c:v>2.0920999999999999E-8</c:v>
                </c:pt>
                <c:pt idx="27">
                  <c:v>1.7744E-8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1.4161000000000001E-23</c:v>
                      </c:pt>
                      <c:pt idx="1">
                        <c:v>1.6814E-13</c:v>
                      </c:pt>
                      <c:pt idx="2">
                        <c:v>1.3237E-10</c:v>
                      </c:pt>
                      <c:pt idx="3">
                        <c:v>2.4640999999999999E-8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0.15945000000000001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0.32</c:v>
                      </c:pt>
                      <c:pt idx="15">
                        <c:v>0.32</c:v>
                      </c:pt>
                      <c:pt idx="16">
                        <c:v>0.32</c:v>
                      </c:pt>
                      <c:pt idx="17">
                        <c:v>0.32</c:v>
                      </c:pt>
                      <c:pt idx="18">
                        <c:v>0.32</c:v>
                      </c:pt>
                      <c:pt idx="19">
                        <c:v>0.32</c:v>
                      </c:pt>
                      <c:pt idx="20">
                        <c:v>0.32</c:v>
                      </c:pt>
                      <c:pt idx="21">
                        <c:v>0.46601999999999999</c:v>
                      </c:pt>
                      <c:pt idx="22">
                        <c:v>0.47999000000000003</c:v>
                      </c:pt>
                      <c:pt idx="23">
                        <c:v>0.48</c:v>
                      </c:pt>
                      <c:pt idx="24">
                        <c:v>0.48</c:v>
                      </c:pt>
                      <c:pt idx="25">
                        <c:v>0.48</c:v>
                      </c:pt>
                      <c:pt idx="26">
                        <c:v>0.48</c:v>
                      </c:pt>
                      <c:pt idx="27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1.7024000000000001E-18</c:v>
                      </c:pt>
                      <c:pt idx="6">
                        <c:v>7.1140999999999997E-14</c:v>
                      </c:pt>
                      <c:pt idx="7">
                        <c:v>2.2602999999999999E-10</c:v>
                      </c:pt>
                      <c:pt idx="8">
                        <c:v>4.4541999999999998E-9</c:v>
                      </c:pt>
                      <c:pt idx="9">
                        <c:v>7.9452999999999996E-2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0.12975999999999999</c:v>
                      </c:pt>
                      <c:pt idx="22">
                        <c:v>0.12107</c:v>
                      </c:pt>
                      <c:pt idx="23">
                        <c:v>8.7668999999999997E-2</c:v>
                      </c:pt>
                      <c:pt idx="24">
                        <c:v>7.5590000000000004E-2</c:v>
                      </c:pt>
                      <c:pt idx="25">
                        <c:v>6.1351999999999997E-2</c:v>
                      </c:pt>
                      <c:pt idx="26">
                        <c:v>4.4394999999999997E-2</c:v>
                      </c:pt>
                      <c:pt idx="27">
                        <c:v>2.3952000000000001E-2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7.9996999999999999E-2</c:v>
                      </c:pt>
                      <c:pt idx="14">
                        <c:v>1.9156999999999999E-9</c:v>
                      </c:pt>
                      <c:pt idx="15">
                        <c:v>1.0094E-10</c:v>
                      </c:pt>
                      <c:pt idx="16">
                        <c:v>1.6782999999999999E-11</c:v>
                      </c:pt>
                      <c:pt idx="17">
                        <c:v>3.1163999999999999E-12</c:v>
                      </c:pt>
                      <c:pt idx="18">
                        <c:v>1.4293E-31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2E1-40A6-A933-2A862B83ED7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2.1442E-33</c:v>
                      </c:pt>
                      <c:pt idx="18">
                        <c:v>6.0043999999999999E-22</c:v>
                      </c:pt>
                      <c:pt idx="19">
                        <c:v>5.1466E-20</c:v>
                      </c:pt>
                      <c:pt idx="20">
                        <c:v>5.9472000000000002E-18</c:v>
                      </c:pt>
                      <c:pt idx="21">
                        <c:v>2.3124000000000001E-18</c:v>
                      </c:pt>
                      <c:pt idx="22">
                        <c:v>6.3019000000000003E-8</c:v>
                      </c:pt>
                      <c:pt idx="23">
                        <c:v>7.0542999999999998E-8</c:v>
                      </c:pt>
                      <c:pt idx="24">
                        <c:v>3.6464000000000001E-8</c:v>
                      </c:pt>
                      <c:pt idx="25">
                        <c:v>2.4861E-8</c:v>
                      </c:pt>
                      <c:pt idx="26">
                        <c:v>2.5547999999999998E-10</c:v>
                      </c:pt>
                      <c:pt idx="27">
                        <c:v>1.2727999999999999E-16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2E1-40A6-A933-2A862B83ED7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5.4493999999999998E-9</c:v>
                      </c:pt>
                      <c:pt idx="5">
                        <c:v>9.8421999999999999E-19</c:v>
                      </c:pt>
                      <c:pt idx="6">
                        <c:v>9.5246999999999995E-22</c:v>
                      </c:pt>
                      <c:pt idx="7">
                        <c:v>3.2559E-27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2.2358E-19</c:v>
                      </c:pt>
                      <c:pt idx="6">
                        <c:v>1.3311000000000001E-16</c:v>
                      </c:pt>
                      <c:pt idx="7">
                        <c:v>2.1154E-15</c:v>
                      </c:pt>
                      <c:pt idx="8">
                        <c:v>1.0691E-21</c:v>
                      </c:pt>
                      <c:pt idx="9">
                        <c:v>0</c:v>
                      </c:pt>
                      <c:pt idx="10">
                        <c:v>1.3496E-16</c:v>
                      </c:pt>
                      <c:pt idx="11">
                        <c:v>1.7446E-9</c:v>
                      </c:pt>
                      <c:pt idx="12">
                        <c:v>3.0129999999999999E-8</c:v>
                      </c:pt>
                      <c:pt idx="13">
                        <c:v>5.5732999999999996E-6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1.3976000000000001E-2</c:v>
                      </c:pt>
                      <c:pt idx="22">
                        <c:v>2.4037999999999999E-9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8.0548999999999996E-2</c:v>
                      </c:pt>
                      <c:pt idx="10">
                        <c:v>3.4514999999999999E-9</c:v>
                      </c:pt>
                      <c:pt idx="11">
                        <c:v>4.9834999999999999E-13</c:v>
                      </c:pt>
                      <c:pt idx="12">
                        <c:v>4.3314000000000003E-30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1.2778000000000001E-27</c:v>
                      </c:pt>
                      <c:pt idx="16">
                        <c:v>1.1481999999999999E-22</c:v>
                      </c:pt>
                      <c:pt idx="17">
                        <c:v>2.3692000000000001E-20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2.5437000000000001E-26</c:v>
                      </c:pt>
                      <c:pt idx="6">
                        <c:v>6.7477999999999998E-24</c:v>
                      </c:pt>
                      <c:pt idx="7">
                        <c:v>6.9556000000000001E-23</c:v>
                      </c:pt>
                      <c:pt idx="8">
                        <c:v>8.2616999999999995E-30</c:v>
                      </c:pt>
                      <c:pt idx="9">
                        <c:v>0</c:v>
                      </c:pt>
                      <c:pt idx="10">
                        <c:v>2.8886999999999998E-35</c:v>
                      </c:pt>
                      <c:pt idx="11">
                        <c:v>2.6466000000000001E-30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4.2062E-22</c:v>
                      </c:pt>
                      <c:pt idx="16">
                        <c:v>2.1544000000000001E-15</c:v>
                      </c:pt>
                      <c:pt idx="17">
                        <c:v>9.3845000000000007E-12</c:v>
                      </c:pt>
                      <c:pt idx="18">
                        <c:v>3.9267999999999998E-10</c:v>
                      </c:pt>
                      <c:pt idx="19">
                        <c:v>8.1786999999999999E-10</c:v>
                      </c:pt>
                      <c:pt idx="20">
                        <c:v>1.1549999999999999E-8</c:v>
                      </c:pt>
                      <c:pt idx="21">
                        <c:v>0.14602000000000001</c:v>
                      </c:pt>
                      <c:pt idx="22">
                        <c:v>0.16</c:v>
                      </c:pt>
                      <c:pt idx="23">
                        <c:v>0.16</c:v>
                      </c:pt>
                      <c:pt idx="24">
                        <c:v>0.16</c:v>
                      </c:pt>
                      <c:pt idx="25">
                        <c:v>0.16</c:v>
                      </c:pt>
                      <c:pt idx="26">
                        <c:v>0.16</c:v>
                      </c:pt>
                      <c:pt idx="27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2E1-40A6-A933-2A862B83ED7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5.7924999999999997E-25</c:v>
                      </c:pt>
                      <c:pt idx="1">
                        <c:v>7.2734999999999997E-27</c:v>
                      </c:pt>
                      <c:pt idx="2">
                        <c:v>6.0777999999999999E-32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1.6407E-14</c:v>
                      </c:pt>
                      <c:pt idx="6">
                        <c:v>2.8619000000000002E-13</c:v>
                      </c:pt>
                      <c:pt idx="7">
                        <c:v>2.3765E-13</c:v>
                      </c:pt>
                      <c:pt idx="8">
                        <c:v>2.7198999999999999E-21</c:v>
                      </c:pt>
                      <c:pt idx="9">
                        <c:v>0</c:v>
                      </c:pt>
                      <c:pt idx="10">
                        <c:v>5.8850000000000004E-29</c:v>
                      </c:pt>
                      <c:pt idx="11">
                        <c:v>3.5587000000000001E-25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9.5276999999999993E-21</c:v>
                      </c:pt>
                      <c:pt idx="16">
                        <c:v>9.0500999999999993E-15</c:v>
                      </c:pt>
                      <c:pt idx="17">
                        <c:v>7.9200000000000002E-12</c:v>
                      </c:pt>
                      <c:pt idx="18">
                        <c:v>1.0632999999999999E-12</c:v>
                      </c:pt>
                      <c:pt idx="19">
                        <c:v>6.0888000000000003E-13</c:v>
                      </c:pt>
                      <c:pt idx="20">
                        <c:v>2.4834000000000001E-12</c:v>
                      </c:pt>
                      <c:pt idx="21">
                        <c:v>9.6296000000000001E-6</c:v>
                      </c:pt>
                      <c:pt idx="22">
                        <c:v>7.5850000000000002E-6</c:v>
                      </c:pt>
                      <c:pt idx="23">
                        <c:v>2.2973E-6</c:v>
                      </c:pt>
                      <c:pt idx="24">
                        <c:v>1.7603999999999999E-6</c:v>
                      </c:pt>
                      <c:pt idx="25">
                        <c:v>1.3667E-6</c:v>
                      </c:pt>
                      <c:pt idx="26">
                        <c:v>1.0755999999999999E-6</c:v>
                      </c:pt>
                      <c:pt idx="27">
                        <c:v>8.5875000000000004E-7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7.1103999999999999E-33</c:v>
                      </c:pt>
                      <c:pt idx="1">
                        <c:v>3.1355000000000001E-34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1.3835000000000001E-17</c:v>
                      </c:pt>
                      <c:pt idx="6">
                        <c:v>8.7474999999999997E-16</c:v>
                      </c:pt>
                      <c:pt idx="7">
                        <c:v>2.4017E-15</c:v>
                      </c:pt>
                      <c:pt idx="8">
                        <c:v>8.3792000000000001E-23</c:v>
                      </c:pt>
                      <c:pt idx="9">
                        <c:v>0</c:v>
                      </c:pt>
                      <c:pt idx="10">
                        <c:v>1.3676999999999999E-29</c:v>
                      </c:pt>
                      <c:pt idx="11">
                        <c:v>2.0765000000000001E-25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1.3784E-19</c:v>
                      </c:pt>
                      <c:pt idx="16">
                        <c:v>2.6511000000000002E-13</c:v>
                      </c:pt>
                      <c:pt idx="17">
                        <c:v>4.5484999999999999E-10</c:v>
                      </c:pt>
                      <c:pt idx="18">
                        <c:v>6.8649999999999996E-10</c:v>
                      </c:pt>
                      <c:pt idx="19">
                        <c:v>6.7909999999999996E-10</c:v>
                      </c:pt>
                      <c:pt idx="20">
                        <c:v>4.6909E-9</c:v>
                      </c:pt>
                      <c:pt idx="21">
                        <c:v>3.0227E-2</c:v>
                      </c:pt>
                      <c:pt idx="22">
                        <c:v>3.8922999999999999E-2</c:v>
                      </c:pt>
                      <c:pt idx="23">
                        <c:v>7.2329000000000004E-2</c:v>
                      </c:pt>
                      <c:pt idx="24">
                        <c:v>8.4408999999999998E-2</c:v>
                      </c:pt>
                      <c:pt idx="25">
                        <c:v>9.8645999999999998E-2</c:v>
                      </c:pt>
                      <c:pt idx="26">
                        <c:v>0.11559999999999999</c:v>
                      </c:pt>
                      <c:pt idx="27">
                        <c:v>0.13605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-18.63</c:v>
                      </c:pt>
                      <c:pt idx="4">
                        <c:v>-18.649999999999999</c:v>
                      </c:pt>
                      <c:pt idx="5">
                        <c:v>-18.77</c:v>
                      </c:pt>
                      <c:pt idx="6">
                        <c:v>-18.809999999999999</c:v>
                      </c:pt>
                      <c:pt idx="7">
                        <c:v>-18.84</c:v>
                      </c:pt>
                      <c:pt idx="8">
                        <c:v>-18.88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-19.14</c:v>
                      </c:pt>
                      <c:pt idx="15">
                        <c:v>-19.18</c:v>
                      </c:pt>
                      <c:pt idx="16">
                        <c:v>-19.22</c:v>
                      </c:pt>
                      <c:pt idx="17">
                        <c:v>-19.260000000000002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-65.56</c:v>
                      </c:pt>
                      <c:pt idx="1">
                        <c:v>-61.36</c:v>
                      </c:pt>
                      <c:pt idx="2">
                        <c:v>-57.71</c:v>
                      </c:pt>
                      <c:pt idx="3">
                        <c:v>-54.51</c:v>
                      </c:pt>
                      <c:pt idx="4">
                        <c:v>-50.72</c:v>
                      </c:pt>
                      <c:pt idx="5">
                        <c:v>-36.36</c:v>
                      </c:pt>
                      <c:pt idx="6">
                        <c:v>-33.5</c:v>
                      </c:pt>
                      <c:pt idx="7">
                        <c:v>-30.86</c:v>
                      </c:pt>
                      <c:pt idx="8">
                        <c:v>-28.41</c:v>
                      </c:pt>
                      <c:pt idx="9">
                        <c:v>-26.13</c:v>
                      </c:pt>
                      <c:pt idx="10">
                        <c:v>-24</c:v>
                      </c:pt>
                      <c:pt idx="11">
                        <c:v>-22.01</c:v>
                      </c:pt>
                      <c:pt idx="12">
                        <c:v>-20.14</c:v>
                      </c:pt>
                      <c:pt idx="13">
                        <c:v>-18.38</c:v>
                      </c:pt>
                      <c:pt idx="14">
                        <c:v>-17.07</c:v>
                      </c:pt>
                      <c:pt idx="15">
                        <c:v>-15.9</c:v>
                      </c:pt>
                      <c:pt idx="16">
                        <c:v>-14.8</c:v>
                      </c:pt>
                      <c:pt idx="17">
                        <c:v>-13.75</c:v>
                      </c:pt>
                      <c:pt idx="18">
                        <c:v>-10.06</c:v>
                      </c:pt>
                      <c:pt idx="19">
                        <c:v>-9.2379999999999995</c:v>
                      </c:pt>
                      <c:pt idx="20">
                        <c:v>-8.452</c:v>
                      </c:pt>
                      <c:pt idx="21">
                        <c:v>-7.7140000000000004</c:v>
                      </c:pt>
                      <c:pt idx="22">
                        <c:v>-7.8150000000000004</c:v>
                      </c:pt>
                      <c:pt idx="23">
                        <c:v>-8.2370000000000001</c:v>
                      </c:pt>
                      <c:pt idx="24">
                        <c:v>-8.3510000000000009</c:v>
                      </c:pt>
                      <c:pt idx="25">
                        <c:v>-8.4689999999999994</c:v>
                      </c:pt>
                      <c:pt idx="26">
                        <c:v>-8.5939999999999994</c:v>
                      </c:pt>
                      <c:pt idx="27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</c:v>
                      </c:pt>
                      <c:pt idx="6">
                        <c:v>-6.8490000000000002</c:v>
                      </c:pt>
                      <c:pt idx="7">
                        <c:v>-5.8639999999999999</c:v>
                      </c:pt>
                      <c:pt idx="8">
                        <c:v>-4.9470000000000001</c:v>
                      </c:pt>
                      <c:pt idx="9">
                        <c:v>-4.0970000000000004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-4.3490000000000002</c:v>
                      </c:pt>
                      <c:pt idx="15">
                        <c:v>-4.399</c:v>
                      </c:pt>
                      <c:pt idx="16">
                        <c:v>-4.4489999999999998</c:v>
                      </c:pt>
                      <c:pt idx="17">
                        <c:v>-4.4989999999999997</c:v>
                      </c:pt>
                      <c:pt idx="18">
                        <c:v>-4.6959999999999997</c:v>
                      </c:pt>
                      <c:pt idx="19">
                        <c:v>-4.7439999999999998</c:v>
                      </c:pt>
                      <c:pt idx="20">
                        <c:v>-4.7919999999999998</c:v>
                      </c:pt>
                      <c:pt idx="21">
                        <c:v>-4.84</c:v>
                      </c:pt>
                      <c:pt idx="22">
                        <c:v>-4.8869999999999996</c:v>
                      </c:pt>
                      <c:pt idx="23">
                        <c:v>-5.0709999999999997</c:v>
                      </c:pt>
                      <c:pt idx="24">
                        <c:v>-5.1159999999999997</c:v>
                      </c:pt>
                      <c:pt idx="25">
                        <c:v>-5.1609999999999996</c:v>
                      </c:pt>
                      <c:pt idx="26">
                        <c:v>-5.2060000000000004</c:v>
                      </c:pt>
                      <c:pt idx="27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-21.28</c:v>
                      </c:pt>
                      <c:pt idx="7">
                        <c:v>-21.58</c:v>
                      </c:pt>
                      <c:pt idx="8">
                        <c:v>-21.89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-23.38</c:v>
                      </c:pt>
                      <c:pt idx="14">
                        <c:v>-23.67</c:v>
                      </c:pt>
                      <c:pt idx="15">
                        <c:v>-23.95</c:v>
                      </c:pt>
                      <c:pt idx="16">
                        <c:v>-24.23</c:v>
                      </c:pt>
                      <c:pt idx="17">
                        <c:v>-24.52</c:v>
                      </c:pt>
                      <c:pt idx="18">
                        <c:v>-25.61</c:v>
                      </c:pt>
                      <c:pt idx="19">
                        <c:v>-25.87</c:v>
                      </c:pt>
                      <c:pt idx="20">
                        <c:v>-26.13</c:v>
                      </c:pt>
                      <c:pt idx="21">
                        <c:v>-26.39</c:v>
                      </c:pt>
                      <c:pt idx="22">
                        <c:v>-26.65</c:v>
                      </c:pt>
                      <c:pt idx="23">
                        <c:v>-27.65</c:v>
                      </c:pt>
                      <c:pt idx="24">
                        <c:v>-27.9</c:v>
                      </c:pt>
                      <c:pt idx="25">
                        <c:v>-28.14</c:v>
                      </c:pt>
                      <c:pt idx="26">
                        <c:v>-28.38</c:v>
                      </c:pt>
                      <c:pt idx="27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SOLID!$E$33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SOLID!$F$33:$BR$33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-3.2726237465836443E-22</c:v>
                </c:pt>
                <c:pt idx="1">
                  <c:v>-4.1793911529772849E-24</c:v>
                </c:pt>
                <c:pt idx="2">
                  <c:v>-3.5526509453667375E-29</c:v>
                </c:pt>
                <c:pt idx="3">
                  <c:v>0</c:v>
                </c:pt>
                <c:pt idx="4">
                  <c:v>0</c:v>
                </c:pt>
                <c:pt idx="5">
                  <c:v>-1.0706128545153921E-11</c:v>
                </c:pt>
                <c:pt idx="6">
                  <c:v>-1.9044252488903087E-10</c:v>
                </c:pt>
                <c:pt idx="7">
                  <c:v>-1.613701516052466E-10</c:v>
                </c:pt>
                <c:pt idx="8">
                  <c:v>-1.8890480072119272E-18</c:v>
                </c:pt>
                <c:pt idx="9">
                  <c:v>0</c:v>
                </c:pt>
                <c:pt idx="10">
                  <c:v>-4.5215020786550067E-26</c:v>
                </c:pt>
                <c:pt idx="11">
                  <c:v>-3.0260366406378018E-22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-2.8994415501933894E-17</c:v>
                </c:pt>
                <c:pt idx="16">
                  <c:v>-4.9115299355834586E-11</c:v>
                </c:pt>
                <c:pt idx="17">
                  <c:v>-8.0078395521983724E-8</c:v>
                </c:pt>
                <c:pt idx="18">
                  <c:v>-1.282040138700499E-7</c:v>
                </c:pt>
                <c:pt idx="19">
                  <c:v>-1.3098570273423197E-7</c:v>
                </c:pt>
                <c:pt idx="20">
                  <c:v>-9.3546501782359928E-7</c:v>
                </c:pt>
                <c:pt idx="21">
                  <c:v>-6.2339158529861649</c:v>
                </c:pt>
                <c:pt idx="22">
                  <c:v>-8.2987689565465423</c:v>
                </c:pt>
                <c:pt idx="23">
                  <c:v>-17.523515597545316</c:v>
                </c:pt>
                <c:pt idx="24">
                  <c:v>-21.083584559352207</c:v>
                </c:pt>
                <c:pt idx="25">
                  <c:v>-25.389757648778694</c:v>
                </c:pt>
                <c:pt idx="26">
                  <c:v>-30.643732079138982</c:v>
                </c:pt>
                <c:pt idx="27">
                  <c:v>-37.118608691585976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-52.850308586250016</c:v>
                </c:pt>
                <c:pt idx="1">
                  <c:v>-56.728929298125003</c:v>
                </c:pt>
                <c:pt idx="2">
                  <c:v>-60.635933634375014</c:v>
                </c:pt>
                <c:pt idx="3">
                  <c:v>-64.612301686875</c:v>
                </c:pt>
                <c:pt idx="4">
                  <c:v>-68.597067384374995</c:v>
                </c:pt>
                <c:pt idx="5">
                  <c:v>-84.800822281885715</c:v>
                </c:pt>
                <c:pt idx="6">
                  <c:v>-88.930530500815436</c:v>
                </c:pt>
                <c:pt idx="7">
                  <c:v>-93.027656272661375</c:v>
                </c:pt>
                <c:pt idx="8">
                  <c:v>-97.169233439999999</c:v>
                </c:pt>
                <c:pt idx="9">
                  <c:v>-101.40075271125001</c:v>
                </c:pt>
                <c:pt idx="10">
                  <c:v>-105.5976005175</c:v>
                </c:pt>
                <c:pt idx="11">
                  <c:v>-109.81124361375001</c:v>
                </c:pt>
                <c:pt idx="12">
                  <c:v>-114.04168199999999</c:v>
                </c:pt>
                <c:pt idx="13">
                  <c:v>-118.28891567625004</c:v>
                </c:pt>
                <c:pt idx="14">
                  <c:v>-122.61700786500003</c:v>
                </c:pt>
                <c:pt idx="15">
                  <c:v>-126.89993153250042</c:v>
                </c:pt>
                <c:pt idx="16">
                  <c:v>-131.19965049005444</c:v>
                </c:pt>
                <c:pt idx="17">
                  <c:v>-135.5161648176402</c:v>
                </c:pt>
                <c:pt idx="18">
                  <c:v>-153.0087403361421</c:v>
                </c:pt>
                <c:pt idx="19">
                  <c:v>-157.41129065329841</c:v>
                </c:pt>
                <c:pt idx="20">
                  <c:v>-161.83064574560046</c:v>
                </c:pt>
                <c:pt idx="21">
                  <c:v>-172.5007545981496</c:v>
                </c:pt>
                <c:pt idx="22">
                  <c:v>-179.01854366446884</c:v>
                </c:pt>
                <c:pt idx="23">
                  <c:v>-206.10691528499908</c:v>
                </c:pt>
                <c:pt idx="24">
                  <c:v>-214.10411690200823</c:v>
                </c:pt>
                <c:pt idx="25">
                  <c:v>-222.95975071341323</c:v>
                </c:pt>
                <c:pt idx="26">
                  <c:v>-232.77998053746711</c:v>
                </c:pt>
                <c:pt idx="27">
                  <c:v>-243.73397617172168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-346.07585527950005</c:v>
                </c:pt>
                <c:pt idx="1">
                  <c:v>-349.75015754699996</c:v>
                </c:pt>
                <c:pt idx="2">
                  <c:v>-353.53258157250002</c:v>
                </c:pt>
                <c:pt idx="3">
                  <c:v>-357.47284806600004</c:v>
                </c:pt>
                <c:pt idx="4">
                  <c:v>-362.51619095999996</c:v>
                </c:pt>
                <c:pt idx="5">
                  <c:v>-387.38208341699993</c:v>
                </c:pt>
                <c:pt idx="6">
                  <c:v>-394.07051748345003</c:v>
                </c:pt>
                <c:pt idx="7">
                  <c:v>-400.80501554279999</c:v>
                </c:pt>
                <c:pt idx="8">
                  <c:v>-407.72786779080008</c:v>
                </c:pt>
                <c:pt idx="9">
                  <c:v>-414.80353556010004</c:v>
                </c:pt>
                <c:pt idx="10">
                  <c:v>-425.8194016440001</c:v>
                </c:pt>
                <c:pt idx="11">
                  <c:v>-437.07301087800005</c:v>
                </c:pt>
                <c:pt idx="12">
                  <c:v>-448.40351260800003</c:v>
                </c:pt>
                <c:pt idx="13">
                  <c:v>-460.11351971310012</c:v>
                </c:pt>
                <c:pt idx="14">
                  <c:v>-473.70396739620003</c:v>
                </c:pt>
                <c:pt idx="15">
                  <c:v>-487.74564299430006</c:v>
                </c:pt>
                <c:pt idx="16">
                  <c:v>-502.07553242039995</c:v>
                </c:pt>
                <c:pt idx="17">
                  <c:v>-516.78519494850002</c:v>
                </c:pt>
                <c:pt idx="18">
                  <c:v>-576.98233458690004</c:v>
                </c:pt>
                <c:pt idx="19">
                  <c:v>-592.4032759836</c:v>
                </c:pt>
                <c:pt idx="20">
                  <c:v>-608.06512170330006</c:v>
                </c:pt>
                <c:pt idx="21">
                  <c:v>-624.06765572340009</c:v>
                </c:pt>
                <c:pt idx="22">
                  <c:v>-645.94271277899998</c:v>
                </c:pt>
                <c:pt idx="23">
                  <c:v>-735.6699000072</c:v>
                </c:pt>
                <c:pt idx="24">
                  <c:v>-758.93658319709994</c:v>
                </c:pt>
                <c:pt idx="25">
                  <c:v>-782.30116131</c:v>
                </c:pt>
                <c:pt idx="26">
                  <c:v>-806.01937007400011</c:v>
                </c:pt>
                <c:pt idx="27">
                  <c:v>-830.07810749999999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-52.850308586250016</c:v>
                      </c:pt>
                      <c:pt idx="1">
                        <c:v>-56.728929298125003</c:v>
                      </c:pt>
                      <c:pt idx="2">
                        <c:v>-60.635933634375014</c:v>
                      </c:pt>
                      <c:pt idx="3">
                        <c:v>-64.612301686875</c:v>
                      </c:pt>
                      <c:pt idx="4">
                        <c:v>-68.597067384374995</c:v>
                      </c:pt>
                      <c:pt idx="5">
                        <c:v>-84.800822281875014</c:v>
                      </c:pt>
                      <c:pt idx="6">
                        <c:v>-88.930530500624997</c:v>
                      </c:pt>
                      <c:pt idx="7">
                        <c:v>-93.02765627250001</c:v>
                      </c:pt>
                      <c:pt idx="8">
                        <c:v>-97.169233439999999</c:v>
                      </c:pt>
                      <c:pt idx="9">
                        <c:v>-101.40075271125001</c:v>
                      </c:pt>
                      <c:pt idx="10">
                        <c:v>-105.5976005175</c:v>
                      </c:pt>
                      <c:pt idx="11">
                        <c:v>-109.81124361375001</c:v>
                      </c:pt>
                      <c:pt idx="12">
                        <c:v>-114.04168199999999</c:v>
                      </c:pt>
                      <c:pt idx="13">
                        <c:v>-118.28891567625004</c:v>
                      </c:pt>
                      <c:pt idx="14">
                        <c:v>-122.61700786500003</c:v>
                      </c:pt>
                      <c:pt idx="15">
                        <c:v>-126.89993153250042</c:v>
                      </c:pt>
                      <c:pt idx="16">
                        <c:v>-131.19965049000533</c:v>
                      </c:pt>
                      <c:pt idx="17">
                        <c:v>-135.51616473756181</c:v>
                      </c:pt>
                      <c:pt idx="18">
                        <c:v>-153.00874020793808</c:v>
                      </c:pt>
                      <c:pt idx="19">
                        <c:v>-157.4112905223127</c:v>
                      </c:pt>
                      <c:pt idx="20">
                        <c:v>-161.83064481013545</c:v>
                      </c:pt>
                      <c:pt idx="21">
                        <c:v>-166.26683874516343</c:v>
                      </c:pt>
                      <c:pt idx="22">
                        <c:v>-170.71977470792228</c:v>
                      </c:pt>
                      <c:pt idx="23">
                        <c:v>-188.58339968745375</c:v>
                      </c:pt>
                      <c:pt idx="24">
                        <c:v>-193.02053234265603</c:v>
                      </c:pt>
                      <c:pt idx="25">
                        <c:v>-197.56999306463453</c:v>
                      </c:pt>
                      <c:pt idx="26">
                        <c:v>-202.13624845832814</c:v>
                      </c:pt>
                      <c:pt idx="27">
                        <c:v>-206.61536748013572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-52.850308586250016</c:v>
                      </c:pt>
                      <c:pt idx="1">
                        <c:v>-56.728929298125003</c:v>
                      </c:pt>
                      <c:pt idx="2">
                        <c:v>-60.635933634375014</c:v>
                      </c:pt>
                      <c:pt idx="3">
                        <c:v>-64.612301686875</c:v>
                      </c:pt>
                      <c:pt idx="4">
                        <c:v>-68.597067384374995</c:v>
                      </c:pt>
                      <c:pt idx="5">
                        <c:v>-84.800822281875014</c:v>
                      </c:pt>
                      <c:pt idx="6">
                        <c:v>-88.930530500624997</c:v>
                      </c:pt>
                      <c:pt idx="7">
                        <c:v>-93.02765627250001</c:v>
                      </c:pt>
                      <c:pt idx="8">
                        <c:v>-97.169233439999999</c:v>
                      </c:pt>
                      <c:pt idx="9">
                        <c:v>-101.40075271125001</c:v>
                      </c:pt>
                      <c:pt idx="10">
                        <c:v>-105.5976005175</c:v>
                      </c:pt>
                      <c:pt idx="11">
                        <c:v>-109.81124361375001</c:v>
                      </c:pt>
                      <c:pt idx="12">
                        <c:v>-114.04168199999999</c:v>
                      </c:pt>
                      <c:pt idx="13">
                        <c:v>-118.28891567625004</c:v>
                      </c:pt>
                      <c:pt idx="14">
                        <c:v>-122.61700786500003</c:v>
                      </c:pt>
                      <c:pt idx="15">
                        <c:v>-126.89993153250042</c:v>
                      </c:pt>
                      <c:pt idx="16">
                        <c:v>-131.19965049000641</c:v>
                      </c:pt>
                      <c:pt idx="17">
                        <c:v>-135.51616474210141</c:v>
                      </c:pt>
                      <c:pt idx="18">
                        <c:v>-153.008740363481</c:v>
                      </c:pt>
                      <c:pt idx="19">
                        <c:v>-157.411290827736</c:v>
                      </c:pt>
                      <c:pt idx="20">
                        <c:v>-161.83064885882928</c:v>
                      </c:pt>
                      <c:pt idx="21">
                        <c:v>-214.16520326879342</c:v>
                      </c:pt>
                      <c:pt idx="22">
                        <c:v>-225.20367468167228</c:v>
                      </c:pt>
                      <c:pt idx="23">
                        <c:v>-251.53622403825378</c:v>
                      </c:pt>
                      <c:pt idx="24">
                        <c:v>-258.24719783895603</c:v>
                      </c:pt>
                      <c:pt idx="25">
                        <c:v>-265.14070734443453</c:v>
                      </c:pt>
                      <c:pt idx="26">
                        <c:v>-272.14767423572812</c:v>
                      </c:pt>
                      <c:pt idx="27">
                        <c:v>-279.15937998013572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1.4161000000000001E-23</c:v>
                </c:pt>
                <c:pt idx="1">
                  <c:v>1.6814E-13</c:v>
                </c:pt>
                <c:pt idx="2">
                  <c:v>1.3237E-10</c:v>
                </c:pt>
                <c:pt idx="3">
                  <c:v>2.4640999999999999E-8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0.15945000000000001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0.32</c:v>
                </c:pt>
                <c:pt idx="15">
                  <c:v>0.32</c:v>
                </c:pt>
                <c:pt idx="16">
                  <c:v>0.32</c:v>
                </c:pt>
                <c:pt idx="17">
                  <c:v>0.32</c:v>
                </c:pt>
                <c:pt idx="18">
                  <c:v>0.32</c:v>
                </c:pt>
                <c:pt idx="19">
                  <c:v>0.32</c:v>
                </c:pt>
                <c:pt idx="20">
                  <c:v>0.32</c:v>
                </c:pt>
                <c:pt idx="21">
                  <c:v>0.46601999999999999</c:v>
                </c:pt>
                <c:pt idx="22">
                  <c:v>0.47999000000000003</c:v>
                </c:pt>
                <c:pt idx="23">
                  <c:v>0.48</c:v>
                </c:pt>
                <c:pt idx="24">
                  <c:v>0.48</c:v>
                </c:pt>
                <c:pt idx="25">
                  <c:v>0.48</c:v>
                </c:pt>
                <c:pt idx="26">
                  <c:v>0.48</c:v>
                </c:pt>
                <c:pt idx="27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1.7024000000000001E-18</c:v>
                </c:pt>
                <c:pt idx="6">
                  <c:v>7.1140999999999997E-14</c:v>
                </c:pt>
                <c:pt idx="7">
                  <c:v>2.2602999999999999E-10</c:v>
                </c:pt>
                <c:pt idx="8">
                  <c:v>4.4541999999999998E-9</c:v>
                </c:pt>
                <c:pt idx="9">
                  <c:v>7.9452999999999996E-2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0.12975999999999999</c:v>
                </c:pt>
                <c:pt idx="22">
                  <c:v>0.12107</c:v>
                </c:pt>
                <c:pt idx="23">
                  <c:v>8.7668999999999997E-2</c:v>
                </c:pt>
                <c:pt idx="24">
                  <c:v>7.5590000000000004E-2</c:v>
                </c:pt>
                <c:pt idx="25">
                  <c:v>6.1351999999999997E-2</c:v>
                </c:pt>
                <c:pt idx="26">
                  <c:v>4.4394999999999997E-2</c:v>
                </c:pt>
                <c:pt idx="27">
                  <c:v>2.3952000000000001E-2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7.9996999999999999E-2</c:v>
                </c:pt>
                <c:pt idx="14">
                  <c:v>1.9156999999999999E-9</c:v>
                </c:pt>
                <c:pt idx="15">
                  <c:v>1.0094E-10</c:v>
                </c:pt>
                <c:pt idx="16">
                  <c:v>1.6782999999999999E-11</c:v>
                </c:pt>
                <c:pt idx="17">
                  <c:v>3.1163999999999999E-12</c:v>
                </c:pt>
                <c:pt idx="18">
                  <c:v>1.4293E-31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2.1442E-33</c:v>
                </c:pt>
                <c:pt idx="18">
                  <c:v>6.0043999999999999E-22</c:v>
                </c:pt>
                <c:pt idx="19">
                  <c:v>5.1466E-20</c:v>
                </c:pt>
                <c:pt idx="20">
                  <c:v>5.9472000000000002E-18</c:v>
                </c:pt>
                <c:pt idx="21">
                  <c:v>2.3124000000000001E-18</c:v>
                </c:pt>
                <c:pt idx="22">
                  <c:v>6.3019000000000003E-8</c:v>
                </c:pt>
                <c:pt idx="23">
                  <c:v>7.0542999999999998E-8</c:v>
                </c:pt>
                <c:pt idx="24">
                  <c:v>3.6464000000000001E-8</c:v>
                </c:pt>
                <c:pt idx="25">
                  <c:v>2.4861E-8</c:v>
                </c:pt>
                <c:pt idx="26">
                  <c:v>2.5547999999999998E-10</c:v>
                </c:pt>
                <c:pt idx="27">
                  <c:v>1.2727999999999999E-16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5.4493999999999998E-9</c:v>
                </c:pt>
                <c:pt idx="5">
                  <c:v>9.8421999999999999E-19</c:v>
                </c:pt>
                <c:pt idx="6">
                  <c:v>9.5246999999999995E-22</c:v>
                </c:pt>
                <c:pt idx="7">
                  <c:v>3.2559E-27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2.2358E-19</c:v>
                </c:pt>
                <c:pt idx="6">
                  <c:v>1.3311000000000001E-16</c:v>
                </c:pt>
                <c:pt idx="7">
                  <c:v>2.1154E-15</c:v>
                </c:pt>
                <c:pt idx="8">
                  <c:v>1.0691E-21</c:v>
                </c:pt>
                <c:pt idx="9">
                  <c:v>0</c:v>
                </c:pt>
                <c:pt idx="10">
                  <c:v>1.3496E-16</c:v>
                </c:pt>
                <c:pt idx="11">
                  <c:v>1.7446E-9</c:v>
                </c:pt>
                <c:pt idx="12">
                  <c:v>3.0129999999999999E-8</c:v>
                </c:pt>
                <c:pt idx="13">
                  <c:v>5.5732999999999996E-6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1.3976000000000001E-2</c:v>
                </c:pt>
                <c:pt idx="22">
                  <c:v>2.4037999999999999E-9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0702-4A5F-94E0-C16F24C78072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8.0548999999999996E-2</c:v>
                </c:pt>
                <c:pt idx="10">
                  <c:v>3.4514999999999999E-9</c:v>
                </c:pt>
                <c:pt idx="11">
                  <c:v>4.9834999999999999E-13</c:v>
                </c:pt>
                <c:pt idx="12">
                  <c:v>4.3314000000000003E-30</c:v>
                </c:pt>
                <c:pt idx="13">
                  <c:v>0</c:v>
                </c:pt>
                <c:pt idx="14">
                  <c:v>0</c:v>
                </c:pt>
                <c:pt idx="15">
                  <c:v>1.2778000000000001E-27</c:v>
                </c:pt>
                <c:pt idx="16">
                  <c:v>1.1481999999999999E-22</c:v>
                </c:pt>
                <c:pt idx="17">
                  <c:v>2.3692000000000001E-20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2.5437000000000001E-26</c:v>
                </c:pt>
                <c:pt idx="6">
                  <c:v>6.7477999999999998E-24</c:v>
                </c:pt>
                <c:pt idx="7">
                  <c:v>6.9556000000000001E-23</c:v>
                </c:pt>
                <c:pt idx="8">
                  <c:v>8.2616999999999995E-30</c:v>
                </c:pt>
                <c:pt idx="9">
                  <c:v>0</c:v>
                </c:pt>
                <c:pt idx="10">
                  <c:v>2.8886999999999998E-35</c:v>
                </c:pt>
                <c:pt idx="11">
                  <c:v>2.6466000000000001E-30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4.2062E-22</c:v>
                </c:pt>
                <c:pt idx="16">
                  <c:v>2.1544000000000001E-15</c:v>
                </c:pt>
                <c:pt idx="17">
                  <c:v>9.3845000000000007E-12</c:v>
                </c:pt>
                <c:pt idx="18">
                  <c:v>3.9267999999999998E-10</c:v>
                </c:pt>
                <c:pt idx="19">
                  <c:v>8.1786999999999999E-10</c:v>
                </c:pt>
                <c:pt idx="20">
                  <c:v>1.1549999999999999E-8</c:v>
                </c:pt>
                <c:pt idx="21">
                  <c:v>0.14602000000000001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5.7924999999999997E-25</c:v>
                </c:pt>
                <c:pt idx="1">
                  <c:v>7.2734999999999997E-27</c:v>
                </c:pt>
                <c:pt idx="2">
                  <c:v>6.0777999999999999E-32</c:v>
                </c:pt>
                <c:pt idx="3">
                  <c:v>0</c:v>
                </c:pt>
                <c:pt idx="4">
                  <c:v>0</c:v>
                </c:pt>
                <c:pt idx="5">
                  <c:v>1.6407E-14</c:v>
                </c:pt>
                <c:pt idx="6">
                  <c:v>2.8619000000000002E-13</c:v>
                </c:pt>
                <c:pt idx="7">
                  <c:v>2.3765E-13</c:v>
                </c:pt>
                <c:pt idx="8">
                  <c:v>2.7198999999999999E-21</c:v>
                </c:pt>
                <c:pt idx="9">
                  <c:v>0</c:v>
                </c:pt>
                <c:pt idx="10">
                  <c:v>5.8850000000000004E-29</c:v>
                </c:pt>
                <c:pt idx="11">
                  <c:v>3.5587000000000001E-25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9.5276999999999993E-21</c:v>
                </c:pt>
                <c:pt idx="16">
                  <c:v>9.0500999999999993E-15</c:v>
                </c:pt>
                <c:pt idx="17">
                  <c:v>7.9200000000000002E-12</c:v>
                </c:pt>
                <c:pt idx="18">
                  <c:v>1.0632999999999999E-12</c:v>
                </c:pt>
                <c:pt idx="19">
                  <c:v>6.0888000000000003E-13</c:v>
                </c:pt>
                <c:pt idx="20">
                  <c:v>2.4834000000000001E-12</c:v>
                </c:pt>
                <c:pt idx="21">
                  <c:v>9.6296000000000001E-6</c:v>
                </c:pt>
                <c:pt idx="22">
                  <c:v>7.5850000000000002E-6</c:v>
                </c:pt>
                <c:pt idx="23">
                  <c:v>2.2973E-6</c:v>
                </c:pt>
                <c:pt idx="24">
                  <c:v>1.7603999999999999E-6</c:v>
                </c:pt>
                <c:pt idx="25">
                  <c:v>1.3667E-6</c:v>
                </c:pt>
                <c:pt idx="26">
                  <c:v>1.0755999999999999E-6</c:v>
                </c:pt>
                <c:pt idx="27">
                  <c:v>8.5875000000000004E-7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7.1103999999999999E-33</c:v>
                </c:pt>
                <c:pt idx="1">
                  <c:v>3.1355000000000001E-34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1.3835000000000001E-17</c:v>
                </c:pt>
                <c:pt idx="6">
                  <c:v>8.7474999999999997E-16</c:v>
                </c:pt>
                <c:pt idx="7">
                  <c:v>2.4017E-15</c:v>
                </c:pt>
                <c:pt idx="8">
                  <c:v>8.3792000000000001E-23</c:v>
                </c:pt>
                <c:pt idx="9">
                  <c:v>0</c:v>
                </c:pt>
                <c:pt idx="10">
                  <c:v>1.3676999999999999E-29</c:v>
                </c:pt>
                <c:pt idx="11">
                  <c:v>2.0765000000000001E-25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1.3784E-19</c:v>
                </c:pt>
                <c:pt idx="16">
                  <c:v>2.6511000000000002E-13</c:v>
                </c:pt>
                <c:pt idx="17">
                  <c:v>4.5484999999999999E-10</c:v>
                </c:pt>
                <c:pt idx="18">
                  <c:v>6.8649999999999996E-10</c:v>
                </c:pt>
                <c:pt idx="19">
                  <c:v>6.7909999999999996E-10</c:v>
                </c:pt>
                <c:pt idx="20">
                  <c:v>4.6909E-9</c:v>
                </c:pt>
                <c:pt idx="21">
                  <c:v>3.0227E-2</c:v>
                </c:pt>
                <c:pt idx="22">
                  <c:v>3.8922999999999999E-2</c:v>
                </c:pt>
                <c:pt idx="23">
                  <c:v>7.2329000000000004E-2</c:v>
                </c:pt>
                <c:pt idx="24">
                  <c:v>8.4408999999999998E-2</c:v>
                </c:pt>
                <c:pt idx="25">
                  <c:v>9.8645999999999998E-2</c:v>
                </c:pt>
                <c:pt idx="26">
                  <c:v>0.11559999999999999</c:v>
                </c:pt>
                <c:pt idx="27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4.1644999999999999E-34</c:v>
                      </c:pt>
                      <c:pt idx="7">
                        <c:v>1.9871000000000002E-31</c:v>
                      </c:pt>
                      <c:pt idx="8">
                        <c:v>5.9318E-29</c:v>
                      </c:pt>
                      <c:pt idx="9">
                        <c:v>1.1637E-26</c:v>
                      </c:pt>
                      <c:pt idx="10">
                        <c:v>1.5940000000000001E-24</c:v>
                      </c:pt>
                      <c:pt idx="11">
                        <c:v>1.5629999999999999E-22</c:v>
                      </c:pt>
                      <c:pt idx="12">
                        <c:v>1.1404E-20</c:v>
                      </c:pt>
                      <c:pt idx="13">
                        <c:v>6.3764E-19</c:v>
                      </c:pt>
                      <c:pt idx="14">
                        <c:v>1.3711E-17</c:v>
                      </c:pt>
                      <c:pt idx="15">
                        <c:v>2.164E-16</c:v>
                      </c:pt>
                      <c:pt idx="16">
                        <c:v>2.9079999999999999E-15</c:v>
                      </c:pt>
                      <c:pt idx="17">
                        <c:v>3.3750000000000001E-14</c:v>
                      </c:pt>
                      <c:pt idx="18">
                        <c:v>1.7831E-10</c:v>
                      </c:pt>
                      <c:pt idx="19">
                        <c:v>1.171E-9</c:v>
                      </c:pt>
                      <c:pt idx="20">
                        <c:v>7.0377000000000002E-9</c:v>
                      </c:pt>
                      <c:pt idx="21">
                        <c:v>3.7890999999999998E-8</c:v>
                      </c:pt>
                      <c:pt idx="22">
                        <c:v>3.7418999999999999E-8</c:v>
                      </c:pt>
                      <c:pt idx="23">
                        <c:v>3.0088999999999999E-8</c:v>
                      </c:pt>
                      <c:pt idx="24">
                        <c:v>2.7196999999999999E-8</c:v>
                      </c:pt>
                      <c:pt idx="25">
                        <c:v>2.4106000000000001E-8</c:v>
                      </c:pt>
                      <c:pt idx="26">
                        <c:v>2.0920999999999999E-8</c:v>
                      </c:pt>
                      <c:pt idx="27">
                        <c:v>1.7744E-8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-18.63</c:v>
                      </c:pt>
                      <c:pt idx="4">
                        <c:v>-18.649999999999999</c:v>
                      </c:pt>
                      <c:pt idx="5">
                        <c:v>-18.77</c:v>
                      </c:pt>
                      <c:pt idx="6">
                        <c:v>-18.809999999999999</c:v>
                      </c:pt>
                      <c:pt idx="7">
                        <c:v>-18.84</c:v>
                      </c:pt>
                      <c:pt idx="8">
                        <c:v>-18.88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-19.14</c:v>
                      </c:pt>
                      <c:pt idx="15">
                        <c:v>-19.18</c:v>
                      </c:pt>
                      <c:pt idx="16">
                        <c:v>-19.22</c:v>
                      </c:pt>
                      <c:pt idx="17">
                        <c:v>-19.260000000000002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02-4A5F-94E0-C16F24C780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-65.56</c:v>
                      </c:pt>
                      <c:pt idx="1">
                        <c:v>-61.36</c:v>
                      </c:pt>
                      <c:pt idx="2">
                        <c:v>-57.71</c:v>
                      </c:pt>
                      <c:pt idx="3">
                        <c:v>-54.51</c:v>
                      </c:pt>
                      <c:pt idx="4">
                        <c:v>-50.72</c:v>
                      </c:pt>
                      <c:pt idx="5">
                        <c:v>-36.36</c:v>
                      </c:pt>
                      <c:pt idx="6">
                        <c:v>-33.5</c:v>
                      </c:pt>
                      <c:pt idx="7">
                        <c:v>-30.86</c:v>
                      </c:pt>
                      <c:pt idx="8">
                        <c:v>-28.41</c:v>
                      </c:pt>
                      <c:pt idx="9">
                        <c:v>-26.13</c:v>
                      </c:pt>
                      <c:pt idx="10">
                        <c:v>-24</c:v>
                      </c:pt>
                      <c:pt idx="11">
                        <c:v>-22.01</c:v>
                      </c:pt>
                      <c:pt idx="12">
                        <c:v>-20.14</c:v>
                      </c:pt>
                      <c:pt idx="13">
                        <c:v>-18.38</c:v>
                      </c:pt>
                      <c:pt idx="14">
                        <c:v>-17.07</c:v>
                      </c:pt>
                      <c:pt idx="15">
                        <c:v>-15.9</c:v>
                      </c:pt>
                      <c:pt idx="16">
                        <c:v>-14.8</c:v>
                      </c:pt>
                      <c:pt idx="17">
                        <c:v>-13.75</c:v>
                      </c:pt>
                      <c:pt idx="18">
                        <c:v>-10.06</c:v>
                      </c:pt>
                      <c:pt idx="19">
                        <c:v>-9.2379999999999995</c:v>
                      </c:pt>
                      <c:pt idx="20">
                        <c:v>-8.452</c:v>
                      </c:pt>
                      <c:pt idx="21">
                        <c:v>-7.7140000000000004</c:v>
                      </c:pt>
                      <c:pt idx="22">
                        <c:v>-7.8150000000000004</c:v>
                      </c:pt>
                      <c:pt idx="23">
                        <c:v>-8.2370000000000001</c:v>
                      </c:pt>
                      <c:pt idx="24">
                        <c:v>-8.3510000000000009</c:v>
                      </c:pt>
                      <c:pt idx="25">
                        <c:v>-8.4689999999999994</c:v>
                      </c:pt>
                      <c:pt idx="26">
                        <c:v>-8.5939999999999994</c:v>
                      </c:pt>
                      <c:pt idx="27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02-4A5F-94E0-C16F24C7807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</c:v>
                      </c:pt>
                      <c:pt idx="6">
                        <c:v>-6.8490000000000002</c:v>
                      </c:pt>
                      <c:pt idx="7">
                        <c:v>-5.8639999999999999</c:v>
                      </c:pt>
                      <c:pt idx="8">
                        <c:v>-4.9470000000000001</c:v>
                      </c:pt>
                      <c:pt idx="9">
                        <c:v>-4.0970000000000004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-4.3490000000000002</c:v>
                      </c:pt>
                      <c:pt idx="15">
                        <c:v>-4.399</c:v>
                      </c:pt>
                      <c:pt idx="16">
                        <c:v>-4.4489999999999998</c:v>
                      </c:pt>
                      <c:pt idx="17">
                        <c:v>-4.4989999999999997</c:v>
                      </c:pt>
                      <c:pt idx="18">
                        <c:v>-4.6959999999999997</c:v>
                      </c:pt>
                      <c:pt idx="19">
                        <c:v>-4.7439999999999998</c:v>
                      </c:pt>
                      <c:pt idx="20">
                        <c:v>-4.7919999999999998</c:v>
                      </c:pt>
                      <c:pt idx="21">
                        <c:v>-4.84</c:v>
                      </c:pt>
                      <c:pt idx="22">
                        <c:v>-4.8869999999999996</c:v>
                      </c:pt>
                      <c:pt idx="23">
                        <c:v>-5.0709999999999997</c:v>
                      </c:pt>
                      <c:pt idx="24">
                        <c:v>-5.1159999999999997</c:v>
                      </c:pt>
                      <c:pt idx="25">
                        <c:v>-5.1609999999999996</c:v>
                      </c:pt>
                      <c:pt idx="26">
                        <c:v>-5.2060000000000004</c:v>
                      </c:pt>
                      <c:pt idx="27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02-4A5F-94E0-C16F24C7807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-21.28</c:v>
                      </c:pt>
                      <c:pt idx="7">
                        <c:v>-21.58</c:v>
                      </c:pt>
                      <c:pt idx="8">
                        <c:v>-21.89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-23.38</c:v>
                      </c:pt>
                      <c:pt idx="14">
                        <c:v>-23.67</c:v>
                      </c:pt>
                      <c:pt idx="15">
                        <c:v>-23.95</c:v>
                      </c:pt>
                      <c:pt idx="16">
                        <c:v>-24.23</c:v>
                      </c:pt>
                      <c:pt idx="17">
                        <c:v>-24.52</c:v>
                      </c:pt>
                      <c:pt idx="18">
                        <c:v>-25.61</c:v>
                      </c:pt>
                      <c:pt idx="19">
                        <c:v>-25.87</c:v>
                      </c:pt>
                      <c:pt idx="20">
                        <c:v>-26.13</c:v>
                      </c:pt>
                      <c:pt idx="21">
                        <c:v>-26.39</c:v>
                      </c:pt>
                      <c:pt idx="22">
                        <c:v>-26.65</c:v>
                      </c:pt>
                      <c:pt idx="23">
                        <c:v>-27.65</c:v>
                      </c:pt>
                      <c:pt idx="24">
                        <c:v>-27.9</c:v>
                      </c:pt>
                      <c:pt idx="25">
                        <c:v>-28.14</c:v>
                      </c:pt>
                      <c:pt idx="26">
                        <c:v>-28.38</c:v>
                      </c:pt>
                      <c:pt idx="27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02-4A5F-94E0-C16F24C7807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02-4A5F-94E0-C16F24C7807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02-4A5F-94E0-C16F24C7807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702-4A5F-94E0-C16F24C7807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02-4A5F-94E0-C16F24C7807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02-4A5F-94E0-C16F24C7807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02-4A5F-94E0-C16F24C7807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02-4A5F-94E0-C16F24C7807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02-4A5F-94E0-C16F24C7807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02-4A5F-94E0-C16F24C7807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02-4A5F-94E0-C16F24C7807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02-4A5F-94E0-C16F24C7807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02-4A5F-94E0-C16F24C7807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02-4A5F-94E0-C16F24C7807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SOLID!$E$33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SOLID!$F$33:$BR$33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1EF-44BA-AAAA-9AD66152902A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11EF-44BA-AAAA-9AD66152902A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-185.68445544554456</c:v>
                </c:pt>
                <c:pt idx="1">
                  <c:v>-180.34782178217824</c:v>
                </c:pt>
                <c:pt idx="2" formatCode="General">
                  <c:v>-175.44559405940595</c:v>
                </c:pt>
                <c:pt idx="3" formatCode="General">
                  <c:v>-170.77727722772278</c:v>
                </c:pt>
                <c:pt idx="4" formatCode="General">
                  <c:v>-166.46138613861388</c:v>
                </c:pt>
                <c:pt idx="5" formatCode="General">
                  <c:v>-162.35247524752475</c:v>
                </c:pt>
                <c:pt idx="6" formatCode="General">
                  <c:v>-158.85356435643564</c:v>
                </c:pt>
                <c:pt idx="7" formatCode="General">
                  <c:v>-155.74465346534652</c:v>
                </c:pt>
                <c:pt idx="8" formatCode="General">
                  <c:v>-152.63574257425742</c:v>
                </c:pt>
                <c:pt idx="9" formatCode="General">
                  <c:v>-149.5268316831683</c:v>
                </c:pt>
                <c:pt idx="10" formatCode="General">
                  <c:v>-146.4179207920792</c:v>
                </c:pt>
                <c:pt idx="11" formatCode="General">
                  <c:v>-143.30900990099008</c:v>
                </c:pt>
                <c:pt idx="12" formatCode="General">
                  <c:v>-140.20009900990098</c:v>
                </c:pt>
                <c:pt idx="13" formatCode="General">
                  <c:v>-137.09118811881189</c:v>
                </c:pt>
                <c:pt idx="14" formatCode="General">
                  <c:v>-134.37321782178216</c:v>
                </c:pt>
                <c:pt idx="15" formatCode="General">
                  <c:v>-132.00193069306931</c:v>
                </c:pt>
                <c:pt idx="16" formatCode="General">
                  <c:v>-129.73415841584159</c:v>
                </c:pt>
                <c:pt idx="17" formatCode="General">
                  <c:v>-127.56584158415842</c:v>
                </c:pt>
                <c:pt idx="18" formatCode="General">
                  <c:v>-125.49218905472637</c:v>
                </c:pt>
                <c:pt idx="19" formatCode="General">
                  <c:v>-123.51706467661693</c:v>
                </c:pt>
                <c:pt idx="20" formatCode="General">
                  <c:v>-121.62029702970298</c:v>
                </c:pt>
                <c:pt idx="21" formatCode="General">
                  <c:v>-119.80841584158416</c:v>
                </c:pt>
                <c:pt idx="22" formatCode="General">
                  <c:v>-118.06485148514852</c:v>
                </c:pt>
                <c:pt idx="23" formatCode="General">
                  <c:v>-116.40148514851485</c:v>
                </c:pt>
                <c:pt idx="24" formatCode="General">
                  <c:v>-114.79910891089109</c:v>
                </c:pt>
                <c:pt idx="25" formatCode="General">
                  <c:v>-113.27435643564357</c:v>
                </c:pt>
                <c:pt idx="26" formatCode="General">
                  <c:v>-111.79326732673267</c:v>
                </c:pt>
                <c:pt idx="27" formatCode="General">
                  <c:v>-110.37247524752475</c:v>
                </c:pt>
                <c:pt idx="28" formatCode="General">
                  <c:v>-109.00118811881188</c:v>
                </c:pt>
                <c:pt idx="29" formatCode="General">
                  <c:v>-107.70415841584159</c:v>
                </c:pt>
                <c:pt idx="30" formatCode="General">
                  <c:v>-106.57079207920793</c:v>
                </c:pt>
                <c:pt idx="31" formatCode="General">
                  <c:v>-105.70445544554455</c:v>
                </c:pt>
                <c:pt idx="32" formatCode="General">
                  <c:v>-104.88267326732674</c:v>
                </c:pt>
                <c:pt idx="33" formatCode="General">
                  <c:v>-104.14009900990099</c:v>
                </c:pt>
                <c:pt idx="34" formatCode="General">
                  <c:v>-103.42108910891088</c:v>
                </c:pt>
                <c:pt idx="35" formatCode="General">
                  <c:v>-102.74782178217821</c:v>
                </c:pt>
                <c:pt idx="36" formatCode="General">
                  <c:v>-102.09514851485147</c:v>
                </c:pt>
                <c:pt idx="37" formatCode="General">
                  <c:v>-101.48623762376238</c:v>
                </c:pt>
                <c:pt idx="38" formatCode="General">
                  <c:v>-100.90721189591078</c:v>
                </c:pt>
                <c:pt idx="39" formatCode="General">
                  <c:v>-100.39791821561339</c:v>
                </c:pt>
                <c:pt idx="40" formatCode="General">
                  <c:v>-99.888624535315984</c:v>
                </c:pt>
                <c:pt idx="41" formatCode="General">
                  <c:v>-99.379330855018594</c:v>
                </c:pt>
                <c:pt idx="42" formatCode="General">
                  <c:v>-98.87003717472119</c:v>
                </c:pt>
                <c:pt idx="43" formatCode="General">
                  <c:v>-98.360743494423801</c:v>
                </c:pt>
                <c:pt idx="44" formatCode="General">
                  <c:v>-97.851449814126397</c:v>
                </c:pt>
                <c:pt idx="45" formatCode="General">
                  <c:v>-97.342156133829008</c:v>
                </c:pt>
                <c:pt idx="46" formatCode="General">
                  <c:v>-96.851623762376235</c:v>
                </c:pt>
                <c:pt idx="47" formatCode="General">
                  <c:v>-96.423900990099014</c:v>
                </c:pt>
                <c:pt idx="48" formatCode="General">
                  <c:v>-96.003663366336625</c:v>
                </c:pt>
                <c:pt idx="49" formatCode="General">
                  <c:v>-95.611584158415837</c:v>
                </c:pt>
                <c:pt idx="50" formatCode="General">
                  <c:v>-95.228534653465346</c:v>
                </c:pt>
                <c:pt idx="51" formatCode="General">
                  <c:v>-94.883980198019799</c:v>
                </c:pt>
                <c:pt idx="52" formatCode="General">
                  <c:v>-94.68064356435643</c:v>
                </c:pt>
                <c:pt idx="53" formatCode="General">
                  <c:v>-95.166782178217815</c:v>
                </c:pt>
                <c:pt idx="54" formatCode="General">
                  <c:v>-95.65144981412638</c:v>
                </c:pt>
                <c:pt idx="55" formatCode="General">
                  <c:v>-96.127781908302339</c:v>
                </c:pt>
                <c:pt idx="56" formatCode="General">
                  <c:v>-96.604114002478298</c:v>
                </c:pt>
                <c:pt idx="57" formatCode="General">
                  <c:v>-97.080446096654256</c:v>
                </c:pt>
                <c:pt idx="58" formatCode="General">
                  <c:v>-97.556778190830229</c:v>
                </c:pt>
                <c:pt idx="59" formatCode="General">
                  <c:v>-98.033110285006188</c:v>
                </c:pt>
                <c:pt idx="60" formatCode="General">
                  <c:v>-98.509442379182147</c:v>
                </c:pt>
                <c:pt idx="61" formatCode="General">
                  <c:v>-98.985774473358106</c:v>
                </c:pt>
                <c:pt idx="62" formatCode="General">
                  <c:v>-99.462732673267311</c:v>
                </c:pt>
                <c:pt idx="63" formatCode="General">
                  <c:v>-99.946891089108902</c:v>
                </c:pt>
                <c:pt idx="64" formatCode="General">
                  <c:v>-100.43039603960395</c:v>
                </c:pt>
                <c:pt idx="65" formatCode="General">
                  <c:v>-100.90366336633663</c:v>
                </c:pt>
                <c:pt idx="66" formatCode="General">
                  <c:v>-101.37720792079209</c:v>
                </c:pt>
                <c:pt idx="67" formatCode="General">
                  <c:v>-101.85740594059406</c:v>
                </c:pt>
                <c:pt idx="68" formatCode="General">
                  <c:v>-102.33772277227723</c:v>
                </c:pt>
                <c:pt idx="69" formatCode="General">
                  <c:v>-102.82386138613862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1EF-44BA-AAAA-9AD66152902A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1EF-44BA-AAAA-9AD66152902A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-58.891584158415839</c:v>
                </c:pt>
                <c:pt idx="1">
                  <c:v>-57.416336633663363</c:v>
                </c:pt>
                <c:pt idx="2" formatCode="General">
                  <c:v>-56.069801980198022</c:v>
                </c:pt>
                <c:pt idx="3" formatCode="General">
                  <c:v>-54.792574257425748</c:v>
                </c:pt>
                <c:pt idx="4" formatCode="General">
                  <c:v>-53.817871287128717</c:v>
                </c:pt>
                <c:pt idx="5" formatCode="General">
                  <c:v>-53.020841584158418</c:v>
                </c:pt>
                <c:pt idx="6" formatCode="General">
                  <c:v>-52.494084158415838</c:v>
                </c:pt>
                <c:pt idx="7" formatCode="General">
                  <c:v>-52.140123762376234</c:v>
                </c:pt>
                <c:pt idx="8" formatCode="General">
                  <c:v>-51.786163366336631</c:v>
                </c:pt>
                <c:pt idx="9" formatCode="General">
                  <c:v>-51.432202970297027</c:v>
                </c:pt>
                <c:pt idx="10" formatCode="General">
                  <c:v>-51.078242574257423</c:v>
                </c:pt>
                <c:pt idx="11" formatCode="General">
                  <c:v>-50.72428217821782</c:v>
                </c:pt>
                <c:pt idx="12" formatCode="General">
                  <c:v>-50.370321782178216</c:v>
                </c:pt>
                <c:pt idx="13" formatCode="General">
                  <c:v>-50.016361386138605</c:v>
                </c:pt>
                <c:pt idx="14" formatCode="General">
                  <c:v>-49.734292079207918</c:v>
                </c:pt>
                <c:pt idx="15" formatCode="General">
                  <c:v>-49.515975247524757</c:v>
                </c:pt>
                <c:pt idx="16" formatCode="General">
                  <c:v>-49.311797029702973</c:v>
                </c:pt>
                <c:pt idx="17" formatCode="General">
                  <c:v>-49.121202970297027</c:v>
                </c:pt>
                <c:pt idx="18" formatCode="General">
                  <c:v>-48.951597014925369</c:v>
                </c:pt>
                <c:pt idx="19" formatCode="General">
                  <c:v>-48.803835820895522</c:v>
                </c:pt>
                <c:pt idx="20" formatCode="General">
                  <c:v>-48.667594059405943</c:v>
                </c:pt>
                <c:pt idx="21" formatCode="General">
                  <c:v>-48.543831683168321</c:v>
                </c:pt>
                <c:pt idx="22" formatCode="General">
                  <c:v>-48.625702970297034</c:v>
                </c:pt>
                <c:pt idx="23" formatCode="General">
                  <c:v>-48.948970297029703</c:v>
                </c:pt>
                <c:pt idx="24" formatCode="General">
                  <c:v>-49.271584158415841</c:v>
                </c:pt>
                <c:pt idx="25" formatCode="General">
                  <c:v>-49.593366336633665</c:v>
                </c:pt>
                <c:pt idx="26" formatCode="General">
                  <c:v>-49.910782178217822</c:v>
                </c:pt>
                <c:pt idx="27" formatCode="General">
                  <c:v>-50.222168316831684</c:v>
                </c:pt>
                <c:pt idx="28" formatCode="General">
                  <c:v>-50.537712871287127</c:v>
                </c:pt>
                <c:pt idx="29" formatCode="General">
                  <c:v>-50.85949504950495</c:v>
                </c:pt>
                <c:pt idx="30" formatCode="General">
                  <c:v>-51.177514851485149</c:v>
                </c:pt>
                <c:pt idx="31" formatCode="General">
                  <c:v>-51.489396039603967</c:v>
                </c:pt>
                <c:pt idx="32" formatCode="General">
                  <c:v>-51.797712871287132</c:v>
                </c:pt>
                <c:pt idx="33" formatCode="General">
                  <c:v>-52.09969306930693</c:v>
                </c:pt>
                <c:pt idx="34" formatCode="General">
                  <c:v>-52.401673267326728</c:v>
                </c:pt>
                <c:pt idx="35" formatCode="General">
                  <c:v>-52.703653465346534</c:v>
                </c:pt>
                <c:pt idx="36" formatCode="General">
                  <c:v>-53.008801980198022</c:v>
                </c:pt>
                <c:pt idx="37" formatCode="General">
                  <c:v>-53.320683168316833</c:v>
                </c:pt>
                <c:pt idx="38" formatCode="General">
                  <c:v>-53.627364312267659</c:v>
                </c:pt>
                <c:pt idx="39" formatCode="General">
                  <c:v>-53.921912019826522</c:v>
                </c:pt>
                <c:pt idx="40" formatCode="General">
                  <c:v>-54.216459727385377</c:v>
                </c:pt>
                <c:pt idx="41" formatCode="General">
                  <c:v>-54.51100743494424</c:v>
                </c:pt>
                <c:pt idx="42" formatCode="General">
                  <c:v>-54.805555142503096</c:v>
                </c:pt>
                <c:pt idx="43" formatCode="General">
                  <c:v>-55.100102850061958</c:v>
                </c:pt>
                <c:pt idx="44" formatCode="General">
                  <c:v>-55.394650557620814</c:v>
                </c:pt>
                <c:pt idx="45" formatCode="General">
                  <c:v>-55.689198265179677</c:v>
                </c:pt>
                <c:pt idx="46" formatCode="General">
                  <c:v>-55.980673267326729</c:v>
                </c:pt>
                <c:pt idx="47" formatCode="General">
                  <c:v>-56.261861386138612</c:v>
                </c:pt>
                <c:pt idx="48" formatCode="General">
                  <c:v>-56.543049504950496</c:v>
                </c:pt>
                <c:pt idx="49" formatCode="General">
                  <c:v>-56.824237623762379</c:v>
                </c:pt>
                <c:pt idx="50" formatCode="General">
                  <c:v>-57.105425742574255</c:v>
                </c:pt>
                <c:pt idx="51" formatCode="General">
                  <c:v>-57.386613861386138</c:v>
                </c:pt>
                <c:pt idx="52" formatCode="General">
                  <c:v>-57.667717821782183</c:v>
                </c:pt>
                <c:pt idx="53" formatCode="General">
                  <c:v>-57.948410891089111</c:v>
                </c:pt>
                <c:pt idx="54" formatCode="General">
                  <c:v>-58.227594795539034</c:v>
                </c:pt>
                <c:pt idx="55" formatCode="General">
                  <c:v>-58.498226765799252</c:v>
                </c:pt>
                <c:pt idx="56" formatCode="General">
                  <c:v>-58.768858736059478</c:v>
                </c:pt>
                <c:pt idx="57" formatCode="General">
                  <c:v>-59.039490706319697</c:v>
                </c:pt>
                <c:pt idx="58" formatCode="General">
                  <c:v>-59.310122676579923</c:v>
                </c:pt>
                <c:pt idx="59" formatCode="General">
                  <c:v>-59.580754646840141</c:v>
                </c:pt>
                <c:pt idx="60" formatCode="General">
                  <c:v>-59.851386617100367</c:v>
                </c:pt>
                <c:pt idx="61" formatCode="General">
                  <c:v>-60.122018587360586</c:v>
                </c:pt>
                <c:pt idx="62" formatCode="General">
                  <c:v>-60.392584158415836</c:v>
                </c:pt>
                <c:pt idx="63" formatCode="General">
                  <c:v>-60.662386138613854</c:v>
                </c:pt>
                <c:pt idx="64" formatCode="General">
                  <c:v>-60.931594059405938</c:v>
                </c:pt>
                <c:pt idx="65" formatCode="General">
                  <c:v>-61.191495049504951</c:v>
                </c:pt>
                <c:pt idx="66" formatCode="General">
                  <c:v>-61.451396039603964</c:v>
                </c:pt>
                <c:pt idx="67" formatCode="General">
                  <c:v>-61.711297029702969</c:v>
                </c:pt>
                <c:pt idx="68" formatCode="General">
                  <c:v>-61.971188118811881</c:v>
                </c:pt>
                <c:pt idx="69" formatCode="General">
                  <c:v>-62.230594059405945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1EF-44BA-AAAA-9AD66152902A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-81.944603960396037</c:v>
                </c:pt>
                <c:pt idx="1">
                  <c:v>-79.56341584158416</c:v>
                </c:pt>
                <c:pt idx="2" formatCode="General">
                  <c:v>-77.375297029702978</c:v>
                </c:pt>
                <c:pt idx="3" formatCode="General">
                  <c:v>-75.291138613861378</c:v>
                </c:pt>
                <c:pt idx="4" formatCode="General">
                  <c:v>-73.263118811881185</c:v>
                </c:pt>
                <c:pt idx="5" formatCode="General">
                  <c:v>-71.268069306930684</c:v>
                </c:pt>
                <c:pt idx="6" formatCode="General">
                  <c:v>-69.49648514851485</c:v>
                </c:pt>
                <c:pt idx="7" formatCode="General">
                  <c:v>-67.867772277227715</c:v>
                </c:pt>
                <c:pt idx="8" formatCode="General">
                  <c:v>-66.239059405940594</c:v>
                </c:pt>
                <c:pt idx="9" formatCode="General">
                  <c:v>-64.610346534653459</c:v>
                </c:pt>
                <c:pt idx="10" formatCode="General">
                  <c:v>-62.981633663366331</c:v>
                </c:pt>
                <c:pt idx="11" formatCode="General">
                  <c:v>-61.352920792079203</c:v>
                </c:pt>
                <c:pt idx="12" formatCode="General">
                  <c:v>-59.724207920792075</c:v>
                </c:pt>
                <c:pt idx="13" formatCode="General">
                  <c:v>-58.095495049504947</c:v>
                </c:pt>
                <c:pt idx="14" formatCode="General">
                  <c:v>-56.660940594059404</c:v>
                </c:pt>
                <c:pt idx="15" formatCode="General">
                  <c:v>-55.398564356435642</c:v>
                </c:pt>
                <c:pt idx="16" formatCode="General">
                  <c:v>-54.189207920792079</c:v>
                </c:pt>
                <c:pt idx="17" formatCode="General">
                  <c:v>-53.03079207920792</c:v>
                </c:pt>
                <c:pt idx="18" formatCode="General">
                  <c:v>-51.91830845771144</c:v>
                </c:pt>
                <c:pt idx="19" formatCode="General">
                  <c:v>-50.85363184079602</c:v>
                </c:pt>
                <c:pt idx="20" formatCode="General">
                  <c:v>-49.829504950495043</c:v>
                </c:pt>
                <c:pt idx="21" formatCode="General">
                  <c:v>-48.849306930693068</c:v>
                </c:pt>
                <c:pt idx="22" formatCode="General">
                  <c:v>-47.903267326732674</c:v>
                </c:pt>
                <c:pt idx="23" formatCode="General">
                  <c:v>-46.997326732673265</c:v>
                </c:pt>
                <c:pt idx="24" formatCode="General">
                  <c:v>-46.121881188118806</c:v>
                </c:pt>
                <c:pt idx="25" formatCode="General">
                  <c:v>-45.285247524752471</c:v>
                </c:pt>
                <c:pt idx="26" formatCode="General">
                  <c:v>-44.471485148514844</c:v>
                </c:pt>
                <c:pt idx="27" formatCode="General">
                  <c:v>-43.689306930693064</c:v>
                </c:pt>
                <c:pt idx="28" formatCode="General">
                  <c:v>-42.930891089108911</c:v>
                </c:pt>
                <c:pt idx="29" formatCode="General">
                  <c:v>-42.208118811881185</c:v>
                </c:pt>
                <c:pt idx="30" formatCode="General">
                  <c:v>-41.568118811881192</c:v>
                </c:pt>
                <c:pt idx="31" formatCode="General">
                  <c:v>-41.063168316831685</c:v>
                </c:pt>
                <c:pt idx="32" formatCode="General">
                  <c:v>-40.581386138613865</c:v>
                </c:pt>
                <c:pt idx="33" formatCode="General">
                  <c:v>-40.14079207920792</c:v>
                </c:pt>
                <c:pt idx="34" formatCode="General">
                  <c:v>-39.711980198019802</c:v>
                </c:pt>
                <c:pt idx="35" formatCode="General">
                  <c:v>-39.306039603960393</c:v>
                </c:pt>
                <c:pt idx="36" formatCode="General">
                  <c:v>-38.909603960396041</c:v>
                </c:pt>
                <c:pt idx="37" formatCode="General">
                  <c:v>-38.533366336633662</c:v>
                </c:pt>
                <c:pt idx="38" formatCode="General">
                  <c:v>-38.173345724907058</c:v>
                </c:pt>
                <c:pt idx="39" formatCode="General">
                  <c:v>-37.851164807930601</c:v>
                </c:pt>
                <c:pt idx="40" formatCode="General">
                  <c:v>-37.528983890954152</c:v>
                </c:pt>
                <c:pt idx="41" formatCode="General">
                  <c:v>-37.206802973977695</c:v>
                </c:pt>
                <c:pt idx="42" formatCode="General">
                  <c:v>-36.884622057001238</c:v>
                </c:pt>
                <c:pt idx="43" formatCode="General">
                  <c:v>-36.562441140024781</c:v>
                </c:pt>
                <c:pt idx="44" formatCode="General">
                  <c:v>-36.240260223048331</c:v>
                </c:pt>
                <c:pt idx="45" formatCode="General">
                  <c:v>-35.918079306071874</c:v>
                </c:pt>
                <c:pt idx="46" formatCode="General">
                  <c:v>-35.606009900990102</c:v>
                </c:pt>
                <c:pt idx="47" formatCode="General">
                  <c:v>-35.327792079207924</c:v>
                </c:pt>
                <c:pt idx="48" formatCode="General">
                  <c:v>-35.053316831683169</c:v>
                </c:pt>
                <c:pt idx="49" formatCode="General">
                  <c:v>-34.792920792079208</c:v>
                </c:pt>
                <c:pt idx="50" formatCode="General">
                  <c:v>-34.537039603960395</c:v>
                </c:pt>
                <c:pt idx="51" formatCode="General">
                  <c:v>-34.300405940594061</c:v>
                </c:pt>
                <c:pt idx="52" formatCode="General">
                  <c:v>-34.134381188118809</c:v>
                </c:pt>
                <c:pt idx="53" formatCode="General">
                  <c:v>-34.313094059405941</c:v>
                </c:pt>
                <c:pt idx="54" formatCode="General">
                  <c:v>-34.491431226765798</c:v>
                </c:pt>
                <c:pt idx="55" formatCode="General">
                  <c:v>-34.667639405204454</c:v>
                </c:pt>
                <c:pt idx="56" formatCode="General">
                  <c:v>-34.843847583643118</c:v>
                </c:pt>
                <c:pt idx="57" formatCode="General">
                  <c:v>-35.020055762081782</c:v>
                </c:pt>
                <c:pt idx="58" formatCode="General">
                  <c:v>-35.196263940520446</c:v>
                </c:pt>
                <c:pt idx="59" formatCode="General">
                  <c:v>-35.372472118959109</c:v>
                </c:pt>
                <c:pt idx="60" formatCode="General">
                  <c:v>-35.548680297397766</c:v>
                </c:pt>
                <c:pt idx="61" formatCode="General">
                  <c:v>-35.72488847583643</c:v>
                </c:pt>
                <c:pt idx="62" formatCode="General">
                  <c:v>-35.901415841584161</c:v>
                </c:pt>
                <c:pt idx="63" formatCode="General">
                  <c:v>-36.081613861386138</c:v>
                </c:pt>
                <c:pt idx="64" formatCode="General">
                  <c:v>-36.261633663366332</c:v>
                </c:pt>
                <c:pt idx="65" formatCode="General">
                  <c:v>-36.438861386138612</c:v>
                </c:pt>
                <c:pt idx="66" formatCode="General">
                  <c:v>-36.61622772277228</c:v>
                </c:pt>
                <c:pt idx="67" formatCode="General">
                  <c:v>-36.796920792079206</c:v>
                </c:pt>
                <c:pt idx="68" formatCode="General">
                  <c:v>-36.977673267326729</c:v>
                </c:pt>
                <c:pt idx="69" formatCode="General">
                  <c:v>-37.161336633663367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1EF-44BA-AAAA-9AD66152902A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1EF-44BA-AAAA-9AD66152902A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-142.09396039603962</c:v>
                </c:pt>
                <c:pt idx="1">
                  <c:v>-137.90584158415842</c:v>
                </c:pt>
                <c:pt idx="2" formatCode="General">
                  <c:v>-134.05559405940593</c:v>
                </c:pt>
                <c:pt idx="3" formatCode="General">
                  <c:v>-130.38727722772276</c:v>
                </c:pt>
                <c:pt idx="4" formatCode="General">
                  <c:v>-126.59108910891088</c:v>
                </c:pt>
                <c:pt idx="5" formatCode="General">
                  <c:v>-122.71980198019801</c:v>
                </c:pt>
                <c:pt idx="6" formatCode="General">
                  <c:v>-119.13237623762375</c:v>
                </c:pt>
                <c:pt idx="7" formatCode="General">
                  <c:v>-115.72643564356434</c:v>
                </c:pt>
                <c:pt idx="8" formatCode="General">
                  <c:v>-112.32049504950494</c:v>
                </c:pt>
                <c:pt idx="9" formatCode="General">
                  <c:v>-108.91455445544554</c:v>
                </c:pt>
                <c:pt idx="10" formatCode="General">
                  <c:v>-105.50861386138612</c:v>
                </c:pt>
                <c:pt idx="11" formatCode="General">
                  <c:v>-102.10267326732672</c:v>
                </c:pt>
                <c:pt idx="12" formatCode="General">
                  <c:v>-98.69673267326732</c:v>
                </c:pt>
                <c:pt idx="13" formatCode="General">
                  <c:v>-95.290792079207918</c:v>
                </c:pt>
                <c:pt idx="14" formatCode="General">
                  <c:v>-92.270544554455441</c:v>
                </c:pt>
                <c:pt idx="15" formatCode="General">
                  <c:v>-89.592326732673257</c:v>
                </c:pt>
                <c:pt idx="16" formatCode="General">
                  <c:v>-87.022673267326724</c:v>
                </c:pt>
                <c:pt idx="17" formatCode="General">
                  <c:v>-84.557326732673275</c:v>
                </c:pt>
                <c:pt idx="18" formatCode="General">
                  <c:v>-82.181044776119407</c:v>
                </c:pt>
                <c:pt idx="19" formatCode="General">
                  <c:v>-79.897462686567167</c:v>
                </c:pt>
                <c:pt idx="20" formatCode="General">
                  <c:v>-77.697722772277231</c:v>
                </c:pt>
                <c:pt idx="21" formatCode="General">
                  <c:v>-75.588811881188121</c:v>
                </c:pt>
                <c:pt idx="22" formatCode="General">
                  <c:v>-73.548217821782174</c:v>
                </c:pt>
                <c:pt idx="23" formatCode="General">
                  <c:v>-71.58782178217821</c:v>
                </c:pt>
                <c:pt idx="24" formatCode="General">
                  <c:v>-69.68841584158416</c:v>
                </c:pt>
                <c:pt idx="25" formatCode="General">
                  <c:v>-67.866633663366329</c:v>
                </c:pt>
                <c:pt idx="26" formatCode="General">
                  <c:v>-66.092673267326731</c:v>
                </c:pt>
                <c:pt idx="27" formatCode="General">
                  <c:v>-64.384752475247524</c:v>
                </c:pt>
                <c:pt idx="28" formatCode="General">
                  <c:v>-62.722376237623763</c:v>
                </c:pt>
                <c:pt idx="29" formatCode="General">
                  <c:v>-61.128316831683172</c:v>
                </c:pt>
                <c:pt idx="30" formatCode="General">
                  <c:v>-59.701683168316833</c:v>
                </c:pt>
                <c:pt idx="31" formatCode="General">
                  <c:v>-58.548217821782181</c:v>
                </c:pt>
                <c:pt idx="32" formatCode="General">
                  <c:v>-57.44287128712871</c:v>
                </c:pt>
                <c:pt idx="33" formatCode="General">
                  <c:v>-56.423069306930692</c:v>
                </c:pt>
                <c:pt idx="34" formatCode="General">
                  <c:v>-55.426831683168317</c:v>
                </c:pt>
                <c:pt idx="35" formatCode="General">
                  <c:v>-54.476336633663365</c:v>
                </c:pt>
                <c:pt idx="36" formatCode="General">
                  <c:v>-53.543267326732668</c:v>
                </c:pt>
                <c:pt idx="37" formatCode="General">
                  <c:v>-52.647227722772271</c:v>
                </c:pt>
                <c:pt idx="38" formatCode="General">
                  <c:v>-51.78617100371747</c:v>
                </c:pt>
                <c:pt idx="39" formatCode="General">
                  <c:v>-51.006741016109046</c:v>
                </c:pt>
                <c:pt idx="40" formatCode="General">
                  <c:v>-50.227311028500615</c:v>
                </c:pt>
                <c:pt idx="41" formatCode="General">
                  <c:v>-49.447881040892192</c:v>
                </c:pt>
                <c:pt idx="42" formatCode="General">
                  <c:v>-48.668451053283768</c:v>
                </c:pt>
                <c:pt idx="43" formatCode="General">
                  <c:v>-47.889021065675344</c:v>
                </c:pt>
                <c:pt idx="44" formatCode="General">
                  <c:v>-47.10959107806692</c:v>
                </c:pt>
                <c:pt idx="45" formatCode="General">
                  <c:v>-46.330161090458496</c:v>
                </c:pt>
                <c:pt idx="46" formatCode="General">
                  <c:v>-45.572415841584167</c:v>
                </c:pt>
                <c:pt idx="47" formatCode="General">
                  <c:v>-44.887267326732676</c:v>
                </c:pt>
                <c:pt idx="48" formatCode="General">
                  <c:v>-44.209603960396045</c:v>
                </c:pt>
                <c:pt idx="49" formatCode="General">
                  <c:v>-43.560099009900995</c:v>
                </c:pt>
                <c:pt idx="50" formatCode="General">
                  <c:v>-42.91962376237624</c:v>
                </c:pt>
                <c:pt idx="51" formatCode="General">
                  <c:v>-42.31764356435643</c:v>
                </c:pt>
                <c:pt idx="52" formatCode="General">
                  <c:v>-41.856881188118813</c:v>
                </c:pt>
                <c:pt idx="53" formatCode="General">
                  <c:v>-42.085594059405942</c:v>
                </c:pt>
                <c:pt idx="54" formatCode="General">
                  <c:v>-42.314275092936803</c:v>
                </c:pt>
                <c:pt idx="55" formatCode="General">
                  <c:v>-42.542775712515493</c:v>
                </c:pt>
                <c:pt idx="56" formatCode="General">
                  <c:v>-42.771276332094175</c:v>
                </c:pt>
                <c:pt idx="57" formatCode="General">
                  <c:v>-42.999776951672864</c:v>
                </c:pt>
                <c:pt idx="58" formatCode="General">
                  <c:v>-43.228277571251546</c:v>
                </c:pt>
                <c:pt idx="59" formatCode="General">
                  <c:v>-43.456778190830235</c:v>
                </c:pt>
                <c:pt idx="60" formatCode="General">
                  <c:v>-43.685278810408917</c:v>
                </c:pt>
                <c:pt idx="61" formatCode="General">
                  <c:v>-43.913779429987606</c:v>
                </c:pt>
                <c:pt idx="62" formatCode="General">
                  <c:v>-44.142930693069303</c:v>
                </c:pt>
                <c:pt idx="63" formatCode="General">
                  <c:v>-44.379564356435644</c:v>
                </c:pt>
                <c:pt idx="64" formatCode="General">
                  <c:v>-44.616138613861388</c:v>
                </c:pt>
                <c:pt idx="65" formatCode="General">
                  <c:v>-44.851782178217825</c:v>
                </c:pt>
                <c:pt idx="66" formatCode="General">
                  <c:v>-45.08770297029703</c:v>
                </c:pt>
                <c:pt idx="67" formatCode="General">
                  <c:v>-45.330277227722775</c:v>
                </c:pt>
                <c:pt idx="68" formatCode="General">
                  <c:v>-45.572970297029705</c:v>
                </c:pt>
                <c:pt idx="69" formatCode="General">
                  <c:v>-45.821485148514853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1EF-44BA-AAAA-9AD66152902A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1EF-44BA-AAAA-9AD66152902A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1EF-44BA-AAAA-9AD66152902A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1EF-44BA-AAAA-9AD66152902A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1EF-44BA-AAAA-9AD66152902A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1EF-44BA-AAAA-9AD66152902A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1EF-44BA-AAAA-9AD66152902A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1EF-44BA-AAAA-9AD66152902A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1EF-44BA-AAAA-9AD66152902A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1EF-44BA-AAAA-9AD66152902A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1EF-44BA-AAAA-9AD66152902A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1EF-44BA-AAAA-9AD66152902A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1EF-44BA-AAAA-9AD66152902A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1EF-44BA-AAAA-9AD66152902A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1EF-44BA-AAAA-9AD66152902A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1EF-44BA-AAAA-9AD66152902A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1EF-44BA-AAAA-9AD66152902A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1EF-44BA-AAAA-9AD66152902A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1EF-44BA-AAAA-9AD66152902A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1EF-44BA-AAAA-9AD66152902A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1EF-44BA-AAAA-9AD66152902A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1EF-44BA-AAAA-9AD66152902A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1EF-44BA-AAAA-9AD66152902A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1EF-44BA-AAAA-9AD66152902A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1EF-44BA-AAAA-9AD66152902A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1EF-44BA-AAAA-9AD66152902A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1EF-44BA-AAAA-9AD66152902A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-142.57581818181816</c:v>
                </c:pt>
                <c:pt idx="1">
                  <c:v>-138.01109090909091</c:v>
                </c:pt>
                <c:pt idx="2" formatCode="General">
                  <c:v>-133.5929090909091</c:v>
                </c:pt>
                <c:pt idx="3" formatCode="General">
                  <c:v>-129.29860606060606</c:v>
                </c:pt>
                <c:pt idx="4" formatCode="General">
                  <c:v>-125.09638426626321</c:v>
                </c:pt>
                <c:pt idx="5" formatCode="General">
                  <c:v>-121.4261875945537</c:v>
                </c:pt>
                <c:pt idx="6" formatCode="General">
                  <c:v>-117.75599092284416</c:v>
                </c:pt>
                <c:pt idx="7" formatCode="General">
                  <c:v>-114.08579425113463</c:v>
                </c:pt>
                <c:pt idx="8" formatCode="General">
                  <c:v>-110.41559757942511</c:v>
                </c:pt>
                <c:pt idx="9" formatCode="General">
                  <c:v>-106.74540090771558</c:v>
                </c:pt>
                <c:pt idx="10" formatCode="General">
                  <c:v>-103.07520423600604</c:v>
                </c:pt>
                <c:pt idx="11" formatCode="General">
                  <c:v>-99.887095310136161</c:v>
                </c:pt>
                <c:pt idx="12" formatCode="General">
                  <c:v>-97.242617246596069</c:v>
                </c:pt>
                <c:pt idx="13" formatCode="General">
                  <c:v>-94.598139183055977</c:v>
                </c:pt>
                <c:pt idx="14" formatCode="General">
                  <c:v>-91.953661119515886</c:v>
                </c:pt>
                <c:pt idx="15" formatCode="General">
                  <c:v>-89.309183055975794</c:v>
                </c:pt>
                <c:pt idx="16" formatCode="General">
                  <c:v>-86.664704992435702</c:v>
                </c:pt>
                <c:pt idx="17" formatCode="General">
                  <c:v>-84.02022692889561</c:v>
                </c:pt>
                <c:pt idx="18" formatCode="General">
                  <c:v>-81.996354009077152</c:v>
                </c:pt>
                <c:pt idx="19" formatCode="General">
                  <c:v>-80.073509833585476</c:v>
                </c:pt>
                <c:pt idx="20" formatCode="General">
                  <c:v>-78.1506656580938</c:v>
                </c:pt>
                <c:pt idx="21" formatCode="General">
                  <c:v>-76.227821482602124</c:v>
                </c:pt>
                <c:pt idx="22" formatCode="General">
                  <c:v>-74.304977307110434</c:v>
                </c:pt>
                <c:pt idx="23" formatCode="General">
                  <c:v>-72.382133131618758</c:v>
                </c:pt>
                <c:pt idx="24" formatCode="General">
                  <c:v>-70.533939393939391</c:v>
                </c:pt>
                <c:pt idx="25" formatCode="General">
                  <c:v>-68.909696969696967</c:v>
                </c:pt>
                <c:pt idx="26" formatCode="General">
                  <c:v>-67.36181818181818</c:v>
                </c:pt>
                <c:pt idx="27" formatCode="General">
                  <c:v>-65.86484848484848</c:v>
                </c:pt>
                <c:pt idx="28" formatCode="General">
                  <c:v>-64.49454545454546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-54.737624810892584</c:v>
                </c:pt>
                <c:pt idx="38" formatCode="General">
                  <c:v>-53.928245083207258</c:v>
                </c:pt>
                <c:pt idx="39" formatCode="General">
                  <c:v>-53.118865355521933</c:v>
                </c:pt>
                <c:pt idx="40" formatCode="General">
                  <c:v>-52.309485627836615</c:v>
                </c:pt>
                <c:pt idx="41" formatCode="General">
                  <c:v>-51.50010590015129</c:v>
                </c:pt>
                <c:pt idx="42" formatCode="General">
                  <c:v>-50.690726172465965</c:v>
                </c:pt>
                <c:pt idx="43" formatCode="General">
                  <c:v>-49.88134644478064</c:v>
                </c:pt>
                <c:pt idx="44" formatCode="General">
                  <c:v>-49.15627534039335</c:v>
                </c:pt>
                <c:pt idx="45" formatCode="General">
                  <c:v>-48.542962178517399</c:v>
                </c:pt>
                <c:pt idx="46" formatCode="General">
                  <c:v>-47.929649016641456</c:v>
                </c:pt>
                <c:pt idx="47" formatCode="General">
                  <c:v>-47.316335854765505</c:v>
                </c:pt>
                <c:pt idx="48" formatCode="General">
                  <c:v>-46.703022692889562</c:v>
                </c:pt>
                <c:pt idx="49" formatCode="General">
                  <c:v>-46.089709531013611</c:v>
                </c:pt>
                <c:pt idx="50" formatCode="General">
                  <c:v>-45.476396369137667</c:v>
                </c:pt>
                <c:pt idx="51" formatCode="General">
                  <c:v>-45.033030303030301</c:v>
                </c:pt>
                <c:pt idx="52" formatCode="General">
                  <c:v>-44.647575757575751</c:v>
                </c:pt>
                <c:pt idx="53" formatCode="General">
                  <c:v>-44.36272727272727</c:v>
                </c:pt>
                <c:pt idx="54" formatCode="General">
                  <c:v>-44.135236363636366</c:v>
                </c:pt>
                <c:pt idx="55" formatCode="General">
                  <c:v>-43.960690909090907</c:v>
                </c:pt>
                <c:pt idx="56" formatCode="General">
                  <c:v>-43.88210909090909</c:v>
                </c:pt>
                <c:pt idx="57" formatCode="General">
                  <c:v>-43.833855421686742</c:v>
                </c:pt>
                <c:pt idx="58" formatCode="General">
                  <c:v>-43.842289156626506</c:v>
                </c:pt>
                <c:pt idx="59" formatCode="General">
                  <c:v>-43.888763636363642</c:v>
                </c:pt>
                <c:pt idx="60" formatCode="General">
                  <c:v>-43.965127272727273</c:v>
                </c:pt>
                <c:pt idx="61" formatCode="General">
                  <c:v>-44.069066666666664</c:v>
                </c:pt>
                <c:pt idx="62" formatCode="General">
                  <c:v>-44.182981818181815</c:v>
                </c:pt>
                <c:pt idx="63" formatCode="General">
                  <c:v>-44.317527272727276</c:v>
                </c:pt>
                <c:pt idx="64" formatCode="General">
                  <c:v>-44.46390303030303</c:v>
                </c:pt>
                <c:pt idx="65" formatCode="General">
                  <c:v>-44.617842424242419</c:v>
                </c:pt>
                <c:pt idx="66" formatCode="General">
                  <c:v>-44.796337349397589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11EF-44BA-AAAA-9AD66152902A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1EF-44BA-AAAA-9AD66152902A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-60.219272727272731</c:v>
                </c:pt>
                <c:pt idx="1">
                  <c:v>-58.907030303030304</c:v>
                </c:pt>
                <c:pt idx="2" formatCode="General">
                  <c:v>-57.767636363636363</c:v>
                </c:pt>
                <c:pt idx="3" formatCode="General">
                  <c:v>-56.814060606060607</c:v>
                </c:pt>
                <c:pt idx="4" formatCode="General">
                  <c:v>-55.960956127080181</c:v>
                </c:pt>
                <c:pt idx="5" formatCode="General">
                  <c:v>-55.472907715582451</c:v>
                </c:pt>
                <c:pt idx="6" formatCode="General">
                  <c:v>-54.984859304084722</c:v>
                </c:pt>
                <c:pt idx="7" formatCode="General">
                  <c:v>-54.496810892586993</c:v>
                </c:pt>
                <c:pt idx="8" formatCode="General">
                  <c:v>-54.008762481089256</c:v>
                </c:pt>
                <c:pt idx="9" formatCode="General">
                  <c:v>-53.520714069591527</c:v>
                </c:pt>
                <c:pt idx="10" formatCode="General">
                  <c:v>-53.032665658093798</c:v>
                </c:pt>
                <c:pt idx="11" formatCode="General">
                  <c:v>-52.670898638426628</c:v>
                </c:pt>
                <c:pt idx="12" formatCode="General">
                  <c:v>-52.451534039334341</c:v>
                </c:pt>
                <c:pt idx="13" formatCode="General">
                  <c:v>-52.23216944024206</c:v>
                </c:pt>
                <c:pt idx="14" formatCode="General">
                  <c:v>-52.012804841149773</c:v>
                </c:pt>
                <c:pt idx="15" formatCode="General">
                  <c:v>-51.793440242057486</c:v>
                </c:pt>
                <c:pt idx="16" formatCode="General">
                  <c:v>-51.574075642965205</c:v>
                </c:pt>
                <c:pt idx="17" formatCode="General">
                  <c:v>-51.354711043872918</c:v>
                </c:pt>
                <c:pt idx="18" formatCode="General">
                  <c:v>-51.412862329803325</c:v>
                </c:pt>
                <c:pt idx="19" formatCode="General">
                  <c:v>-51.516190620272312</c:v>
                </c:pt>
                <c:pt idx="20" formatCode="General">
                  <c:v>-51.619518910741306</c:v>
                </c:pt>
                <c:pt idx="21" formatCode="General">
                  <c:v>-51.722847201210293</c:v>
                </c:pt>
                <c:pt idx="22" formatCode="General">
                  <c:v>-51.82617549167928</c:v>
                </c:pt>
                <c:pt idx="23" formatCode="General">
                  <c:v>-51.929503782148267</c:v>
                </c:pt>
                <c:pt idx="24" formatCode="General">
                  <c:v>-52.07715151515152</c:v>
                </c:pt>
                <c:pt idx="25" formatCode="General">
                  <c:v>-52.357757575757574</c:v>
                </c:pt>
                <c:pt idx="26" formatCode="General">
                  <c:v>-52.655454545454546</c:v>
                </c:pt>
                <c:pt idx="27" formatCode="General">
                  <c:v>-52.964545454545458</c:v>
                </c:pt>
                <c:pt idx="28" formatCode="General">
                  <c:v>-53.278818181818188</c:v>
                </c:pt>
                <c:pt idx="29" formatCode="General">
                  <c:v>-53.596636363636364</c:v>
                </c:pt>
                <c:pt idx="30" formatCode="General">
                  <c:v>-53.922090909090912</c:v>
                </c:pt>
                <c:pt idx="31" formatCode="General">
                  <c:v>-54.236873493975907</c:v>
                </c:pt>
                <c:pt idx="32" formatCode="General">
                  <c:v>-54.545909638554214</c:v>
                </c:pt>
                <c:pt idx="33" formatCode="General">
                  <c:v>-54.8658</c:v>
                </c:pt>
                <c:pt idx="34" formatCode="General">
                  <c:v>-55.181060606060605</c:v>
                </c:pt>
                <c:pt idx="35" formatCode="General">
                  <c:v>-55.48712121212121</c:v>
                </c:pt>
                <c:pt idx="36" formatCode="General">
                  <c:v>-55.792345454545455</c:v>
                </c:pt>
                <c:pt idx="37" formatCode="General">
                  <c:v>-56.09678214826021</c:v>
                </c:pt>
                <c:pt idx="38" formatCode="General">
                  <c:v>-56.391335854765508</c:v>
                </c:pt>
                <c:pt idx="39" formatCode="General">
                  <c:v>-56.685889561270798</c:v>
                </c:pt>
                <c:pt idx="40" formatCode="General">
                  <c:v>-56.980443267776096</c:v>
                </c:pt>
                <c:pt idx="41" formatCode="General">
                  <c:v>-57.274996974281386</c:v>
                </c:pt>
                <c:pt idx="42" formatCode="General">
                  <c:v>-57.569550680786683</c:v>
                </c:pt>
                <c:pt idx="43" formatCode="General">
                  <c:v>-57.864104387291974</c:v>
                </c:pt>
                <c:pt idx="44" formatCode="General">
                  <c:v>-58.15273827534039</c:v>
                </c:pt>
                <c:pt idx="45" formatCode="General">
                  <c:v>-58.433524962178517</c:v>
                </c:pt>
                <c:pt idx="46" formatCode="General">
                  <c:v>-58.714311649016636</c:v>
                </c:pt>
                <c:pt idx="47" formatCode="General">
                  <c:v>-58.995098335854763</c:v>
                </c:pt>
                <c:pt idx="48" formatCode="General">
                  <c:v>-59.27588502269289</c:v>
                </c:pt>
                <c:pt idx="49" formatCode="General">
                  <c:v>-59.55667170953101</c:v>
                </c:pt>
                <c:pt idx="50" formatCode="General">
                  <c:v>-59.837458396369136</c:v>
                </c:pt>
                <c:pt idx="51" formatCode="General">
                  <c:v>-60.108654545454549</c:v>
                </c:pt>
                <c:pt idx="52" formatCode="General">
                  <c:v>-60.378363636363638</c:v>
                </c:pt>
                <c:pt idx="53" formatCode="General">
                  <c:v>-60.651090909090911</c:v>
                </c:pt>
                <c:pt idx="54" formatCode="General">
                  <c:v>-60.917830303030307</c:v>
                </c:pt>
                <c:pt idx="55" formatCode="General">
                  <c:v>-61.179042424242425</c:v>
                </c:pt>
                <c:pt idx="56" formatCode="General">
                  <c:v>-61.448690909090907</c:v>
                </c:pt>
                <c:pt idx="57" formatCode="General">
                  <c:v>-61.715662650602411</c:v>
                </c:pt>
                <c:pt idx="58" formatCode="General">
                  <c:v>-61.968674698795184</c:v>
                </c:pt>
                <c:pt idx="59" formatCode="General">
                  <c:v>-62.233745454545456</c:v>
                </c:pt>
                <c:pt idx="60" formatCode="General">
                  <c:v>-62.50829090909091</c:v>
                </c:pt>
                <c:pt idx="61" formatCode="General">
                  <c:v>-62.768496969696969</c:v>
                </c:pt>
                <c:pt idx="62" formatCode="General">
                  <c:v>-63.029963636363632</c:v>
                </c:pt>
                <c:pt idx="63" formatCode="General">
                  <c:v>-63.299054545454545</c:v>
                </c:pt>
                <c:pt idx="64" formatCode="General">
                  <c:v>-63.558533333333337</c:v>
                </c:pt>
                <c:pt idx="65" formatCode="General">
                  <c:v>-63.81186666666666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1EF-44BA-AAAA-9AD66152902A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(l)GeSe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-186.81690909090909</c:v>
                </c:pt>
                <c:pt idx="1">
                  <c:v>-181.52224242424242</c:v>
                </c:pt>
                <c:pt idx="2" formatCode="General">
                  <c:v>-176.60709090909091</c:v>
                </c:pt>
                <c:pt idx="3" formatCode="General">
                  <c:v>-172.04587878787879</c:v>
                </c:pt>
                <c:pt idx="4" formatCode="General">
                  <c:v>-167.69139183055975</c:v>
                </c:pt>
                <c:pt idx="5" formatCode="General">
                  <c:v>-164.20878971255672</c:v>
                </c:pt>
                <c:pt idx="6" formatCode="General">
                  <c:v>-160.72618759455369</c:v>
                </c:pt>
                <c:pt idx="7" formatCode="General">
                  <c:v>-157.24358547655066</c:v>
                </c:pt>
                <c:pt idx="8" formatCode="General">
                  <c:v>-153.76098335854766</c:v>
                </c:pt>
                <c:pt idx="9" formatCode="General">
                  <c:v>-150.27838124054463</c:v>
                </c:pt>
                <c:pt idx="10" formatCode="General">
                  <c:v>-146.7957791225416</c:v>
                </c:pt>
                <c:pt idx="11" formatCode="General">
                  <c:v>-143.80379727685323</c:v>
                </c:pt>
                <c:pt idx="12" formatCode="General">
                  <c:v>-141.36506807866868</c:v>
                </c:pt>
                <c:pt idx="13" formatCode="General">
                  <c:v>-138.92633888048411</c:v>
                </c:pt>
                <c:pt idx="14" formatCode="General">
                  <c:v>-136.48760968229954</c:v>
                </c:pt>
                <c:pt idx="15" formatCode="General">
                  <c:v>-134.04888048411496</c:v>
                </c:pt>
                <c:pt idx="16" formatCode="General">
                  <c:v>-131.61015128593039</c:v>
                </c:pt>
                <c:pt idx="17" formatCode="General">
                  <c:v>-129.17142208774581</c:v>
                </c:pt>
                <c:pt idx="18" formatCode="General">
                  <c:v>-127.35069591527986</c:v>
                </c:pt>
                <c:pt idx="19" formatCode="General">
                  <c:v>-125.63057488653554</c:v>
                </c:pt>
                <c:pt idx="20" formatCode="General">
                  <c:v>-123.91045385779123</c:v>
                </c:pt>
                <c:pt idx="21" formatCode="General">
                  <c:v>-122.19033282904689</c:v>
                </c:pt>
                <c:pt idx="22" formatCode="General">
                  <c:v>-120.47021180030258</c:v>
                </c:pt>
                <c:pt idx="23" formatCode="General">
                  <c:v>-118.75009077155825</c:v>
                </c:pt>
                <c:pt idx="24" formatCode="General">
                  <c:v>-117.12060606060606</c:v>
                </c:pt>
                <c:pt idx="25" formatCode="General">
                  <c:v>-115.76303030303031</c:v>
                </c:pt>
                <c:pt idx="26" formatCode="General">
                  <c:v>-114.4890909090909</c:v>
                </c:pt>
                <c:pt idx="27" formatCode="General">
                  <c:v>-113.27090909090909</c:v>
                </c:pt>
                <c:pt idx="28" formatCode="General">
                  <c:v>-112.17939393939395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-104.96839636913766</c:v>
                </c:pt>
                <c:pt idx="38" formatCode="General">
                  <c:v>-104.42830559757942</c:v>
                </c:pt>
                <c:pt idx="39" formatCode="General">
                  <c:v>-103.88821482602118</c:v>
                </c:pt>
                <c:pt idx="40" formatCode="General">
                  <c:v>-103.34812405446293</c:v>
                </c:pt>
                <c:pt idx="41" formatCode="General">
                  <c:v>-102.80803328290469</c:v>
                </c:pt>
                <c:pt idx="42" formatCode="General">
                  <c:v>-102.26794251134645</c:v>
                </c:pt>
                <c:pt idx="43" formatCode="General">
                  <c:v>-101.72785173978821</c:v>
                </c:pt>
                <c:pt idx="44" formatCode="General">
                  <c:v>-101.26426323751892</c:v>
                </c:pt>
                <c:pt idx="45" formatCode="General">
                  <c:v>-100.90208472012102</c:v>
                </c:pt>
                <c:pt idx="46" formatCode="General">
                  <c:v>-100.53990620272315</c:v>
                </c:pt>
                <c:pt idx="47" formatCode="General">
                  <c:v>-100.17772768532527</c:v>
                </c:pt>
                <c:pt idx="48" formatCode="General">
                  <c:v>-99.815549167927387</c:v>
                </c:pt>
                <c:pt idx="49" formatCode="General">
                  <c:v>-99.453370650529493</c:v>
                </c:pt>
                <c:pt idx="50" formatCode="General">
                  <c:v>-99.091192133131614</c:v>
                </c:pt>
                <c:pt idx="51" formatCode="General">
                  <c:v>-98.88187878787879</c:v>
                </c:pt>
                <c:pt idx="52" formatCode="General">
                  <c:v>-98.726727272727274</c:v>
                </c:pt>
                <c:pt idx="53" formatCode="General">
                  <c:v>-98.672181818181812</c:v>
                </c:pt>
                <c:pt idx="54" formatCode="General">
                  <c:v>-98.668690909090898</c:v>
                </c:pt>
                <c:pt idx="55" formatCode="General">
                  <c:v>-98.712327272727279</c:v>
                </c:pt>
                <c:pt idx="56" formatCode="General">
                  <c:v>-98.862472727272731</c:v>
                </c:pt>
                <c:pt idx="57" formatCode="General">
                  <c:v>-99.04156626506024</c:v>
                </c:pt>
                <c:pt idx="58" formatCode="General">
                  <c:v>-99.266867469879514</c:v>
                </c:pt>
                <c:pt idx="59" formatCode="General">
                  <c:v>-99.544521212121211</c:v>
                </c:pt>
                <c:pt idx="60" formatCode="General">
                  <c:v>-99.863309090909084</c:v>
                </c:pt>
                <c:pt idx="61" formatCode="General">
                  <c:v>-100.19864242424242</c:v>
                </c:pt>
                <c:pt idx="62" formatCode="General">
                  <c:v>-100.54601212121212</c:v>
                </c:pt>
                <c:pt idx="63" formatCode="General">
                  <c:v>-100.92298181818182</c:v>
                </c:pt>
                <c:pt idx="64" formatCode="General">
                  <c:v>-101.30438787878789</c:v>
                </c:pt>
                <c:pt idx="65" formatCode="General">
                  <c:v>-101.68863030303031</c:v>
                </c:pt>
                <c:pt idx="66" formatCode="General">
                  <c:v>-102.09609638554217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1EF-44BA-AAAA-9AD66152902A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-82.348181818181814</c:v>
                </c:pt>
                <c:pt idx="1">
                  <c:v>-79.88333333333334</c:v>
                </c:pt>
                <c:pt idx="2" formatCode="General">
                  <c:v>-77.55</c:v>
                </c:pt>
                <c:pt idx="3" formatCode="General">
                  <c:v>-75.336121212121213</c:v>
                </c:pt>
                <c:pt idx="4" formatCode="General">
                  <c:v>-73.196944024205749</c:v>
                </c:pt>
                <c:pt idx="5" formatCode="General">
                  <c:v>-71.408744326777608</c:v>
                </c:pt>
                <c:pt idx="6" formatCode="General">
                  <c:v>-69.620544629349467</c:v>
                </c:pt>
                <c:pt idx="7" formatCode="General">
                  <c:v>-67.832344931921327</c:v>
                </c:pt>
                <c:pt idx="8" formatCode="General">
                  <c:v>-66.044145234493186</c:v>
                </c:pt>
                <c:pt idx="9" formatCode="General">
                  <c:v>-64.255945537065045</c:v>
                </c:pt>
                <c:pt idx="10" formatCode="General">
                  <c:v>-62.467745839636912</c:v>
                </c:pt>
                <c:pt idx="11" formatCode="General">
                  <c:v>-60.922723146747352</c:v>
                </c:pt>
                <c:pt idx="12" formatCode="General">
                  <c:v>-59.651921331316188</c:v>
                </c:pt>
                <c:pt idx="13" formatCode="General">
                  <c:v>-58.381119515885018</c:v>
                </c:pt>
                <c:pt idx="14" formatCode="General">
                  <c:v>-57.110317700453855</c:v>
                </c:pt>
                <c:pt idx="15" formatCode="General">
                  <c:v>-55.839515885022692</c:v>
                </c:pt>
                <c:pt idx="16" formatCode="General">
                  <c:v>-54.568714069591529</c:v>
                </c:pt>
                <c:pt idx="17" formatCode="General">
                  <c:v>-53.297912254160366</c:v>
                </c:pt>
                <c:pt idx="18" formatCode="General">
                  <c:v>-52.336762481089259</c:v>
                </c:pt>
                <c:pt idx="19" formatCode="General">
                  <c:v>-51.426021180030261</c:v>
                </c:pt>
                <c:pt idx="20" formatCode="General">
                  <c:v>-50.515279878971256</c:v>
                </c:pt>
                <c:pt idx="21" formatCode="General">
                  <c:v>-49.604538577912258</c:v>
                </c:pt>
                <c:pt idx="22" formatCode="General">
                  <c:v>-48.693797276853253</c:v>
                </c:pt>
                <c:pt idx="23" formatCode="General">
                  <c:v>-47.783055975794255</c:v>
                </c:pt>
                <c:pt idx="24" formatCode="General">
                  <c:v>-46.913636363636364</c:v>
                </c:pt>
                <c:pt idx="25" formatCode="General">
                  <c:v>-46.168181818181822</c:v>
                </c:pt>
                <c:pt idx="26" formatCode="General">
                  <c:v>-45.462727272727278</c:v>
                </c:pt>
                <c:pt idx="27" formatCode="General">
                  <c:v>-44.783939393939391</c:v>
                </c:pt>
                <c:pt idx="28" formatCode="General">
                  <c:v>-44.168484848484852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-39.926505295007566</c:v>
                </c:pt>
                <c:pt idx="38" formatCode="General">
                  <c:v>-39.589137670196671</c:v>
                </c:pt>
                <c:pt idx="39" formatCode="General">
                  <c:v>-39.251770045385776</c:v>
                </c:pt>
                <c:pt idx="40" formatCode="General">
                  <c:v>-38.914402420574888</c:v>
                </c:pt>
                <c:pt idx="41" formatCode="General">
                  <c:v>-38.577034795763993</c:v>
                </c:pt>
                <c:pt idx="42" formatCode="General">
                  <c:v>-38.239667170953105</c:v>
                </c:pt>
                <c:pt idx="43" formatCode="General">
                  <c:v>-37.90229954614221</c:v>
                </c:pt>
                <c:pt idx="44" formatCode="General">
                  <c:v>-37.605134644478063</c:v>
                </c:pt>
                <c:pt idx="45" formatCode="General">
                  <c:v>-37.361261724659606</c:v>
                </c:pt>
                <c:pt idx="46" formatCode="General">
                  <c:v>-37.117388804841148</c:v>
                </c:pt>
                <c:pt idx="47" formatCode="General">
                  <c:v>-36.873515885022691</c:v>
                </c:pt>
                <c:pt idx="48" formatCode="General">
                  <c:v>-36.629642965204233</c:v>
                </c:pt>
                <c:pt idx="49" formatCode="General">
                  <c:v>-36.385770045385776</c:v>
                </c:pt>
                <c:pt idx="50" formatCode="General">
                  <c:v>-36.141897125567318</c:v>
                </c:pt>
                <c:pt idx="51" formatCode="General">
                  <c:v>-35.978727272727269</c:v>
                </c:pt>
                <c:pt idx="52" formatCode="General">
                  <c:v>-35.843575757575756</c:v>
                </c:pt>
                <c:pt idx="53" formatCode="General">
                  <c:v>-35.75872727272727</c:v>
                </c:pt>
                <c:pt idx="54" formatCode="General">
                  <c:v>-35.700981818181823</c:v>
                </c:pt>
                <c:pt idx="55" formatCode="General">
                  <c:v>-35.668254545454545</c:v>
                </c:pt>
                <c:pt idx="56" formatCode="General">
                  <c:v>-35.686145454545454</c:v>
                </c:pt>
                <c:pt idx="57" formatCode="General">
                  <c:v>-35.71885542168674</c:v>
                </c:pt>
                <c:pt idx="58" formatCode="General">
                  <c:v>-35.777289156626502</c:v>
                </c:pt>
                <c:pt idx="59" formatCode="General">
                  <c:v>-35.858321212121211</c:v>
                </c:pt>
                <c:pt idx="60" formatCode="General">
                  <c:v>-35.957109090909093</c:v>
                </c:pt>
                <c:pt idx="61" formatCode="General">
                  <c:v>-36.066927272727277</c:v>
                </c:pt>
                <c:pt idx="62" formatCode="General">
                  <c:v>-36.182248484848486</c:v>
                </c:pt>
                <c:pt idx="63" formatCode="General">
                  <c:v>-36.310127272727271</c:v>
                </c:pt>
                <c:pt idx="64" formatCode="General">
                  <c:v>-36.442072727272731</c:v>
                </c:pt>
                <c:pt idx="65" formatCode="General">
                  <c:v>-36.576618181818183</c:v>
                </c:pt>
                <c:pt idx="66" formatCode="General">
                  <c:v>-36.723108433734943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1EF-44BA-AAAA-9AD66152902A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1EF-44BA-AAAA-9AD66152902A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1EF-44BA-AAAA-9AD66152902A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1EF-44BA-AAAA-9AD66152902A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(l)Se[R]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1EF-44BA-AAAA-9AD66152902A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1EF-44BA-AAAA-9AD66152902A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1EF-44BA-AAAA-9AD66152902A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1EF-44BA-AAAA-9AD66152902A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1EF-44BA-AAAA-9AD66152902A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11EF-44BA-AAAA-9AD66152902A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11EF-44BA-AAAA-9AD66152902A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11EF-44BA-AAAA-9AD66152902A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EC-4FB3-B49F-FC7DFD03B3C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EC-4FB3-B49F-FC7DFD03B3C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EC-4FB3-B49F-FC7DFD03B3C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EC-4FB3-B49F-FC7DFD03B3C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9EC-4FB3-B49F-FC7DFD03B3C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9EC-4FB3-B49F-FC7DFD03B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5EF-46D6-A94F-2517E60135C4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5EF-46D6-A94F-2517E60135C4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5EF-46D6-A94F-2517E60135C4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-185.68445544554456</c:v>
                </c:pt>
                <c:pt idx="1">
                  <c:v>-180.34782178217824</c:v>
                </c:pt>
                <c:pt idx="2" formatCode="General">
                  <c:v>-175.44559405940595</c:v>
                </c:pt>
                <c:pt idx="3" formatCode="General">
                  <c:v>-170.77727722772278</c:v>
                </c:pt>
                <c:pt idx="4" formatCode="General">
                  <c:v>-166.46138613861388</c:v>
                </c:pt>
                <c:pt idx="5" formatCode="General">
                  <c:v>-162.35247524752475</c:v>
                </c:pt>
                <c:pt idx="6" formatCode="General">
                  <c:v>-158.85356435643564</c:v>
                </c:pt>
                <c:pt idx="7" formatCode="General">
                  <c:v>-155.74465346534652</c:v>
                </c:pt>
                <c:pt idx="8" formatCode="General">
                  <c:v>-152.63574257425742</c:v>
                </c:pt>
                <c:pt idx="9" formatCode="General">
                  <c:v>-149.5268316831683</c:v>
                </c:pt>
                <c:pt idx="10" formatCode="General">
                  <c:v>-146.4179207920792</c:v>
                </c:pt>
                <c:pt idx="11" formatCode="General">
                  <c:v>-143.30900990099008</c:v>
                </c:pt>
                <c:pt idx="12" formatCode="General">
                  <c:v>-140.20009900990098</c:v>
                </c:pt>
                <c:pt idx="13" formatCode="General">
                  <c:v>-137.09118811881189</c:v>
                </c:pt>
                <c:pt idx="14" formatCode="General">
                  <c:v>-134.37321782178216</c:v>
                </c:pt>
                <c:pt idx="15" formatCode="General">
                  <c:v>-132.00193069306931</c:v>
                </c:pt>
                <c:pt idx="16" formatCode="General">
                  <c:v>-129.73415841584159</c:v>
                </c:pt>
                <c:pt idx="17" formatCode="General">
                  <c:v>-127.56584158415842</c:v>
                </c:pt>
                <c:pt idx="18" formatCode="General">
                  <c:v>-125.49218905472637</c:v>
                </c:pt>
                <c:pt idx="19" formatCode="General">
                  <c:v>-123.51706467661693</c:v>
                </c:pt>
                <c:pt idx="20" formatCode="General">
                  <c:v>-121.62029702970298</c:v>
                </c:pt>
                <c:pt idx="21" formatCode="General">
                  <c:v>-119.80841584158416</c:v>
                </c:pt>
                <c:pt idx="22" formatCode="General">
                  <c:v>-118.06485148514852</c:v>
                </c:pt>
                <c:pt idx="23" formatCode="General">
                  <c:v>-116.40148514851485</c:v>
                </c:pt>
                <c:pt idx="24" formatCode="General">
                  <c:v>-114.79910891089109</c:v>
                </c:pt>
                <c:pt idx="25" formatCode="General">
                  <c:v>-113.27435643564357</c:v>
                </c:pt>
                <c:pt idx="26" formatCode="General">
                  <c:v>-111.79326732673267</c:v>
                </c:pt>
                <c:pt idx="27" formatCode="General">
                  <c:v>-110.37247524752475</c:v>
                </c:pt>
                <c:pt idx="28" formatCode="General">
                  <c:v>-109.00118811881188</c:v>
                </c:pt>
                <c:pt idx="29" formatCode="General">
                  <c:v>-107.70415841584159</c:v>
                </c:pt>
                <c:pt idx="30" formatCode="General">
                  <c:v>-106.57079207920793</c:v>
                </c:pt>
                <c:pt idx="31" formatCode="General">
                  <c:v>-105.70445544554455</c:v>
                </c:pt>
                <c:pt idx="32" formatCode="General">
                  <c:v>-104.88267326732674</c:v>
                </c:pt>
                <c:pt idx="33" formatCode="General">
                  <c:v>-104.14009900990099</c:v>
                </c:pt>
                <c:pt idx="34" formatCode="General">
                  <c:v>-103.42108910891088</c:v>
                </c:pt>
                <c:pt idx="35" formatCode="General">
                  <c:v>-102.74782178217821</c:v>
                </c:pt>
                <c:pt idx="36" formatCode="General">
                  <c:v>-102.09514851485147</c:v>
                </c:pt>
                <c:pt idx="37" formatCode="General">
                  <c:v>-101.48623762376238</c:v>
                </c:pt>
                <c:pt idx="38" formatCode="General">
                  <c:v>-100.90721189591078</c:v>
                </c:pt>
                <c:pt idx="39" formatCode="General">
                  <c:v>-100.39791821561339</c:v>
                </c:pt>
                <c:pt idx="40" formatCode="General">
                  <c:v>-99.888624535315984</c:v>
                </c:pt>
                <c:pt idx="41" formatCode="General">
                  <c:v>-99.379330855018594</c:v>
                </c:pt>
                <c:pt idx="42" formatCode="General">
                  <c:v>-98.87003717472119</c:v>
                </c:pt>
                <c:pt idx="43" formatCode="General">
                  <c:v>-98.360743494423801</c:v>
                </c:pt>
                <c:pt idx="44" formatCode="General">
                  <c:v>-97.851449814126397</c:v>
                </c:pt>
                <c:pt idx="45" formatCode="General">
                  <c:v>-97.342156133829008</c:v>
                </c:pt>
                <c:pt idx="46" formatCode="General">
                  <c:v>-96.851623762376235</c:v>
                </c:pt>
                <c:pt idx="47" formatCode="General">
                  <c:v>-96.423900990099014</c:v>
                </c:pt>
                <c:pt idx="48" formatCode="General">
                  <c:v>-96.003663366336625</c:v>
                </c:pt>
                <c:pt idx="49" formatCode="General">
                  <c:v>-95.611584158415837</c:v>
                </c:pt>
                <c:pt idx="50" formatCode="General">
                  <c:v>-95.228534653465346</c:v>
                </c:pt>
                <c:pt idx="51" formatCode="General">
                  <c:v>-94.883980198019799</c:v>
                </c:pt>
                <c:pt idx="52" formatCode="General">
                  <c:v>-94.68064356435643</c:v>
                </c:pt>
                <c:pt idx="53" formatCode="General">
                  <c:v>-95.166782178217815</c:v>
                </c:pt>
                <c:pt idx="54" formatCode="General">
                  <c:v>-95.65144981412638</c:v>
                </c:pt>
                <c:pt idx="55" formatCode="General">
                  <c:v>-96.127781908302339</c:v>
                </c:pt>
                <c:pt idx="56" formatCode="General">
                  <c:v>-96.604114002478298</c:v>
                </c:pt>
                <c:pt idx="57" formatCode="General">
                  <c:v>-97.080446096654256</c:v>
                </c:pt>
                <c:pt idx="58" formatCode="General">
                  <c:v>-97.556778190830229</c:v>
                </c:pt>
                <c:pt idx="59" formatCode="General">
                  <c:v>-98.033110285006188</c:v>
                </c:pt>
                <c:pt idx="60" formatCode="General">
                  <c:v>-98.509442379182147</c:v>
                </c:pt>
                <c:pt idx="61" formatCode="General">
                  <c:v>-98.985774473358106</c:v>
                </c:pt>
                <c:pt idx="62" formatCode="General">
                  <c:v>-99.462732673267311</c:v>
                </c:pt>
                <c:pt idx="63" formatCode="General">
                  <c:v>-99.946891089108902</c:v>
                </c:pt>
                <c:pt idx="64" formatCode="General">
                  <c:v>-100.43039603960395</c:v>
                </c:pt>
                <c:pt idx="65" formatCode="General">
                  <c:v>-100.90366336633663</c:v>
                </c:pt>
                <c:pt idx="66" formatCode="General">
                  <c:v>-101.37720792079209</c:v>
                </c:pt>
                <c:pt idx="67" formatCode="General">
                  <c:v>-101.85740594059406</c:v>
                </c:pt>
                <c:pt idx="68" formatCode="General">
                  <c:v>-102.33772277227723</c:v>
                </c:pt>
                <c:pt idx="69" formatCode="General">
                  <c:v>-102.82386138613862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5EF-46D6-A94F-2517E60135C4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-58.891584158415839</c:v>
                </c:pt>
                <c:pt idx="1">
                  <c:v>-57.416336633663363</c:v>
                </c:pt>
                <c:pt idx="2" formatCode="General">
                  <c:v>-56.069801980198022</c:v>
                </c:pt>
                <c:pt idx="3" formatCode="General">
                  <c:v>-54.792574257425748</c:v>
                </c:pt>
                <c:pt idx="4" formatCode="General">
                  <c:v>-53.817871287128717</c:v>
                </c:pt>
                <c:pt idx="5" formatCode="General">
                  <c:v>-53.020841584158418</c:v>
                </c:pt>
                <c:pt idx="6" formatCode="General">
                  <c:v>-52.494084158415838</c:v>
                </c:pt>
                <c:pt idx="7" formatCode="General">
                  <c:v>-52.140123762376234</c:v>
                </c:pt>
                <c:pt idx="8" formatCode="General">
                  <c:v>-51.786163366336631</c:v>
                </c:pt>
                <c:pt idx="9" formatCode="General">
                  <c:v>-51.432202970297027</c:v>
                </c:pt>
                <c:pt idx="10" formatCode="General">
                  <c:v>-51.078242574257423</c:v>
                </c:pt>
                <c:pt idx="11" formatCode="General">
                  <c:v>-50.72428217821782</c:v>
                </c:pt>
                <c:pt idx="12" formatCode="General">
                  <c:v>-50.370321782178216</c:v>
                </c:pt>
                <c:pt idx="13" formatCode="General">
                  <c:v>-50.016361386138605</c:v>
                </c:pt>
                <c:pt idx="14" formatCode="General">
                  <c:v>-49.734292079207918</c:v>
                </c:pt>
                <c:pt idx="15" formatCode="General">
                  <c:v>-49.515975247524757</c:v>
                </c:pt>
                <c:pt idx="16" formatCode="General">
                  <c:v>-49.311797029702973</c:v>
                </c:pt>
                <c:pt idx="17" formatCode="General">
                  <c:v>-49.121202970297027</c:v>
                </c:pt>
                <c:pt idx="18" formatCode="General">
                  <c:v>-48.951597014925369</c:v>
                </c:pt>
                <c:pt idx="19" formatCode="General">
                  <c:v>-48.803835820895522</c:v>
                </c:pt>
                <c:pt idx="20" formatCode="General">
                  <c:v>-48.667594059405943</c:v>
                </c:pt>
                <c:pt idx="21" formatCode="General">
                  <c:v>-48.543831683168321</c:v>
                </c:pt>
                <c:pt idx="22" formatCode="General">
                  <c:v>-48.625702970297034</c:v>
                </c:pt>
                <c:pt idx="23" formatCode="General">
                  <c:v>-48.948970297029703</c:v>
                </c:pt>
                <c:pt idx="24" formatCode="General">
                  <c:v>-49.271584158415841</c:v>
                </c:pt>
                <c:pt idx="25" formatCode="General">
                  <c:v>-49.593366336633665</c:v>
                </c:pt>
                <c:pt idx="26" formatCode="General">
                  <c:v>-49.910782178217822</c:v>
                </c:pt>
                <c:pt idx="27" formatCode="General">
                  <c:v>-50.222168316831684</c:v>
                </c:pt>
                <c:pt idx="28" formatCode="General">
                  <c:v>-50.537712871287127</c:v>
                </c:pt>
                <c:pt idx="29" formatCode="General">
                  <c:v>-50.85949504950495</c:v>
                </c:pt>
                <c:pt idx="30" formatCode="General">
                  <c:v>-51.177514851485149</c:v>
                </c:pt>
                <c:pt idx="31" formatCode="General">
                  <c:v>-51.489396039603967</c:v>
                </c:pt>
                <c:pt idx="32" formatCode="General">
                  <c:v>-51.797712871287132</c:v>
                </c:pt>
                <c:pt idx="33" formatCode="General">
                  <c:v>-52.09969306930693</c:v>
                </c:pt>
                <c:pt idx="34" formatCode="General">
                  <c:v>-52.401673267326728</c:v>
                </c:pt>
                <c:pt idx="35" formatCode="General">
                  <c:v>-52.703653465346534</c:v>
                </c:pt>
                <c:pt idx="36" formatCode="General">
                  <c:v>-53.008801980198022</c:v>
                </c:pt>
                <c:pt idx="37" formatCode="General">
                  <c:v>-53.320683168316833</c:v>
                </c:pt>
                <c:pt idx="38" formatCode="General">
                  <c:v>-53.627364312267659</c:v>
                </c:pt>
                <c:pt idx="39" formatCode="General">
                  <c:v>-53.921912019826522</c:v>
                </c:pt>
                <c:pt idx="40" formatCode="General">
                  <c:v>-54.216459727385377</c:v>
                </c:pt>
                <c:pt idx="41" formatCode="General">
                  <c:v>-54.51100743494424</c:v>
                </c:pt>
                <c:pt idx="42" formatCode="General">
                  <c:v>-54.805555142503096</c:v>
                </c:pt>
                <c:pt idx="43" formatCode="General">
                  <c:v>-55.100102850061958</c:v>
                </c:pt>
                <c:pt idx="44" formatCode="General">
                  <c:v>-55.394650557620814</c:v>
                </c:pt>
                <c:pt idx="45" formatCode="General">
                  <c:v>-55.689198265179677</c:v>
                </c:pt>
                <c:pt idx="46" formatCode="General">
                  <c:v>-55.980673267326729</c:v>
                </c:pt>
                <c:pt idx="47" formatCode="General">
                  <c:v>-56.261861386138612</c:v>
                </c:pt>
                <c:pt idx="48" formatCode="General">
                  <c:v>-56.543049504950496</c:v>
                </c:pt>
                <c:pt idx="49" formatCode="General">
                  <c:v>-56.824237623762379</c:v>
                </c:pt>
                <c:pt idx="50" formatCode="General">
                  <c:v>-57.105425742574255</c:v>
                </c:pt>
                <c:pt idx="51" formatCode="General">
                  <c:v>-57.386613861386138</c:v>
                </c:pt>
                <c:pt idx="52" formatCode="General">
                  <c:v>-57.667717821782183</c:v>
                </c:pt>
                <c:pt idx="53" formatCode="General">
                  <c:v>-57.948410891089111</c:v>
                </c:pt>
                <c:pt idx="54" formatCode="General">
                  <c:v>-58.227594795539034</c:v>
                </c:pt>
                <c:pt idx="55" formatCode="General">
                  <c:v>-58.498226765799252</c:v>
                </c:pt>
                <c:pt idx="56" formatCode="General">
                  <c:v>-58.768858736059478</c:v>
                </c:pt>
                <c:pt idx="57" formatCode="General">
                  <c:v>-59.039490706319697</c:v>
                </c:pt>
                <c:pt idx="58" formatCode="General">
                  <c:v>-59.310122676579923</c:v>
                </c:pt>
                <c:pt idx="59" formatCode="General">
                  <c:v>-59.580754646840141</c:v>
                </c:pt>
                <c:pt idx="60" formatCode="General">
                  <c:v>-59.851386617100367</c:v>
                </c:pt>
                <c:pt idx="61" formatCode="General">
                  <c:v>-60.122018587360586</c:v>
                </c:pt>
                <c:pt idx="62" formatCode="General">
                  <c:v>-60.392584158415836</c:v>
                </c:pt>
                <c:pt idx="63" formatCode="General">
                  <c:v>-60.662386138613854</c:v>
                </c:pt>
                <c:pt idx="64" formatCode="General">
                  <c:v>-60.931594059405938</c:v>
                </c:pt>
                <c:pt idx="65" formatCode="General">
                  <c:v>-61.191495049504951</c:v>
                </c:pt>
                <c:pt idx="66" formatCode="General">
                  <c:v>-61.451396039603964</c:v>
                </c:pt>
                <c:pt idx="67" formatCode="General">
                  <c:v>-61.711297029702969</c:v>
                </c:pt>
                <c:pt idx="68" formatCode="General">
                  <c:v>-61.971188118811881</c:v>
                </c:pt>
                <c:pt idx="69" formatCode="General">
                  <c:v>-62.230594059405945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5EF-46D6-A94F-2517E60135C4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-81.944603960396037</c:v>
                </c:pt>
                <c:pt idx="1">
                  <c:v>-79.56341584158416</c:v>
                </c:pt>
                <c:pt idx="2" formatCode="General">
                  <c:v>-77.375297029702978</c:v>
                </c:pt>
                <c:pt idx="3" formatCode="General">
                  <c:v>-75.291138613861378</c:v>
                </c:pt>
                <c:pt idx="4" formatCode="General">
                  <c:v>-73.263118811881185</c:v>
                </c:pt>
                <c:pt idx="5" formatCode="General">
                  <c:v>-71.268069306930684</c:v>
                </c:pt>
                <c:pt idx="6" formatCode="General">
                  <c:v>-69.49648514851485</c:v>
                </c:pt>
                <c:pt idx="7" formatCode="General">
                  <c:v>-67.867772277227715</c:v>
                </c:pt>
                <c:pt idx="8" formatCode="General">
                  <c:v>-66.239059405940594</c:v>
                </c:pt>
                <c:pt idx="9" formatCode="General">
                  <c:v>-64.610346534653459</c:v>
                </c:pt>
                <c:pt idx="10" formatCode="General">
                  <c:v>-62.981633663366331</c:v>
                </c:pt>
                <c:pt idx="11" formatCode="General">
                  <c:v>-61.352920792079203</c:v>
                </c:pt>
                <c:pt idx="12" formatCode="General">
                  <c:v>-59.724207920792075</c:v>
                </c:pt>
                <c:pt idx="13" formatCode="General">
                  <c:v>-58.095495049504947</c:v>
                </c:pt>
                <c:pt idx="14" formatCode="General">
                  <c:v>-56.660940594059404</c:v>
                </c:pt>
                <c:pt idx="15" formatCode="General">
                  <c:v>-55.398564356435642</c:v>
                </c:pt>
                <c:pt idx="16" formatCode="General">
                  <c:v>-54.189207920792079</c:v>
                </c:pt>
                <c:pt idx="17" formatCode="General">
                  <c:v>-53.03079207920792</c:v>
                </c:pt>
                <c:pt idx="18" formatCode="General">
                  <c:v>-51.91830845771144</c:v>
                </c:pt>
                <c:pt idx="19" formatCode="General">
                  <c:v>-50.85363184079602</c:v>
                </c:pt>
                <c:pt idx="20" formatCode="General">
                  <c:v>-49.829504950495043</c:v>
                </c:pt>
                <c:pt idx="21" formatCode="General">
                  <c:v>-48.849306930693068</c:v>
                </c:pt>
                <c:pt idx="22" formatCode="General">
                  <c:v>-47.903267326732674</c:v>
                </c:pt>
                <c:pt idx="23" formatCode="General">
                  <c:v>-46.997326732673265</c:v>
                </c:pt>
                <c:pt idx="24" formatCode="General">
                  <c:v>-46.121881188118806</c:v>
                </c:pt>
                <c:pt idx="25" formatCode="General">
                  <c:v>-45.285247524752471</c:v>
                </c:pt>
                <c:pt idx="26" formatCode="General">
                  <c:v>-44.471485148514844</c:v>
                </c:pt>
                <c:pt idx="27" formatCode="General">
                  <c:v>-43.689306930693064</c:v>
                </c:pt>
                <c:pt idx="28" formatCode="General">
                  <c:v>-42.930891089108911</c:v>
                </c:pt>
                <c:pt idx="29" formatCode="General">
                  <c:v>-42.208118811881185</c:v>
                </c:pt>
                <c:pt idx="30" formatCode="General">
                  <c:v>-41.568118811881192</c:v>
                </c:pt>
                <c:pt idx="31" formatCode="General">
                  <c:v>-41.063168316831685</c:v>
                </c:pt>
                <c:pt idx="32" formatCode="General">
                  <c:v>-40.581386138613865</c:v>
                </c:pt>
                <c:pt idx="33" formatCode="General">
                  <c:v>-40.14079207920792</c:v>
                </c:pt>
                <c:pt idx="34" formatCode="General">
                  <c:v>-39.711980198019802</c:v>
                </c:pt>
                <c:pt idx="35" formatCode="General">
                  <c:v>-39.306039603960393</c:v>
                </c:pt>
                <c:pt idx="36" formatCode="General">
                  <c:v>-38.909603960396041</c:v>
                </c:pt>
                <c:pt idx="37" formatCode="General">
                  <c:v>-38.533366336633662</c:v>
                </c:pt>
                <c:pt idx="38" formatCode="General">
                  <c:v>-38.173345724907058</c:v>
                </c:pt>
                <c:pt idx="39" formatCode="General">
                  <c:v>-37.851164807930601</c:v>
                </c:pt>
                <c:pt idx="40" formatCode="General">
                  <c:v>-37.528983890954152</c:v>
                </c:pt>
                <c:pt idx="41" formatCode="General">
                  <c:v>-37.206802973977695</c:v>
                </c:pt>
                <c:pt idx="42" formatCode="General">
                  <c:v>-36.884622057001238</c:v>
                </c:pt>
                <c:pt idx="43" formatCode="General">
                  <c:v>-36.562441140024781</c:v>
                </c:pt>
                <c:pt idx="44" formatCode="General">
                  <c:v>-36.240260223048331</c:v>
                </c:pt>
                <c:pt idx="45" formatCode="General">
                  <c:v>-35.918079306071874</c:v>
                </c:pt>
                <c:pt idx="46" formatCode="General">
                  <c:v>-35.606009900990102</c:v>
                </c:pt>
                <c:pt idx="47" formatCode="General">
                  <c:v>-35.327792079207924</c:v>
                </c:pt>
                <c:pt idx="48" formatCode="General">
                  <c:v>-35.053316831683169</c:v>
                </c:pt>
                <c:pt idx="49" formatCode="General">
                  <c:v>-34.792920792079208</c:v>
                </c:pt>
                <c:pt idx="50" formatCode="General">
                  <c:v>-34.537039603960395</c:v>
                </c:pt>
                <c:pt idx="51" formatCode="General">
                  <c:v>-34.300405940594061</c:v>
                </c:pt>
                <c:pt idx="52" formatCode="General">
                  <c:v>-34.134381188118809</c:v>
                </c:pt>
                <c:pt idx="53" formatCode="General">
                  <c:v>-34.313094059405941</c:v>
                </c:pt>
                <c:pt idx="54" formatCode="General">
                  <c:v>-34.491431226765798</c:v>
                </c:pt>
                <c:pt idx="55" formatCode="General">
                  <c:v>-34.667639405204454</c:v>
                </c:pt>
                <c:pt idx="56" formatCode="General">
                  <c:v>-34.843847583643118</c:v>
                </c:pt>
                <c:pt idx="57" formatCode="General">
                  <c:v>-35.020055762081782</c:v>
                </c:pt>
                <c:pt idx="58" formatCode="General">
                  <c:v>-35.196263940520446</c:v>
                </c:pt>
                <c:pt idx="59" formatCode="General">
                  <c:v>-35.372472118959109</c:v>
                </c:pt>
                <c:pt idx="60" formatCode="General">
                  <c:v>-35.548680297397766</c:v>
                </c:pt>
                <c:pt idx="61" formatCode="General">
                  <c:v>-35.72488847583643</c:v>
                </c:pt>
                <c:pt idx="62" formatCode="General">
                  <c:v>-35.901415841584161</c:v>
                </c:pt>
                <c:pt idx="63" formatCode="General">
                  <c:v>-36.081613861386138</c:v>
                </c:pt>
                <c:pt idx="64" formatCode="General">
                  <c:v>-36.261633663366332</c:v>
                </c:pt>
                <c:pt idx="65" formatCode="General">
                  <c:v>-36.438861386138612</c:v>
                </c:pt>
                <c:pt idx="66" formatCode="General">
                  <c:v>-36.61622772277228</c:v>
                </c:pt>
                <c:pt idx="67" formatCode="General">
                  <c:v>-36.796920792079206</c:v>
                </c:pt>
                <c:pt idx="68" formatCode="General">
                  <c:v>-36.977673267326729</c:v>
                </c:pt>
                <c:pt idx="69" formatCode="General">
                  <c:v>-37.161336633663367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5EF-46D6-A94F-2517E60135C4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5EF-46D6-A94F-2517E60135C4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-142.09396039603962</c:v>
                </c:pt>
                <c:pt idx="1">
                  <c:v>-137.90584158415842</c:v>
                </c:pt>
                <c:pt idx="2" formatCode="General">
                  <c:v>-134.05559405940593</c:v>
                </c:pt>
                <c:pt idx="3" formatCode="General">
                  <c:v>-130.38727722772276</c:v>
                </c:pt>
                <c:pt idx="4" formatCode="General">
                  <c:v>-126.59108910891088</c:v>
                </c:pt>
                <c:pt idx="5" formatCode="General">
                  <c:v>-122.71980198019801</c:v>
                </c:pt>
                <c:pt idx="6" formatCode="General">
                  <c:v>-119.13237623762375</c:v>
                </c:pt>
                <c:pt idx="7" formatCode="General">
                  <c:v>-115.72643564356434</c:v>
                </c:pt>
                <c:pt idx="8" formatCode="General">
                  <c:v>-112.32049504950494</c:v>
                </c:pt>
                <c:pt idx="9" formatCode="General">
                  <c:v>-108.91455445544554</c:v>
                </c:pt>
                <c:pt idx="10" formatCode="General">
                  <c:v>-105.50861386138612</c:v>
                </c:pt>
                <c:pt idx="11" formatCode="General">
                  <c:v>-102.10267326732672</c:v>
                </c:pt>
                <c:pt idx="12" formatCode="General">
                  <c:v>-98.69673267326732</c:v>
                </c:pt>
                <c:pt idx="13" formatCode="General">
                  <c:v>-95.290792079207918</c:v>
                </c:pt>
                <c:pt idx="14" formatCode="General">
                  <c:v>-92.270544554455441</c:v>
                </c:pt>
                <c:pt idx="15" formatCode="General">
                  <c:v>-89.592326732673257</c:v>
                </c:pt>
                <c:pt idx="16" formatCode="General">
                  <c:v>-87.022673267326724</c:v>
                </c:pt>
                <c:pt idx="17" formatCode="General">
                  <c:v>-84.557326732673275</c:v>
                </c:pt>
                <c:pt idx="18" formatCode="General">
                  <c:v>-82.181044776119407</c:v>
                </c:pt>
                <c:pt idx="19" formatCode="General">
                  <c:v>-79.897462686567167</c:v>
                </c:pt>
                <c:pt idx="20" formatCode="General">
                  <c:v>-77.697722772277231</c:v>
                </c:pt>
                <c:pt idx="21" formatCode="General">
                  <c:v>-75.588811881188121</c:v>
                </c:pt>
                <c:pt idx="22" formatCode="General">
                  <c:v>-73.548217821782174</c:v>
                </c:pt>
                <c:pt idx="23" formatCode="General">
                  <c:v>-71.58782178217821</c:v>
                </c:pt>
                <c:pt idx="24" formatCode="General">
                  <c:v>-69.68841584158416</c:v>
                </c:pt>
                <c:pt idx="25" formatCode="General">
                  <c:v>-67.866633663366329</c:v>
                </c:pt>
                <c:pt idx="26" formatCode="General">
                  <c:v>-66.092673267326731</c:v>
                </c:pt>
                <c:pt idx="27" formatCode="General">
                  <c:v>-64.384752475247524</c:v>
                </c:pt>
                <c:pt idx="28" formatCode="General">
                  <c:v>-62.722376237623763</c:v>
                </c:pt>
                <c:pt idx="29" formatCode="General">
                  <c:v>-61.128316831683172</c:v>
                </c:pt>
                <c:pt idx="30" formatCode="General">
                  <c:v>-59.701683168316833</c:v>
                </c:pt>
                <c:pt idx="31" formatCode="General">
                  <c:v>-58.548217821782181</c:v>
                </c:pt>
                <c:pt idx="32" formatCode="General">
                  <c:v>-57.44287128712871</c:v>
                </c:pt>
                <c:pt idx="33" formatCode="General">
                  <c:v>-56.423069306930692</c:v>
                </c:pt>
                <c:pt idx="34" formatCode="General">
                  <c:v>-55.426831683168317</c:v>
                </c:pt>
                <c:pt idx="35" formatCode="General">
                  <c:v>-54.476336633663365</c:v>
                </c:pt>
                <c:pt idx="36" formatCode="General">
                  <c:v>-53.543267326732668</c:v>
                </c:pt>
                <c:pt idx="37" formatCode="General">
                  <c:v>-52.647227722772271</c:v>
                </c:pt>
                <c:pt idx="38" formatCode="General">
                  <c:v>-51.78617100371747</c:v>
                </c:pt>
                <c:pt idx="39" formatCode="General">
                  <c:v>-51.006741016109046</c:v>
                </c:pt>
                <c:pt idx="40" formatCode="General">
                  <c:v>-50.227311028500615</c:v>
                </c:pt>
                <c:pt idx="41" formatCode="General">
                  <c:v>-49.447881040892192</c:v>
                </c:pt>
                <c:pt idx="42" formatCode="General">
                  <c:v>-48.668451053283768</c:v>
                </c:pt>
                <c:pt idx="43" formatCode="General">
                  <c:v>-47.889021065675344</c:v>
                </c:pt>
                <c:pt idx="44" formatCode="General">
                  <c:v>-47.10959107806692</c:v>
                </c:pt>
                <c:pt idx="45" formatCode="General">
                  <c:v>-46.330161090458496</c:v>
                </c:pt>
                <c:pt idx="46" formatCode="General">
                  <c:v>-45.572415841584167</c:v>
                </c:pt>
                <c:pt idx="47" formatCode="General">
                  <c:v>-44.887267326732676</c:v>
                </c:pt>
                <c:pt idx="48" formatCode="General">
                  <c:v>-44.209603960396045</c:v>
                </c:pt>
                <c:pt idx="49" formatCode="General">
                  <c:v>-43.560099009900995</c:v>
                </c:pt>
                <c:pt idx="50" formatCode="General">
                  <c:v>-42.91962376237624</c:v>
                </c:pt>
                <c:pt idx="51" formatCode="General">
                  <c:v>-42.31764356435643</c:v>
                </c:pt>
                <c:pt idx="52" formatCode="General">
                  <c:v>-41.856881188118813</c:v>
                </c:pt>
                <c:pt idx="53" formatCode="General">
                  <c:v>-42.085594059405942</c:v>
                </c:pt>
                <c:pt idx="54" formatCode="General">
                  <c:v>-42.314275092936803</c:v>
                </c:pt>
                <c:pt idx="55" formatCode="General">
                  <c:v>-42.542775712515493</c:v>
                </c:pt>
                <c:pt idx="56" formatCode="General">
                  <c:v>-42.771276332094175</c:v>
                </c:pt>
                <c:pt idx="57" formatCode="General">
                  <c:v>-42.999776951672864</c:v>
                </c:pt>
                <c:pt idx="58" formatCode="General">
                  <c:v>-43.228277571251546</c:v>
                </c:pt>
                <c:pt idx="59" formatCode="General">
                  <c:v>-43.456778190830235</c:v>
                </c:pt>
                <c:pt idx="60" formatCode="General">
                  <c:v>-43.685278810408917</c:v>
                </c:pt>
                <c:pt idx="61" formatCode="General">
                  <c:v>-43.913779429987606</c:v>
                </c:pt>
                <c:pt idx="62" formatCode="General">
                  <c:v>-44.142930693069303</c:v>
                </c:pt>
                <c:pt idx="63" formatCode="General">
                  <c:v>-44.379564356435644</c:v>
                </c:pt>
                <c:pt idx="64" formatCode="General">
                  <c:v>-44.616138613861388</c:v>
                </c:pt>
                <c:pt idx="65" formatCode="General">
                  <c:v>-44.851782178217825</c:v>
                </c:pt>
                <c:pt idx="66" formatCode="General">
                  <c:v>-45.08770297029703</c:v>
                </c:pt>
                <c:pt idx="67" formatCode="General">
                  <c:v>-45.330277227722775</c:v>
                </c:pt>
                <c:pt idx="68" formatCode="General">
                  <c:v>-45.572970297029705</c:v>
                </c:pt>
                <c:pt idx="69" formatCode="General">
                  <c:v>-45.821485148514853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EF-46D6-A94F-2517E60135C4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5EF-46D6-A94F-2517E60135C4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5EF-46D6-A94F-2517E60135C4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5EF-46D6-A94F-2517E60135C4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5EF-46D6-A94F-2517E60135C4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5EF-46D6-A94F-2517E60135C4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5EF-46D6-A94F-2517E60135C4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5EF-46D6-A94F-2517E60135C4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5EF-46D6-A94F-2517E60135C4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5EF-46D6-A94F-2517E60135C4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5EF-46D6-A94F-2517E60135C4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5EF-46D6-A94F-2517E60135C4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5EF-46D6-A94F-2517E60135C4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5EF-46D6-A94F-2517E60135C4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5EF-46D6-A94F-2517E60135C4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5EF-46D6-A94F-2517E60135C4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5EF-46D6-A94F-2517E60135C4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5EF-46D6-A94F-2517E60135C4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5EF-46D6-A94F-2517E60135C4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5EF-46D6-A94F-2517E60135C4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5EF-46D6-A94F-2517E60135C4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5EF-46D6-A94F-2517E60135C4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5EF-46D6-A94F-2517E60135C4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5EF-46D6-A94F-2517E60135C4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5EF-46D6-A94F-2517E60135C4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5EF-46D6-A94F-2517E60135C4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5EF-46D6-A94F-2517E60135C4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5EF-46D6-A94F-2517E60135C4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5EF-46D6-A94F-2517E60135C4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-142.57581818181816</c:v>
                </c:pt>
                <c:pt idx="1">
                  <c:v>-138.01109090909091</c:v>
                </c:pt>
                <c:pt idx="2" formatCode="General">
                  <c:v>-133.5929090909091</c:v>
                </c:pt>
                <c:pt idx="3" formatCode="General">
                  <c:v>-129.29860606060606</c:v>
                </c:pt>
                <c:pt idx="4" formatCode="General">
                  <c:v>-125.09638426626321</c:v>
                </c:pt>
                <c:pt idx="5" formatCode="General">
                  <c:v>-121.4261875945537</c:v>
                </c:pt>
                <c:pt idx="6" formatCode="General">
                  <c:v>-117.75599092284416</c:v>
                </c:pt>
                <c:pt idx="7" formatCode="General">
                  <c:v>-114.08579425113463</c:v>
                </c:pt>
                <c:pt idx="8" formatCode="General">
                  <c:v>-110.41559757942511</c:v>
                </c:pt>
                <c:pt idx="9" formatCode="General">
                  <c:v>-106.74540090771558</c:v>
                </c:pt>
                <c:pt idx="10" formatCode="General">
                  <c:v>-103.07520423600604</c:v>
                </c:pt>
                <c:pt idx="11" formatCode="General">
                  <c:v>-99.887095310136161</c:v>
                </c:pt>
                <c:pt idx="12" formatCode="General">
                  <c:v>-97.242617246596069</c:v>
                </c:pt>
                <c:pt idx="13" formatCode="General">
                  <c:v>-94.598139183055977</c:v>
                </c:pt>
                <c:pt idx="14" formatCode="General">
                  <c:v>-91.953661119515886</c:v>
                </c:pt>
                <c:pt idx="15" formatCode="General">
                  <c:v>-89.309183055975794</c:v>
                </c:pt>
                <c:pt idx="16" formatCode="General">
                  <c:v>-86.664704992435702</c:v>
                </c:pt>
                <c:pt idx="17" formatCode="General">
                  <c:v>-84.02022692889561</c:v>
                </c:pt>
                <c:pt idx="18" formatCode="General">
                  <c:v>-81.996354009077152</c:v>
                </c:pt>
                <c:pt idx="19" formatCode="General">
                  <c:v>-80.073509833585476</c:v>
                </c:pt>
                <c:pt idx="20" formatCode="General">
                  <c:v>-78.1506656580938</c:v>
                </c:pt>
                <c:pt idx="21" formatCode="General">
                  <c:v>-76.227821482602124</c:v>
                </c:pt>
                <c:pt idx="22" formatCode="General">
                  <c:v>-74.304977307110434</c:v>
                </c:pt>
                <c:pt idx="23" formatCode="General">
                  <c:v>-72.382133131618758</c:v>
                </c:pt>
                <c:pt idx="24" formatCode="General">
                  <c:v>-70.533939393939391</c:v>
                </c:pt>
                <c:pt idx="25" formatCode="General">
                  <c:v>-68.909696969696967</c:v>
                </c:pt>
                <c:pt idx="26" formatCode="General">
                  <c:v>-67.36181818181818</c:v>
                </c:pt>
                <c:pt idx="27" formatCode="General">
                  <c:v>-65.86484848484848</c:v>
                </c:pt>
                <c:pt idx="28" formatCode="General">
                  <c:v>-64.49454545454546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-54.737624810892584</c:v>
                </c:pt>
                <c:pt idx="38" formatCode="General">
                  <c:v>-53.928245083207258</c:v>
                </c:pt>
                <c:pt idx="39" formatCode="General">
                  <c:v>-53.118865355521933</c:v>
                </c:pt>
                <c:pt idx="40" formatCode="General">
                  <c:v>-52.309485627836615</c:v>
                </c:pt>
                <c:pt idx="41" formatCode="General">
                  <c:v>-51.50010590015129</c:v>
                </c:pt>
                <c:pt idx="42" formatCode="General">
                  <c:v>-50.690726172465965</c:v>
                </c:pt>
                <c:pt idx="43" formatCode="General">
                  <c:v>-49.88134644478064</c:v>
                </c:pt>
                <c:pt idx="44" formatCode="General">
                  <c:v>-49.15627534039335</c:v>
                </c:pt>
                <c:pt idx="45" formatCode="General">
                  <c:v>-48.542962178517399</c:v>
                </c:pt>
                <c:pt idx="46" formatCode="General">
                  <c:v>-47.929649016641456</c:v>
                </c:pt>
                <c:pt idx="47" formatCode="General">
                  <c:v>-47.316335854765505</c:v>
                </c:pt>
                <c:pt idx="48" formatCode="General">
                  <c:v>-46.703022692889562</c:v>
                </c:pt>
                <c:pt idx="49" formatCode="General">
                  <c:v>-46.089709531013611</c:v>
                </c:pt>
                <c:pt idx="50" formatCode="General">
                  <c:v>-45.476396369137667</c:v>
                </c:pt>
                <c:pt idx="51" formatCode="General">
                  <c:v>-45.033030303030301</c:v>
                </c:pt>
                <c:pt idx="52" formatCode="General">
                  <c:v>-44.647575757575751</c:v>
                </c:pt>
                <c:pt idx="53" formatCode="General">
                  <c:v>-44.36272727272727</c:v>
                </c:pt>
                <c:pt idx="54" formatCode="General">
                  <c:v>-44.135236363636366</c:v>
                </c:pt>
                <c:pt idx="55" formatCode="General">
                  <c:v>-43.960690909090907</c:v>
                </c:pt>
                <c:pt idx="56" formatCode="General">
                  <c:v>-43.88210909090909</c:v>
                </c:pt>
                <c:pt idx="57" formatCode="General">
                  <c:v>-43.833855421686742</c:v>
                </c:pt>
                <c:pt idx="58" formatCode="General">
                  <c:v>-43.842289156626506</c:v>
                </c:pt>
                <c:pt idx="59" formatCode="General">
                  <c:v>-43.888763636363642</c:v>
                </c:pt>
                <c:pt idx="60" formatCode="General">
                  <c:v>-43.965127272727273</c:v>
                </c:pt>
                <c:pt idx="61" formatCode="General">
                  <c:v>-44.069066666666664</c:v>
                </c:pt>
                <c:pt idx="62" formatCode="General">
                  <c:v>-44.182981818181815</c:v>
                </c:pt>
                <c:pt idx="63" formatCode="General">
                  <c:v>-44.317527272727276</c:v>
                </c:pt>
                <c:pt idx="64" formatCode="General">
                  <c:v>-44.46390303030303</c:v>
                </c:pt>
                <c:pt idx="65" formatCode="General">
                  <c:v>-44.617842424242419</c:v>
                </c:pt>
                <c:pt idx="66" formatCode="General">
                  <c:v>-44.796337349397589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5EF-46D6-A94F-2517E60135C4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5EF-46D6-A94F-2517E60135C4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-60.219272727272731</c:v>
                </c:pt>
                <c:pt idx="1">
                  <c:v>-58.907030303030304</c:v>
                </c:pt>
                <c:pt idx="2" formatCode="General">
                  <c:v>-57.767636363636363</c:v>
                </c:pt>
                <c:pt idx="3" formatCode="General">
                  <c:v>-56.814060606060607</c:v>
                </c:pt>
                <c:pt idx="4" formatCode="General">
                  <c:v>-55.960956127080181</c:v>
                </c:pt>
                <c:pt idx="5" formatCode="General">
                  <c:v>-55.472907715582451</c:v>
                </c:pt>
                <c:pt idx="6" formatCode="General">
                  <c:v>-54.984859304084722</c:v>
                </c:pt>
                <c:pt idx="7" formatCode="General">
                  <c:v>-54.496810892586993</c:v>
                </c:pt>
                <c:pt idx="8" formatCode="General">
                  <c:v>-54.008762481089256</c:v>
                </c:pt>
                <c:pt idx="9" formatCode="General">
                  <c:v>-53.520714069591527</c:v>
                </c:pt>
                <c:pt idx="10" formatCode="General">
                  <c:v>-53.032665658093798</c:v>
                </c:pt>
                <c:pt idx="11" formatCode="General">
                  <c:v>-52.670898638426628</c:v>
                </c:pt>
                <c:pt idx="12" formatCode="General">
                  <c:v>-52.451534039334341</c:v>
                </c:pt>
                <c:pt idx="13" formatCode="General">
                  <c:v>-52.23216944024206</c:v>
                </c:pt>
                <c:pt idx="14" formatCode="General">
                  <c:v>-52.012804841149773</c:v>
                </c:pt>
                <c:pt idx="15" formatCode="General">
                  <c:v>-51.793440242057486</c:v>
                </c:pt>
                <c:pt idx="16" formatCode="General">
                  <c:v>-51.574075642965205</c:v>
                </c:pt>
                <c:pt idx="17" formatCode="General">
                  <c:v>-51.354711043872918</c:v>
                </c:pt>
                <c:pt idx="18" formatCode="General">
                  <c:v>-51.412862329803325</c:v>
                </c:pt>
                <c:pt idx="19" formatCode="General">
                  <c:v>-51.516190620272312</c:v>
                </c:pt>
                <c:pt idx="20" formatCode="General">
                  <c:v>-51.619518910741306</c:v>
                </c:pt>
                <c:pt idx="21" formatCode="General">
                  <c:v>-51.722847201210293</c:v>
                </c:pt>
                <c:pt idx="22" formatCode="General">
                  <c:v>-51.82617549167928</c:v>
                </c:pt>
                <c:pt idx="23" formatCode="General">
                  <c:v>-51.929503782148267</c:v>
                </c:pt>
                <c:pt idx="24" formatCode="General">
                  <c:v>-52.07715151515152</c:v>
                </c:pt>
                <c:pt idx="25" formatCode="General">
                  <c:v>-52.357757575757574</c:v>
                </c:pt>
                <c:pt idx="26" formatCode="General">
                  <c:v>-52.655454545454546</c:v>
                </c:pt>
                <c:pt idx="27" formatCode="General">
                  <c:v>-52.964545454545458</c:v>
                </c:pt>
                <c:pt idx="28" formatCode="General">
                  <c:v>-53.278818181818188</c:v>
                </c:pt>
                <c:pt idx="29" formatCode="General">
                  <c:v>-53.596636363636364</c:v>
                </c:pt>
                <c:pt idx="30" formatCode="General">
                  <c:v>-53.922090909090912</c:v>
                </c:pt>
                <c:pt idx="31" formatCode="General">
                  <c:v>-54.236873493975907</c:v>
                </c:pt>
                <c:pt idx="32" formatCode="General">
                  <c:v>-54.545909638554214</c:v>
                </c:pt>
                <c:pt idx="33" formatCode="General">
                  <c:v>-54.8658</c:v>
                </c:pt>
                <c:pt idx="34" formatCode="General">
                  <c:v>-55.181060606060605</c:v>
                </c:pt>
                <c:pt idx="35" formatCode="General">
                  <c:v>-55.48712121212121</c:v>
                </c:pt>
                <c:pt idx="36" formatCode="General">
                  <c:v>-55.792345454545455</c:v>
                </c:pt>
                <c:pt idx="37" formatCode="General">
                  <c:v>-56.09678214826021</c:v>
                </c:pt>
                <c:pt idx="38" formatCode="General">
                  <c:v>-56.391335854765508</c:v>
                </c:pt>
                <c:pt idx="39" formatCode="General">
                  <c:v>-56.685889561270798</c:v>
                </c:pt>
                <c:pt idx="40" formatCode="General">
                  <c:v>-56.980443267776096</c:v>
                </c:pt>
                <c:pt idx="41" formatCode="General">
                  <c:v>-57.274996974281386</c:v>
                </c:pt>
                <c:pt idx="42" formatCode="General">
                  <c:v>-57.569550680786683</c:v>
                </c:pt>
                <c:pt idx="43" formatCode="General">
                  <c:v>-57.864104387291974</c:v>
                </c:pt>
                <c:pt idx="44" formatCode="General">
                  <c:v>-58.15273827534039</c:v>
                </c:pt>
                <c:pt idx="45" formatCode="General">
                  <c:v>-58.433524962178517</c:v>
                </c:pt>
                <c:pt idx="46" formatCode="General">
                  <c:v>-58.714311649016636</c:v>
                </c:pt>
                <c:pt idx="47" formatCode="General">
                  <c:v>-58.995098335854763</c:v>
                </c:pt>
                <c:pt idx="48" formatCode="General">
                  <c:v>-59.27588502269289</c:v>
                </c:pt>
                <c:pt idx="49" formatCode="General">
                  <c:v>-59.55667170953101</c:v>
                </c:pt>
                <c:pt idx="50" formatCode="General">
                  <c:v>-59.837458396369136</c:v>
                </c:pt>
                <c:pt idx="51" formatCode="General">
                  <c:v>-60.108654545454549</c:v>
                </c:pt>
                <c:pt idx="52" formatCode="General">
                  <c:v>-60.378363636363638</c:v>
                </c:pt>
                <c:pt idx="53" formatCode="General">
                  <c:v>-60.651090909090911</c:v>
                </c:pt>
                <c:pt idx="54" formatCode="General">
                  <c:v>-60.917830303030307</c:v>
                </c:pt>
                <c:pt idx="55" formatCode="General">
                  <c:v>-61.179042424242425</c:v>
                </c:pt>
                <c:pt idx="56" formatCode="General">
                  <c:v>-61.448690909090907</c:v>
                </c:pt>
                <c:pt idx="57" formatCode="General">
                  <c:v>-61.715662650602411</c:v>
                </c:pt>
                <c:pt idx="58" formatCode="General">
                  <c:v>-61.968674698795184</c:v>
                </c:pt>
                <c:pt idx="59" formatCode="General">
                  <c:v>-62.233745454545456</c:v>
                </c:pt>
                <c:pt idx="60" formatCode="General">
                  <c:v>-62.50829090909091</c:v>
                </c:pt>
                <c:pt idx="61" formatCode="General">
                  <c:v>-62.768496969696969</c:v>
                </c:pt>
                <c:pt idx="62" formatCode="General">
                  <c:v>-63.029963636363632</c:v>
                </c:pt>
                <c:pt idx="63" formatCode="General">
                  <c:v>-63.299054545454545</c:v>
                </c:pt>
                <c:pt idx="64" formatCode="General">
                  <c:v>-63.558533333333337</c:v>
                </c:pt>
                <c:pt idx="65" formatCode="General">
                  <c:v>-63.81186666666666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EF-46D6-A94F-2517E60135C4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5EF-46D6-A94F-2517E60135C4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(l)Ga2Se3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-186.81690909090909</c:v>
                </c:pt>
                <c:pt idx="1">
                  <c:v>-181.52224242424242</c:v>
                </c:pt>
                <c:pt idx="2" formatCode="General">
                  <c:v>-176.60709090909091</c:v>
                </c:pt>
                <c:pt idx="3" formatCode="General">
                  <c:v>-172.04587878787879</c:v>
                </c:pt>
                <c:pt idx="4" formatCode="General">
                  <c:v>-167.69139183055975</c:v>
                </c:pt>
                <c:pt idx="5" formatCode="General">
                  <c:v>-164.20878971255672</c:v>
                </c:pt>
                <c:pt idx="6" formatCode="General">
                  <c:v>-160.72618759455369</c:v>
                </c:pt>
                <c:pt idx="7" formatCode="General">
                  <c:v>-157.24358547655066</c:v>
                </c:pt>
                <c:pt idx="8" formatCode="General">
                  <c:v>-153.76098335854766</c:v>
                </c:pt>
                <c:pt idx="9" formatCode="General">
                  <c:v>-150.27838124054463</c:v>
                </c:pt>
                <c:pt idx="10" formatCode="General">
                  <c:v>-146.7957791225416</c:v>
                </c:pt>
                <c:pt idx="11" formatCode="General">
                  <c:v>-143.80379727685323</c:v>
                </c:pt>
                <c:pt idx="12" formatCode="General">
                  <c:v>-141.36506807866868</c:v>
                </c:pt>
                <c:pt idx="13" formatCode="General">
                  <c:v>-138.92633888048411</c:v>
                </c:pt>
                <c:pt idx="14" formatCode="General">
                  <c:v>-136.48760968229954</c:v>
                </c:pt>
                <c:pt idx="15" formatCode="General">
                  <c:v>-134.04888048411496</c:v>
                </c:pt>
                <c:pt idx="16" formatCode="General">
                  <c:v>-131.61015128593039</c:v>
                </c:pt>
                <c:pt idx="17" formatCode="General">
                  <c:v>-129.17142208774581</c:v>
                </c:pt>
                <c:pt idx="18" formatCode="General">
                  <c:v>-127.35069591527986</c:v>
                </c:pt>
                <c:pt idx="19" formatCode="General">
                  <c:v>-125.63057488653554</c:v>
                </c:pt>
                <c:pt idx="20" formatCode="General">
                  <c:v>-123.91045385779123</c:v>
                </c:pt>
                <c:pt idx="21" formatCode="General">
                  <c:v>-122.19033282904689</c:v>
                </c:pt>
                <c:pt idx="22" formatCode="General">
                  <c:v>-120.47021180030258</c:v>
                </c:pt>
                <c:pt idx="23" formatCode="General">
                  <c:v>-118.75009077155825</c:v>
                </c:pt>
                <c:pt idx="24" formatCode="General">
                  <c:v>-117.12060606060606</c:v>
                </c:pt>
                <c:pt idx="25" formatCode="General">
                  <c:v>-115.76303030303031</c:v>
                </c:pt>
                <c:pt idx="26" formatCode="General">
                  <c:v>-114.4890909090909</c:v>
                </c:pt>
                <c:pt idx="27" formatCode="General">
                  <c:v>-113.27090909090909</c:v>
                </c:pt>
                <c:pt idx="28" formatCode="General">
                  <c:v>-112.17939393939395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-104.96839636913766</c:v>
                </c:pt>
                <c:pt idx="38" formatCode="General">
                  <c:v>-104.42830559757942</c:v>
                </c:pt>
                <c:pt idx="39" formatCode="General">
                  <c:v>-103.88821482602118</c:v>
                </c:pt>
                <c:pt idx="40" formatCode="General">
                  <c:v>-103.34812405446293</c:v>
                </c:pt>
                <c:pt idx="41" formatCode="General">
                  <c:v>-102.80803328290469</c:v>
                </c:pt>
                <c:pt idx="42" formatCode="General">
                  <c:v>-102.26794251134645</c:v>
                </c:pt>
                <c:pt idx="43" formatCode="General">
                  <c:v>-101.72785173978821</c:v>
                </c:pt>
                <c:pt idx="44" formatCode="General">
                  <c:v>-101.26426323751892</c:v>
                </c:pt>
                <c:pt idx="45" formatCode="General">
                  <c:v>-100.90208472012102</c:v>
                </c:pt>
                <c:pt idx="46" formatCode="General">
                  <c:v>-100.53990620272315</c:v>
                </c:pt>
                <c:pt idx="47" formatCode="General">
                  <c:v>-100.17772768532527</c:v>
                </c:pt>
                <c:pt idx="48" formatCode="General">
                  <c:v>-99.815549167927387</c:v>
                </c:pt>
                <c:pt idx="49" formatCode="General">
                  <c:v>-99.453370650529493</c:v>
                </c:pt>
                <c:pt idx="50" formatCode="General">
                  <c:v>-99.091192133131614</c:v>
                </c:pt>
                <c:pt idx="51" formatCode="General">
                  <c:v>-98.88187878787879</c:v>
                </c:pt>
                <c:pt idx="52" formatCode="General">
                  <c:v>-98.726727272727274</c:v>
                </c:pt>
                <c:pt idx="53" formatCode="General">
                  <c:v>-98.672181818181812</c:v>
                </c:pt>
                <c:pt idx="54" formatCode="General">
                  <c:v>-98.668690909090898</c:v>
                </c:pt>
                <c:pt idx="55" formatCode="General">
                  <c:v>-98.712327272727279</c:v>
                </c:pt>
                <c:pt idx="56" formatCode="General">
                  <c:v>-98.862472727272731</c:v>
                </c:pt>
                <c:pt idx="57" formatCode="General">
                  <c:v>-99.04156626506024</c:v>
                </c:pt>
                <c:pt idx="58" formatCode="General">
                  <c:v>-99.266867469879514</c:v>
                </c:pt>
                <c:pt idx="59" formatCode="General">
                  <c:v>-99.544521212121211</c:v>
                </c:pt>
                <c:pt idx="60" formatCode="General">
                  <c:v>-99.863309090909084</c:v>
                </c:pt>
                <c:pt idx="61" formatCode="General">
                  <c:v>-100.19864242424242</c:v>
                </c:pt>
                <c:pt idx="62" formatCode="General">
                  <c:v>-100.54601212121212</c:v>
                </c:pt>
                <c:pt idx="63" formatCode="General">
                  <c:v>-100.92298181818182</c:v>
                </c:pt>
                <c:pt idx="64" formatCode="General">
                  <c:v>-101.30438787878789</c:v>
                </c:pt>
                <c:pt idx="65" formatCode="General">
                  <c:v>-101.68863030303031</c:v>
                </c:pt>
                <c:pt idx="66" formatCode="General">
                  <c:v>-102.09609638554217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-82.348181818181814</c:v>
                </c:pt>
                <c:pt idx="1">
                  <c:v>-79.88333333333334</c:v>
                </c:pt>
                <c:pt idx="2" formatCode="General">
                  <c:v>-77.55</c:v>
                </c:pt>
                <c:pt idx="3" formatCode="General">
                  <c:v>-75.336121212121213</c:v>
                </c:pt>
                <c:pt idx="4" formatCode="General">
                  <c:v>-73.196944024205749</c:v>
                </c:pt>
                <c:pt idx="5" formatCode="General">
                  <c:v>-71.408744326777608</c:v>
                </c:pt>
                <c:pt idx="6" formatCode="General">
                  <c:v>-69.620544629349467</c:v>
                </c:pt>
                <c:pt idx="7" formatCode="General">
                  <c:v>-67.832344931921327</c:v>
                </c:pt>
                <c:pt idx="8" formatCode="General">
                  <c:v>-66.044145234493186</c:v>
                </c:pt>
                <c:pt idx="9" formatCode="General">
                  <c:v>-64.255945537065045</c:v>
                </c:pt>
                <c:pt idx="10" formatCode="General">
                  <c:v>-62.467745839636912</c:v>
                </c:pt>
                <c:pt idx="11" formatCode="General">
                  <c:v>-60.922723146747352</c:v>
                </c:pt>
                <c:pt idx="12" formatCode="General">
                  <c:v>-59.651921331316188</c:v>
                </c:pt>
                <c:pt idx="13" formatCode="General">
                  <c:v>-58.381119515885018</c:v>
                </c:pt>
                <c:pt idx="14" formatCode="General">
                  <c:v>-57.110317700453855</c:v>
                </c:pt>
                <c:pt idx="15" formatCode="General">
                  <c:v>-55.839515885022692</c:v>
                </c:pt>
                <c:pt idx="16" formatCode="General">
                  <c:v>-54.568714069591529</c:v>
                </c:pt>
                <c:pt idx="17" formatCode="General">
                  <c:v>-53.297912254160366</c:v>
                </c:pt>
                <c:pt idx="18" formatCode="General">
                  <c:v>-52.336762481089259</c:v>
                </c:pt>
                <c:pt idx="19" formatCode="General">
                  <c:v>-51.426021180030261</c:v>
                </c:pt>
                <c:pt idx="20" formatCode="General">
                  <c:v>-50.515279878971256</c:v>
                </c:pt>
                <c:pt idx="21" formatCode="General">
                  <c:v>-49.604538577912258</c:v>
                </c:pt>
                <c:pt idx="22" formatCode="General">
                  <c:v>-48.693797276853253</c:v>
                </c:pt>
                <c:pt idx="23" formatCode="General">
                  <c:v>-47.783055975794255</c:v>
                </c:pt>
                <c:pt idx="24" formatCode="General">
                  <c:v>-46.913636363636364</c:v>
                </c:pt>
                <c:pt idx="25" formatCode="General">
                  <c:v>-46.168181818181822</c:v>
                </c:pt>
                <c:pt idx="26" formatCode="General">
                  <c:v>-45.462727272727278</c:v>
                </c:pt>
                <c:pt idx="27" formatCode="General">
                  <c:v>-44.783939393939391</c:v>
                </c:pt>
                <c:pt idx="28" formatCode="General">
                  <c:v>-44.168484848484852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-39.926505295007566</c:v>
                </c:pt>
                <c:pt idx="38" formatCode="General">
                  <c:v>-39.589137670196671</c:v>
                </c:pt>
                <c:pt idx="39" formatCode="General">
                  <c:v>-39.251770045385776</c:v>
                </c:pt>
                <c:pt idx="40" formatCode="General">
                  <c:v>-38.914402420574888</c:v>
                </c:pt>
                <c:pt idx="41" formatCode="General">
                  <c:v>-38.577034795763993</c:v>
                </c:pt>
                <c:pt idx="42" formatCode="General">
                  <c:v>-38.239667170953105</c:v>
                </c:pt>
                <c:pt idx="43" formatCode="General">
                  <c:v>-37.90229954614221</c:v>
                </c:pt>
                <c:pt idx="44" formatCode="General">
                  <c:v>-37.605134644478063</c:v>
                </c:pt>
                <c:pt idx="45" formatCode="General">
                  <c:v>-37.361261724659606</c:v>
                </c:pt>
                <c:pt idx="46" formatCode="General">
                  <c:v>-37.117388804841148</c:v>
                </c:pt>
                <c:pt idx="47" formatCode="General">
                  <c:v>-36.873515885022691</c:v>
                </c:pt>
                <c:pt idx="48" formatCode="General">
                  <c:v>-36.629642965204233</c:v>
                </c:pt>
                <c:pt idx="49" formatCode="General">
                  <c:v>-36.385770045385776</c:v>
                </c:pt>
                <c:pt idx="50" formatCode="General">
                  <c:v>-36.141897125567318</c:v>
                </c:pt>
                <c:pt idx="51" formatCode="General">
                  <c:v>-35.978727272727269</c:v>
                </c:pt>
                <c:pt idx="52" formatCode="General">
                  <c:v>-35.843575757575756</c:v>
                </c:pt>
                <c:pt idx="53" formatCode="General">
                  <c:v>-35.75872727272727</c:v>
                </c:pt>
                <c:pt idx="54" formatCode="General">
                  <c:v>-35.700981818181823</c:v>
                </c:pt>
                <c:pt idx="55" formatCode="General">
                  <c:v>-35.668254545454545</c:v>
                </c:pt>
                <c:pt idx="56" formatCode="General">
                  <c:v>-35.686145454545454</c:v>
                </c:pt>
                <c:pt idx="57" formatCode="General">
                  <c:v>-35.71885542168674</c:v>
                </c:pt>
                <c:pt idx="58" formatCode="General">
                  <c:v>-35.777289156626502</c:v>
                </c:pt>
                <c:pt idx="59" formatCode="General">
                  <c:v>-35.858321212121211</c:v>
                </c:pt>
                <c:pt idx="60" formatCode="General">
                  <c:v>-35.957109090909093</c:v>
                </c:pt>
                <c:pt idx="61" formatCode="General">
                  <c:v>-36.066927272727277</c:v>
                </c:pt>
                <c:pt idx="62" formatCode="General">
                  <c:v>-36.182248484848486</c:v>
                </c:pt>
                <c:pt idx="63" formatCode="General">
                  <c:v>-36.310127272727271</c:v>
                </c:pt>
                <c:pt idx="64" formatCode="General">
                  <c:v>-36.442072727272731</c:v>
                </c:pt>
                <c:pt idx="65" formatCode="General">
                  <c:v>-36.576618181818183</c:v>
                </c:pt>
                <c:pt idx="66" formatCode="General">
                  <c:v>-36.723108433734943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5EF-46D6-A94F-2517E60135C4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5EF-46D6-A94F-2517E60135C4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5EF-46D6-A94F-2517E60135C4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5EF-46D6-A94F-2517E60135C4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(l)Se[R]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5EF-46D6-A94F-2517E60135C4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5EF-46D6-A94F-2517E60135C4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5EF-46D6-A94F-2517E60135C4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5EF-46D6-A94F-2517E60135C4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5EF-46D6-A94F-2517E60135C4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5EF-46D6-A94F-2517E60135C4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5EF-46D6-A94F-2517E60135C4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5EF-46D6-A94F-2517E60135C4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2C-44BE-9FB4-FFBBBE0F6189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12C-44BE-9FB4-FFBBBE0F6189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12C-44BE-9FB4-FFBBBE0F6189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12C-44BE-9FB4-FFBBBE0F6189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12C-44BE-9FB4-FFBBBE0F6189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12C-44BE-9FB4-FFBBBE0F6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E43-435B-B057-21EAE1F9E5D7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E43-435B-B057-21EAE1F9E5D7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4E43-435B-B057-21EAE1F9E5D7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-185.68445544554456</c:v>
                </c:pt>
                <c:pt idx="1">
                  <c:v>-180.34782178217824</c:v>
                </c:pt>
                <c:pt idx="2" formatCode="General">
                  <c:v>-175.44559405940595</c:v>
                </c:pt>
                <c:pt idx="3" formatCode="General">
                  <c:v>-170.77727722772278</c:v>
                </c:pt>
                <c:pt idx="4" formatCode="General">
                  <c:v>-166.46138613861388</c:v>
                </c:pt>
                <c:pt idx="5" formatCode="General">
                  <c:v>-162.35247524752475</c:v>
                </c:pt>
                <c:pt idx="6" formatCode="General">
                  <c:v>-158.85356435643564</c:v>
                </c:pt>
                <c:pt idx="7" formatCode="General">
                  <c:v>-155.74465346534652</c:v>
                </c:pt>
                <c:pt idx="8" formatCode="General">
                  <c:v>-152.63574257425742</c:v>
                </c:pt>
                <c:pt idx="9" formatCode="General">
                  <c:v>-149.5268316831683</c:v>
                </c:pt>
                <c:pt idx="10" formatCode="General">
                  <c:v>-146.4179207920792</c:v>
                </c:pt>
                <c:pt idx="11" formatCode="General">
                  <c:v>-143.30900990099008</c:v>
                </c:pt>
                <c:pt idx="12" formatCode="General">
                  <c:v>-140.20009900990098</c:v>
                </c:pt>
                <c:pt idx="13" formatCode="General">
                  <c:v>-137.09118811881189</c:v>
                </c:pt>
                <c:pt idx="14" formatCode="General">
                  <c:v>-134.37321782178216</c:v>
                </c:pt>
                <c:pt idx="15" formatCode="General">
                  <c:v>-132.00193069306931</c:v>
                </c:pt>
                <c:pt idx="16" formatCode="General">
                  <c:v>-129.73415841584159</c:v>
                </c:pt>
                <c:pt idx="17" formatCode="General">
                  <c:v>-127.56584158415842</c:v>
                </c:pt>
                <c:pt idx="18" formatCode="General">
                  <c:v>-125.49218905472637</c:v>
                </c:pt>
                <c:pt idx="19" formatCode="General">
                  <c:v>-123.51706467661693</c:v>
                </c:pt>
                <c:pt idx="20" formatCode="General">
                  <c:v>-121.62029702970298</c:v>
                </c:pt>
                <c:pt idx="21" formatCode="General">
                  <c:v>-119.80841584158416</c:v>
                </c:pt>
                <c:pt idx="22" formatCode="General">
                  <c:v>-118.06485148514852</c:v>
                </c:pt>
                <c:pt idx="23" formatCode="General">
                  <c:v>-116.40148514851485</c:v>
                </c:pt>
                <c:pt idx="24" formatCode="General">
                  <c:v>-114.79910891089109</c:v>
                </c:pt>
                <c:pt idx="25" formatCode="General">
                  <c:v>-113.27435643564357</c:v>
                </c:pt>
                <c:pt idx="26" formatCode="General">
                  <c:v>-111.79326732673267</c:v>
                </c:pt>
                <c:pt idx="27" formatCode="General">
                  <c:v>-110.37247524752475</c:v>
                </c:pt>
                <c:pt idx="28" formatCode="General">
                  <c:v>-109.00118811881188</c:v>
                </c:pt>
                <c:pt idx="29" formatCode="General">
                  <c:v>-107.70415841584159</c:v>
                </c:pt>
                <c:pt idx="30" formatCode="General">
                  <c:v>-106.57079207920793</c:v>
                </c:pt>
                <c:pt idx="31" formatCode="General">
                  <c:v>-105.70445544554455</c:v>
                </c:pt>
                <c:pt idx="32" formatCode="General">
                  <c:v>-104.88267326732674</c:v>
                </c:pt>
                <c:pt idx="33" formatCode="General">
                  <c:v>-104.14009900990099</c:v>
                </c:pt>
                <c:pt idx="34" formatCode="General">
                  <c:v>-103.42108910891088</c:v>
                </c:pt>
                <c:pt idx="35" formatCode="General">
                  <c:v>-102.74782178217821</c:v>
                </c:pt>
                <c:pt idx="36" formatCode="General">
                  <c:v>-102.09514851485147</c:v>
                </c:pt>
                <c:pt idx="37" formatCode="General">
                  <c:v>-101.48623762376238</c:v>
                </c:pt>
                <c:pt idx="38" formatCode="General">
                  <c:v>-100.90721189591078</c:v>
                </c:pt>
                <c:pt idx="39" formatCode="General">
                  <c:v>-100.39791821561339</c:v>
                </c:pt>
                <c:pt idx="40" formatCode="General">
                  <c:v>-99.888624535315984</c:v>
                </c:pt>
                <c:pt idx="41" formatCode="General">
                  <c:v>-99.379330855018594</c:v>
                </c:pt>
                <c:pt idx="42" formatCode="General">
                  <c:v>-98.87003717472119</c:v>
                </c:pt>
                <c:pt idx="43" formatCode="General">
                  <c:v>-98.360743494423801</c:v>
                </c:pt>
                <c:pt idx="44" formatCode="General">
                  <c:v>-97.851449814126397</c:v>
                </c:pt>
                <c:pt idx="45" formatCode="General">
                  <c:v>-97.342156133829008</c:v>
                </c:pt>
                <c:pt idx="46" formatCode="General">
                  <c:v>-96.851623762376235</c:v>
                </c:pt>
                <c:pt idx="47" formatCode="General">
                  <c:v>-96.423900990099014</c:v>
                </c:pt>
                <c:pt idx="48" formatCode="General">
                  <c:v>-96.003663366336625</c:v>
                </c:pt>
                <c:pt idx="49" formatCode="General">
                  <c:v>-95.611584158415837</c:v>
                </c:pt>
                <c:pt idx="50" formatCode="General">
                  <c:v>-95.228534653465346</c:v>
                </c:pt>
                <c:pt idx="51" formatCode="General">
                  <c:v>-94.883980198019799</c:v>
                </c:pt>
                <c:pt idx="52" formatCode="General">
                  <c:v>-94.68064356435643</c:v>
                </c:pt>
                <c:pt idx="53" formatCode="General">
                  <c:v>-95.166782178217815</c:v>
                </c:pt>
                <c:pt idx="54" formatCode="General">
                  <c:v>-95.65144981412638</c:v>
                </c:pt>
                <c:pt idx="55" formatCode="General">
                  <c:v>-96.127781908302339</c:v>
                </c:pt>
                <c:pt idx="56" formatCode="General">
                  <c:v>-96.604114002478298</c:v>
                </c:pt>
                <c:pt idx="57" formatCode="General">
                  <c:v>-97.080446096654256</c:v>
                </c:pt>
                <c:pt idx="58" formatCode="General">
                  <c:v>-97.556778190830229</c:v>
                </c:pt>
                <c:pt idx="59" formatCode="General">
                  <c:v>-98.033110285006188</c:v>
                </c:pt>
                <c:pt idx="60" formatCode="General">
                  <c:v>-98.509442379182147</c:v>
                </c:pt>
                <c:pt idx="61" formatCode="General">
                  <c:v>-98.985774473358106</c:v>
                </c:pt>
                <c:pt idx="62" formatCode="General">
                  <c:v>-99.462732673267311</c:v>
                </c:pt>
                <c:pt idx="63" formatCode="General">
                  <c:v>-99.946891089108902</c:v>
                </c:pt>
                <c:pt idx="64" formatCode="General">
                  <c:v>-100.43039603960395</c:v>
                </c:pt>
                <c:pt idx="65" formatCode="General">
                  <c:v>-100.90366336633663</c:v>
                </c:pt>
                <c:pt idx="66" formatCode="General">
                  <c:v>-101.37720792079209</c:v>
                </c:pt>
                <c:pt idx="67" formatCode="General">
                  <c:v>-101.85740594059406</c:v>
                </c:pt>
                <c:pt idx="68" formatCode="General">
                  <c:v>-102.33772277227723</c:v>
                </c:pt>
                <c:pt idx="69" formatCode="General">
                  <c:v>-102.82386138613862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E43-435B-B057-21EAE1F9E5D7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E43-435B-B057-21EAE1F9E5D7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-58.891584158415839</c:v>
                </c:pt>
                <c:pt idx="1">
                  <c:v>-57.416336633663363</c:v>
                </c:pt>
                <c:pt idx="2" formatCode="General">
                  <c:v>-56.069801980198022</c:v>
                </c:pt>
                <c:pt idx="3" formatCode="General">
                  <c:v>-54.792574257425748</c:v>
                </c:pt>
                <c:pt idx="4" formatCode="General">
                  <c:v>-53.817871287128717</c:v>
                </c:pt>
                <c:pt idx="5" formatCode="General">
                  <c:v>-53.020841584158418</c:v>
                </c:pt>
                <c:pt idx="6" formatCode="General">
                  <c:v>-52.494084158415838</c:v>
                </c:pt>
                <c:pt idx="7" formatCode="General">
                  <c:v>-52.140123762376234</c:v>
                </c:pt>
                <c:pt idx="8" formatCode="General">
                  <c:v>-51.786163366336631</c:v>
                </c:pt>
                <c:pt idx="9" formatCode="General">
                  <c:v>-51.432202970297027</c:v>
                </c:pt>
                <c:pt idx="10" formatCode="General">
                  <c:v>-51.078242574257423</c:v>
                </c:pt>
                <c:pt idx="11" formatCode="General">
                  <c:v>-50.72428217821782</c:v>
                </c:pt>
                <c:pt idx="12" formatCode="General">
                  <c:v>-50.370321782178216</c:v>
                </c:pt>
                <c:pt idx="13" formatCode="General">
                  <c:v>-50.016361386138605</c:v>
                </c:pt>
                <c:pt idx="14" formatCode="General">
                  <c:v>-49.734292079207918</c:v>
                </c:pt>
                <c:pt idx="15" formatCode="General">
                  <c:v>-49.515975247524757</c:v>
                </c:pt>
                <c:pt idx="16" formatCode="General">
                  <c:v>-49.311797029702973</c:v>
                </c:pt>
                <c:pt idx="17" formatCode="General">
                  <c:v>-49.121202970297027</c:v>
                </c:pt>
                <c:pt idx="18" formatCode="General">
                  <c:v>-48.951597014925369</c:v>
                </c:pt>
                <c:pt idx="19" formatCode="General">
                  <c:v>-48.803835820895522</c:v>
                </c:pt>
                <c:pt idx="20" formatCode="General">
                  <c:v>-48.667594059405943</c:v>
                </c:pt>
                <c:pt idx="21" formatCode="General">
                  <c:v>-48.543831683168321</c:v>
                </c:pt>
                <c:pt idx="22" formatCode="General">
                  <c:v>-48.625702970297034</c:v>
                </c:pt>
                <c:pt idx="23" formatCode="General">
                  <c:v>-48.948970297029703</c:v>
                </c:pt>
                <c:pt idx="24" formatCode="General">
                  <c:v>-49.271584158415841</c:v>
                </c:pt>
                <c:pt idx="25" formatCode="General">
                  <c:v>-49.593366336633665</c:v>
                </c:pt>
                <c:pt idx="26" formatCode="General">
                  <c:v>-49.910782178217822</c:v>
                </c:pt>
                <c:pt idx="27" formatCode="General">
                  <c:v>-50.222168316831684</c:v>
                </c:pt>
                <c:pt idx="28" formatCode="General">
                  <c:v>-50.537712871287127</c:v>
                </c:pt>
                <c:pt idx="29" formatCode="General">
                  <c:v>-50.85949504950495</c:v>
                </c:pt>
                <c:pt idx="30" formatCode="General">
                  <c:v>-51.177514851485149</c:v>
                </c:pt>
                <c:pt idx="31" formatCode="General">
                  <c:v>-51.489396039603967</c:v>
                </c:pt>
                <c:pt idx="32" formatCode="General">
                  <c:v>-51.797712871287132</c:v>
                </c:pt>
                <c:pt idx="33" formatCode="General">
                  <c:v>-52.09969306930693</c:v>
                </c:pt>
                <c:pt idx="34" formatCode="General">
                  <c:v>-52.401673267326728</c:v>
                </c:pt>
                <c:pt idx="35" formatCode="General">
                  <c:v>-52.703653465346534</c:v>
                </c:pt>
                <c:pt idx="36" formatCode="General">
                  <c:v>-53.008801980198022</c:v>
                </c:pt>
                <c:pt idx="37" formatCode="General">
                  <c:v>-53.320683168316833</c:v>
                </c:pt>
                <c:pt idx="38" formatCode="General">
                  <c:v>-53.627364312267659</c:v>
                </c:pt>
                <c:pt idx="39" formatCode="General">
                  <c:v>-53.921912019826522</c:v>
                </c:pt>
                <c:pt idx="40" formatCode="General">
                  <c:v>-54.216459727385377</c:v>
                </c:pt>
                <c:pt idx="41" formatCode="General">
                  <c:v>-54.51100743494424</c:v>
                </c:pt>
                <c:pt idx="42" formatCode="General">
                  <c:v>-54.805555142503096</c:v>
                </c:pt>
                <c:pt idx="43" formatCode="General">
                  <c:v>-55.100102850061958</c:v>
                </c:pt>
                <c:pt idx="44" formatCode="General">
                  <c:v>-55.394650557620814</c:v>
                </c:pt>
                <c:pt idx="45" formatCode="General">
                  <c:v>-55.689198265179677</c:v>
                </c:pt>
                <c:pt idx="46" formatCode="General">
                  <c:v>-55.980673267326729</c:v>
                </c:pt>
                <c:pt idx="47" formatCode="General">
                  <c:v>-56.261861386138612</c:v>
                </c:pt>
                <c:pt idx="48" formatCode="General">
                  <c:v>-56.543049504950496</c:v>
                </c:pt>
                <c:pt idx="49" formatCode="General">
                  <c:v>-56.824237623762379</c:v>
                </c:pt>
                <c:pt idx="50" formatCode="General">
                  <c:v>-57.105425742574255</c:v>
                </c:pt>
                <c:pt idx="51" formatCode="General">
                  <c:v>-57.386613861386138</c:v>
                </c:pt>
                <c:pt idx="52" formatCode="General">
                  <c:v>-57.667717821782183</c:v>
                </c:pt>
                <c:pt idx="53" formatCode="General">
                  <c:v>-57.948410891089111</c:v>
                </c:pt>
                <c:pt idx="54" formatCode="General">
                  <c:v>-58.227594795539034</c:v>
                </c:pt>
                <c:pt idx="55" formatCode="General">
                  <c:v>-58.498226765799252</c:v>
                </c:pt>
                <c:pt idx="56" formatCode="General">
                  <c:v>-58.768858736059478</c:v>
                </c:pt>
                <c:pt idx="57" formatCode="General">
                  <c:v>-59.039490706319697</c:v>
                </c:pt>
                <c:pt idx="58" formatCode="General">
                  <c:v>-59.310122676579923</c:v>
                </c:pt>
                <c:pt idx="59" formatCode="General">
                  <c:v>-59.580754646840141</c:v>
                </c:pt>
                <c:pt idx="60" formatCode="General">
                  <c:v>-59.851386617100367</c:v>
                </c:pt>
                <c:pt idx="61" formatCode="General">
                  <c:v>-60.122018587360586</c:v>
                </c:pt>
                <c:pt idx="62" formatCode="General">
                  <c:v>-60.392584158415836</c:v>
                </c:pt>
                <c:pt idx="63" formatCode="General">
                  <c:v>-60.662386138613854</c:v>
                </c:pt>
                <c:pt idx="64" formatCode="General">
                  <c:v>-60.931594059405938</c:v>
                </c:pt>
                <c:pt idx="65" formatCode="General">
                  <c:v>-61.191495049504951</c:v>
                </c:pt>
                <c:pt idx="66" formatCode="General">
                  <c:v>-61.451396039603964</c:v>
                </c:pt>
                <c:pt idx="67" formatCode="General">
                  <c:v>-61.711297029702969</c:v>
                </c:pt>
                <c:pt idx="68" formatCode="General">
                  <c:v>-61.971188118811881</c:v>
                </c:pt>
                <c:pt idx="69" formatCode="General">
                  <c:v>-62.230594059405945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E43-435B-B057-21EAE1F9E5D7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-81.944603960396037</c:v>
                </c:pt>
                <c:pt idx="1">
                  <c:v>-79.56341584158416</c:v>
                </c:pt>
                <c:pt idx="2" formatCode="General">
                  <c:v>-77.375297029702978</c:v>
                </c:pt>
                <c:pt idx="3" formatCode="General">
                  <c:v>-75.291138613861378</c:v>
                </c:pt>
                <c:pt idx="4" formatCode="General">
                  <c:v>-73.263118811881185</c:v>
                </c:pt>
                <c:pt idx="5" formatCode="General">
                  <c:v>-71.268069306930684</c:v>
                </c:pt>
                <c:pt idx="6" formatCode="General">
                  <c:v>-69.49648514851485</c:v>
                </c:pt>
                <c:pt idx="7" formatCode="General">
                  <c:v>-67.867772277227715</c:v>
                </c:pt>
                <c:pt idx="8" formatCode="General">
                  <c:v>-66.239059405940594</c:v>
                </c:pt>
                <c:pt idx="9" formatCode="General">
                  <c:v>-64.610346534653459</c:v>
                </c:pt>
                <c:pt idx="10" formatCode="General">
                  <c:v>-62.981633663366331</c:v>
                </c:pt>
                <c:pt idx="11" formatCode="General">
                  <c:v>-61.352920792079203</c:v>
                </c:pt>
                <c:pt idx="12" formatCode="General">
                  <c:v>-59.724207920792075</c:v>
                </c:pt>
                <c:pt idx="13" formatCode="General">
                  <c:v>-58.095495049504947</c:v>
                </c:pt>
                <c:pt idx="14" formatCode="General">
                  <c:v>-56.660940594059404</c:v>
                </c:pt>
                <c:pt idx="15" formatCode="General">
                  <c:v>-55.398564356435642</c:v>
                </c:pt>
                <c:pt idx="16" formatCode="General">
                  <c:v>-54.189207920792079</c:v>
                </c:pt>
                <c:pt idx="17" formatCode="General">
                  <c:v>-53.03079207920792</c:v>
                </c:pt>
                <c:pt idx="18" formatCode="General">
                  <c:v>-51.91830845771144</c:v>
                </c:pt>
                <c:pt idx="19" formatCode="General">
                  <c:v>-50.85363184079602</c:v>
                </c:pt>
                <c:pt idx="20" formatCode="General">
                  <c:v>-49.829504950495043</c:v>
                </c:pt>
                <c:pt idx="21" formatCode="General">
                  <c:v>-48.849306930693068</c:v>
                </c:pt>
                <c:pt idx="22" formatCode="General">
                  <c:v>-47.903267326732674</c:v>
                </c:pt>
                <c:pt idx="23" formatCode="General">
                  <c:v>-46.997326732673265</c:v>
                </c:pt>
                <c:pt idx="24" formatCode="General">
                  <c:v>-46.121881188118806</c:v>
                </c:pt>
                <c:pt idx="25" formatCode="General">
                  <c:v>-45.285247524752471</c:v>
                </c:pt>
                <c:pt idx="26" formatCode="General">
                  <c:v>-44.471485148514844</c:v>
                </c:pt>
                <c:pt idx="27" formatCode="General">
                  <c:v>-43.689306930693064</c:v>
                </c:pt>
                <c:pt idx="28" formatCode="General">
                  <c:v>-42.930891089108911</c:v>
                </c:pt>
                <c:pt idx="29" formatCode="General">
                  <c:v>-42.208118811881185</c:v>
                </c:pt>
                <c:pt idx="30" formatCode="General">
                  <c:v>-41.568118811881192</c:v>
                </c:pt>
                <c:pt idx="31" formatCode="General">
                  <c:v>-41.063168316831685</c:v>
                </c:pt>
                <c:pt idx="32" formatCode="General">
                  <c:v>-40.581386138613865</c:v>
                </c:pt>
                <c:pt idx="33" formatCode="General">
                  <c:v>-40.14079207920792</c:v>
                </c:pt>
                <c:pt idx="34" formatCode="General">
                  <c:v>-39.711980198019802</c:v>
                </c:pt>
                <c:pt idx="35" formatCode="General">
                  <c:v>-39.306039603960393</c:v>
                </c:pt>
                <c:pt idx="36" formatCode="General">
                  <c:v>-38.909603960396041</c:v>
                </c:pt>
                <c:pt idx="37" formatCode="General">
                  <c:v>-38.533366336633662</c:v>
                </c:pt>
                <c:pt idx="38" formatCode="General">
                  <c:v>-38.173345724907058</c:v>
                </c:pt>
                <c:pt idx="39" formatCode="General">
                  <c:v>-37.851164807930601</c:v>
                </c:pt>
                <c:pt idx="40" formatCode="General">
                  <c:v>-37.528983890954152</c:v>
                </c:pt>
                <c:pt idx="41" formatCode="General">
                  <c:v>-37.206802973977695</c:v>
                </c:pt>
                <c:pt idx="42" formatCode="General">
                  <c:v>-36.884622057001238</c:v>
                </c:pt>
                <c:pt idx="43" formatCode="General">
                  <c:v>-36.562441140024781</c:v>
                </c:pt>
                <c:pt idx="44" formatCode="General">
                  <c:v>-36.240260223048331</c:v>
                </c:pt>
                <c:pt idx="45" formatCode="General">
                  <c:v>-35.918079306071874</c:v>
                </c:pt>
                <c:pt idx="46" formatCode="General">
                  <c:v>-35.606009900990102</c:v>
                </c:pt>
                <c:pt idx="47" formatCode="General">
                  <c:v>-35.327792079207924</c:v>
                </c:pt>
                <c:pt idx="48" formatCode="General">
                  <c:v>-35.053316831683169</c:v>
                </c:pt>
                <c:pt idx="49" formatCode="General">
                  <c:v>-34.792920792079208</c:v>
                </c:pt>
                <c:pt idx="50" formatCode="General">
                  <c:v>-34.537039603960395</c:v>
                </c:pt>
                <c:pt idx="51" formatCode="General">
                  <c:v>-34.300405940594061</c:v>
                </c:pt>
                <c:pt idx="52" formatCode="General">
                  <c:v>-34.134381188118809</c:v>
                </c:pt>
                <c:pt idx="53" formatCode="General">
                  <c:v>-34.313094059405941</c:v>
                </c:pt>
                <c:pt idx="54" formatCode="General">
                  <c:v>-34.491431226765798</c:v>
                </c:pt>
                <c:pt idx="55" formatCode="General">
                  <c:v>-34.667639405204454</c:v>
                </c:pt>
                <c:pt idx="56" formatCode="General">
                  <c:v>-34.843847583643118</c:v>
                </c:pt>
                <c:pt idx="57" formatCode="General">
                  <c:v>-35.020055762081782</c:v>
                </c:pt>
                <c:pt idx="58" formatCode="General">
                  <c:v>-35.196263940520446</c:v>
                </c:pt>
                <c:pt idx="59" formatCode="General">
                  <c:v>-35.372472118959109</c:v>
                </c:pt>
                <c:pt idx="60" formatCode="General">
                  <c:v>-35.548680297397766</c:v>
                </c:pt>
                <c:pt idx="61" formatCode="General">
                  <c:v>-35.72488847583643</c:v>
                </c:pt>
                <c:pt idx="62" formatCode="General">
                  <c:v>-35.901415841584161</c:v>
                </c:pt>
                <c:pt idx="63" formatCode="General">
                  <c:v>-36.081613861386138</c:v>
                </c:pt>
                <c:pt idx="64" formatCode="General">
                  <c:v>-36.261633663366332</c:v>
                </c:pt>
                <c:pt idx="65" formatCode="General">
                  <c:v>-36.438861386138612</c:v>
                </c:pt>
                <c:pt idx="66" formatCode="General">
                  <c:v>-36.61622772277228</c:v>
                </c:pt>
                <c:pt idx="67" formatCode="General">
                  <c:v>-36.796920792079206</c:v>
                </c:pt>
                <c:pt idx="68" formatCode="General">
                  <c:v>-36.977673267326729</c:v>
                </c:pt>
                <c:pt idx="69" formatCode="General">
                  <c:v>-37.161336633663367</c:v>
                </c:pt>
                <c:pt idx="70" formatCode="General">
                  <c:v>-37.344999999999999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3-435B-B057-21EAE1F9E5D7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E43-435B-B057-21EAE1F9E5D7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-142.09396039603962</c:v>
                </c:pt>
                <c:pt idx="1">
                  <c:v>-137.90584158415842</c:v>
                </c:pt>
                <c:pt idx="2" formatCode="General">
                  <c:v>-134.05559405940593</c:v>
                </c:pt>
                <c:pt idx="3" formatCode="General">
                  <c:v>-130.38727722772276</c:v>
                </c:pt>
                <c:pt idx="4" formatCode="General">
                  <c:v>-126.59108910891088</c:v>
                </c:pt>
                <c:pt idx="5" formatCode="General">
                  <c:v>-122.71980198019801</c:v>
                </c:pt>
                <c:pt idx="6" formatCode="General">
                  <c:v>-119.13237623762375</c:v>
                </c:pt>
                <c:pt idx="7" formatCode="General">
                  <c:v>-115.72643564356434</c:v>
                </c:pt>
                <c:pt idx="8" formatCode="General">
                  <c:v>-112.32049504950494</c:v>
                </c:pt>
                <c:pt idx="9" formatCode="General">
                  <c:v>-108.91455445544554</c:v>
                </c:pt>
                <c:pt idx="10" formatCode="General">
                  <c:v>-105.50861386138612</c:v>
                </c:pt>
                <c:pt idx="11" formatCode="General">
                  <c:v>-102.10267326732672</c:v>
                </c:pt>
                <c:pt idx="12" formatCode="General">
                  <c:v>-98.69673267326732</c:v>
                </c:pt>
                <c:pt idx="13" formatCode="General">
                  <c:v>-95.290792079207918</c:v>
                </c:pt>
                <c:pt idx="14" formatCode="General">
                  <c:v>-92.270544554455441</c:v>
                </c:pt>
                <c:pt idx="15" formatCode="General">
                  <c:v>-89.592326732673257</c:v>
                </c:pt>
                <c:pt idx="16" formatCode="General">
                  <c:v>-87.022673267326724</c:v>
                </c:pt>
                <c:pt idx="17" formatCode="General">
                  <c:v>-84.557326732673275</c:v>
                </c:pt>
                <c:pt idx="18" formatCode="General">
                  <c:v>-82.181044776119407</c:v>
                </c:pt>
                <c:pt idx="19" formatCode="General">
                  <c:v>-79.897462686567167</c:v>
                </c:pt>
                <c:pt idx="20" formatCode="General">
                  <c:v>-77.697722772277231</c:v>
                </c:pt>
                <c:pt idx="21" formatCode="General">
                  <c:v>-75.588811881188121</c:v>
                </c:pt>
                <c:pt idx="22" formatCode="General">
                  <c:v>-73.548217821782174</c:v>
                </c:pt>
                <c:pt idx="23" formatCode="General">
                  <c:v>-71.58782178217821</c:v>
                </c:pt>
                <c:pt idx="24" formatCode="General">
                  <c:v>-69.68841584158416</c:v>
                </c:pt>
                <c:pt idx="25" formatCode="General">
                  <c:v>-67.866633663366329</c:v>
                </c:pt>
                <c:pt idx="26" formatCode="General">
                  <c:v>-66.092673267326731</c:v>
                </c:pt>
                <c:pt idx="27" formatCode="General">
                  <c:v>-64.384752475247524</c:v>
                </c:pt>
                <c:pt idx="28" formatCode="General">
                  <c:v>-62.722376237623763</c:v>
                </c:pt>
                <c:pt idx="29" formatCode="General">
                  <c:v>-61.128316831683172</c:v>
                </c:pt>
                <c:pt idx="30" formatCode="General">
                  <c:v>-59.701683168316833</c:v>
                </c:pt>
                <c:pt idx="31" formatCode="General">
                  <c:v>-58.548217821782181</c:v>
                </c:pt>
                <c:pt idx="32" formatCode="General">
                  <c:v>-57.44287128712871</c:v>
                </c:pt>
                <c:pt idx="33" formatCode="General">
                  <c:v>-56.423069306930692</c:v>
                </c:pt>
                <c:pt idx="34" formatCode="General">
                  <c:v>-55.426831683168317</c:v>
                </c:pt>
                <c:pt idx="35" formatCode="General">
                  <c:v>-54.476336633663365</c:v>
                </c:pt>
                <c:pt idx="36" formatCode="General">
                  <c:v>-53.543267326732668</c:v>
                </c:pt>
                <c:pt idx="37" formatCode="General">
                  <c:v>-52.647227722772271</c:v>
                </c:pt>
                <c:pt idx="38" formatCode="General">
                  <c:v>-51.78617100371747</c:v>
                </c:pt>
                <c:pt idx="39" formatCode="General">
                  <c:v>-51.006741016109046</c:v>
                </c:pt>
                <c:pt idx="40" formatCode="General">
                  <c:v>-50.227311028500615</c:v>
                </c:pt>
                <c:pt idx="41" formatCode="General">
                  <c:v>-49.447881040892192</c:v>
                </c:pt>
                <c:pt idx="42" formatCode="General">
                  <c:v>-48.668451053283768</c:v>
                </c:pt>
                <c:pt idx="43" formatCode="General">
                  <c:v>-47.889021065675344</c:v>
                </c:pt>
                <c:pt idx="44" formatCode="General">
                  <c:v>-47.10959107806692</c:v>
                </c:pt>
                <c:pt idx="45" formatCode="General">
                  <c:v>-46.330161090458496</c:v>
                </c:pt>
                <c:pt idx="46" formatCode="General">
                  <c:v>-45.572415841584167</c:v>
                </c:pt>
                <c:pt idx="47" formatCode="General">
                  <c:v>-44.887267326732676</c:v>
                </c:pt>
                <c:pt idx="48" formatCode="General">
                  <c:v>-44.209603960396045</c:v>
                </c:pt>
                <c:pt idx="49" formatCode="General">
                  <c:v>-43.560099009900995</c:v>
                </c:pt>
                <c:pt idx="50" formatCode="General">
                  <c:v>-42.91962376237624</c:v>
                </c:pt>
                <c:pt idx="51" formatCode="General">
                  <c:v>-42.31764356435643</c:v>
                </c:pt>
                <c:pt idx="52" formatCode="General">
                  <c:v>-41.856881188118813</c:v>
                </c:pt>
                <c:pt idx="53" formatCode="General">
                  <c:v>-42.085594059405942</c:v>
                </c:pt>
                <c:pt idx="54" formatCode="General">
                  <c:v>-42.314275092936803</c:v>
                </c:pt>
                <c:pt idx="55" formatCode="General">
                  <c:v>-42.542775712515493</c:v>
                </c:pt>
                <c:pt idx="56" formatCode="General">
                  <c:v>-42.771276332094175</c:v>
                </c:pt>
                <c:pt idx="57" formatCode="General">
                  <c:v>-42.999776951672864</c:v>
                </c:pt>
                <c:pt idx="58" formatCode="General">
                  <c:v>-43.228277571251546</c:v>
                </c:pt>
                <c:pt idx="59" formatCode="General">
                  <c:v>-43.456778190830235</c:v>
                </c:pt>
                <c:pt idx="60" formatCode="General">
                  <c:v>-43.685278810408917</c:v>
                </c:pt>
                <c:pt idx="61" formatCode="General">
                  <c:v>-43.913779429987606</c:v>
                </c:pt>
                <c:pt idx="62" formatCode="General">
                  <c:v>-44.142930693069303</c:v>
                </c:pt>
                <c:pt idx="63" formatCode="General">
                  <c:v>-44.379564356435644</c:v>
                </c:pt>
                <c:pt idx="64" formatCode="General">
                  <c:v>-44.616138613861388</c:v>
                </c:pt>
                <c:pt idx="65" formatCode="General">
                  <c:v>-44.851782178217825</c:v>
                </c:pt>
                <c:pt idx="66" formatCode="General">
                  <c:v>-45.08770297029703</c:v>
                </c:pt>
                <c:pt idx="67" formatCode="General">
                  <c:v>-45.330277227722775</c:v>
                </c:pt>
                <c:pt idx="68" formatCode="General">
                  <c:v>-45.572970297029705</c:v>
                </c:pt>
                <c:pt idx="69" formatCode="General">
                  <c:v>-45.821485148514853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E43-435B-B057-21EAE1F9E5D7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E43-435B-B057-21EAE1F9E5D7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E43-435B-B057-21EAE1F9E5D7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E43-435B-B057-21EAE1F9E5D7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E43-435B-B057-21EAE1F9E5D7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E43-435B-B057-21EAE1F9E5D7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E43-435B-B057-21EAE1F9E5D7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E43-435B-B057-21EAE1F9E5D7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E43-435B-B057-21EAE1F9E5D7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E43-435B-B057-21EAE1F9E5D7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E43-435B-B057-21EAE1F9E5D7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E43-435B-B057-21EAE1F9E5D7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E43-435B-B057-21EAE1F9E5D7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E43-435B-B057-21EAE1F9E5D7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E43-435B-B057-21EAE1F9E5D7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E43-435B-B057-21EAE1F9E5D7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E43-435B-B057-21EAE1F9E5D7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E43-435B-B057-21EAE1F9E5D7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E43-435B-B057-21EAE1F9E5D7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E43-435B-B057-21EAE1F9E5D7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E43-435B-B057-21EAE1F9E5D7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E43-435B-B057-21EAE1F9E5D7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E43-435B-B057-21EAE1F9E5D7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E43-435B-B057-21EAE1F9E5D7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E43-435B-B057-21EAE1F9E5D7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E43-435B-B057-21EAE1F9E5D7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E43-435B-B057-21EAE1F9E5D7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4E43-435B-B057-21EAE1F9E5D7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E43-435B-B057-21EAE1F9E5D7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-142.57581818181816</c:v>
                </c:pt>
                <c:pt idx="1">
                  <c:v>-138.01109090909091</c:v>
                </c:pt>
                <c:pt idx="2" formatCode="General">
                  <c:v>-133.5929090909091</c:v>
                </c:pt>
                <c:pt idx="3" formatCode="General">
                  <c:v>-129.29860606060606</c:v>
                </c:pt>
                <c:pt idx="4" formatCode="General">
                  <c:v>-125.09638426626321</c:v>
                </c:pt>
                <c:pt idx="5" formatCode="General">
                  <c:v>-121.4261875945537</c:v>
                </c:pt>
                <c:pt idx="6" formatCode="General">
                  <c:v>-117.75599092284416</c:v>
                </c:pt>
                <c:pt idx="7" formatCode="General">
                  <c:v>-114.08579425113463</c:v>
                </c:pt>
                <c:pt idx="8" formatCode="General">
                  <c:v>-110.41559757942511</c:v>
                </c:pt>
                <c:pt idx="9" formatCode="General">
                  <c:v>-106.74540090771558</c:v>
                </c:pt>
                <c:pt idx="10" formatCode="General">
                  <c:v>-103.07520423600604</c:v>
                </c:pt>
                <c:pt idx="11" formatCode="General">
                  <c:v>-99.887095310136161</c:v>
                </c:pt>
                <c:pt idx="12" formatCode="General">
                  <c:v>-97.242617246596069</c:v>
                </c:pt>
                <c:pt idx="13" formatCode="General">
                  <c:v>-94.598139183055977</c:v>
                </c:pt>
                <c:pt idx="14" formatCode="General">
                  <c:v>-91.953661119515886</c:v>
                </c:pt>
                <c:pt idx="15" formatCode="General">
                  <c:v>-89.309183055975794</c:v>
                </c:pt>
                <c:pt idx="16" formatCode="General">
                  <c:v>-86.664704992435702</c:v>
                </c:pt>
                <c:pt idx="17" formatCode="General">
                  <c:v>-84.02022692889561</c:v>
                </c:pt>
                <c:pt idx="18" formatCode="General">
                  <c:v>-81.996354009077152</c:v>
                </c:pt>
                <c:pt idx="19" formatCode="General">
                  <c:v>-80.073509833585476</c:v>
                </c:pt>
                <c:pt idx="20" formatCode="General">
                  <c:v>-78.1506656580938</c:v>
                </c:pt>
                <c:pt idx="21" formatCode="General">
                  <c:v>-76.227821482602124</c:v>
                </c:pt>
                <c:pt idx="22" formatCode="General">
                  <c:v>-74.304977307110434</c:v>
                </c:pt>
                <c:pt idx="23" formatCode="General">
                  <c:v>-72.382133131618758</c:v>
                </c:pt>
                <c:pt idx="24" formatCode="General">
                  <c:v>-70.533939393939391</c:v>
                </c:pt>
                <c:pt idx="25" formatCode="General">
                  <c:v>-68.909696969696967</c:v>
                </c:pt>
                <c:pt idx="26" formatCode="General">
                  <c:v>-67.36181818181818</c:v>
                </c:pt>
                <c:pt idx="27" formatCode="General">
                  <c:v>-65.86484848484848</c:v>
                </c:pt>
                <c:pt idx="28" formatCode="General">
                  <c:v>-64.49454545454546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-54.737624810892584</c:v>
                </c:pt>
                <c:pt idx="38" formatCode="General">
                  <c:v>-53.928245083207258</c:v>
                </c:pt>
                <c:pt idx="39" formatCode="General">
                  <c:v>-53.118865355521933</c:v>
                </c:pt>
                <c:pt idx="40" formatCode="General">
                  <c:v>-52.309485627836615</c:v>
                </c:pt>
                <c:pt idx="41" formatCode="General">
                  <c:v>-51.50010590015129</c:v>
                </c:pt>
                <c:pt idx="42" formatCode="General">
                  <c:v>-50.690726172465965</c:v>
                </c:pt>
                <c:pt idx="43" formatCode="General">
                  <c:v>-49.88134644478064</c:v>
                </c:pt>
                <c:pt idx="44" formatCode="General">
                  <c:v>-49.15627534039335</c:v>
                </c:pt>
                <c:pt idx="45" formatCode="General">
                  <c:v>-48.542962178517399</c:v>
                </c:pt>
                <c:pt idx="46" formatCode="General">
                  <c:v>-47.929649016641456</c:v>
                </c:pt>
                <c:pt idx="47" formatCode="General">
                  <c:v>-47.316335854765505</c:v>
                </c:pt>
                <c:pt idx="48" formatCode="General">
                  <c:v>-46.703022692889562</c:v>
                </c:pt>
                <c:pt idx="49" formatCode="General">
                  <c:v>-46.089709531013611</c:v>
                </c:pt>
                <c:pt idx="50" formatCode="General">
                  <c:v>-45.476396369137667</c:v>
                </c:pt>
                <c:pt idx="51" formatCode="General">
                  <c:v>-45.033030303030301</c:v>
                </c:pt>
                <c:pt idx="52" formatCode="General">
                  <c:v>-44.647575757575751</c:v>
                </c:pt>
                <c:pt idx="53" formatCode="General">
                  <c:v>-44.36272727272727</c:v>
                </c:pt>
                <c:pt idx="54" formatCode="General">
                  <c:v>-44.135236363636366</c:v>
                </c:pt>
                <c:pt idx="55" formatCode="General">
                  <c:v>-43.960690909090907</c:v>
                </c:pt>
                <c:pt idx="56" formatCode="General">
                  <c:v>-43.88210909090909</c:v>
                </c:pt>
                <c:pt idx="57" formatCode="General">
                  <c:v>-43.833855421686742</c:v>
                </c:pt>
                <c:pt idx="58" formatCode="General">
                  <c:v>-43.842289156626506</c:v>
                </c:pt>
                <c:pt idx="59" formatCode="General">
                  <c:v>-43.888763636363642</c:v>
                </c:pt>
                <c:pt idx="60" formatCode="General">
                  <c:v>-43.965127272727273</c:v>
                </c:pt>
                <c:pt idx="61" formatCode="General">
                  <c:v>-44.069066666666664</c:v>
                </c:pt>
                <c:pt idx="62" formatCode="General">
                  <c:v>-44.182981818181815</c:v>
                </c:pt>
                <c:pt idx="63" formatCode="General">
                  <c:v>-44.317527272727276</c:v>
                </c:pt>
                <c:pt idx="64" formatCode="General">
                  <c:v>-44.46390303030303</c:v>
                </c:pt>
                <c:pt idx="65" formatCode="General">
                  <c:v>-44.617842424242419</c:v>
                </c:pt>
                <c:pt idx="66" formatCode="General">
                  <c:v>-44.796337349397589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E43-435B-B057-21EAE1F9E5D7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E43-435B-B057-21EAE1F9E5D7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-60.219272727272731</c:v>
                </c:pt>
                <c:pt idx="1">
                  <c:v>-58.907030303030304</c:v>
                </c:pt>
                <c:pt idx="2" formatCode="General">
                  <c:v>-57.767636363636363</c:v>
                </c:pt>
                <c:pt idx="3" formatCode="General">
                  <c:v>-56.814060606060607</c:v>
                </c:pt>
                <c:pt idx="4" formatCode="General">
                  <c:v>-55.960956127080181</c:v>
                </c:pt>
                <c:pt idx="5" formatCode="General">
                  <c:v>-55.472907715582451</c:v>
                </c:pt>
                <c:pt idx="6" formatCode="General">
                  <c:v>-54.984859304084722</c:v>
                </c:pt>
                <c:pt idx="7" formatCode="General">
                  <c:v>-54.496810892586993</c:v>
                </c:pt>
                <c:pt idx="8" formatCode="General">
                  <c:v>-54.008762481089256</c:v>
                </c:pt>
                <c:pt idx="9" formatCode="General">
                  <c:v>-53.520714069591527</c:v>
                </c:pt>
                <c:pt idx="10" formatCode="General">
                  <c:v>-53.032665658093798</c:v>
                </c:pt>
                <c:pt idx="11" formatCode="General">
                  <c:v>-52.670898638426628</c:v>
                </c:pt>
                <c:pt idx="12" formatCode="General">
                  <c:v>-52.451534039334341</c:v>
                </c:pt>
                <c:pt idx="13" formatCode="General">
                  <c:v>-52.23216944024206</c:v>
                </c:pt>
                <c:pt idx="14" formatCode="General">
                  <c:v>-52.012804841149773</c:v>
                </c:pt>
                <c:pt idx="15" formatCode="General">
                  <c:v>-51.793440242057486</c:v>
                </c:pt>
                <c:pt idx="16" formatCode="General">
                  <c:v>-51.574075642965205</c:v>
                </c:pt>
                <c:pt idx="17" formatCode="General">
                  <c:v>-51.354711043872918</c:v>
                </c:pt>
                <c:pt idx="18" formatCode="General">
                  <c:v>-51.412862329803325</c:v>
                </c:pt>
                <c:pt idx="19" formatCode="General">
                  <c:v>-51.516190620272312</c:v>
                </c:pt>
                <c:pt idx="20" formatCode="General">
                  <c:v>-51.619518910741306</c:v>
                </c:pt>
                <c:pt idx="21" formatCode="General">
                  <c:v>-51.722847201210293</c:v>
                </c:pt>
                <c:pt idx="22" formatCode="General">
                  <c:v>-51.82617549167928</c:v>
                </c:pt>
                <c:pt idx="23" formatCode="General">
                  <c:v>-51.929503782148267</c:v>
                </c:pt>
                <c:pt idx="24" formatCode="General">
                  <c:v>-52.07715151515152</c:v>
                </c:pt>
                <c:pt idx="25" formatCode="General">
                  <c:v>-52.357757575757574</c:v>
                </c:pt>
                <c:pt idx="26" formatCode="General">
                  <c:v>-52.655454545454546</c:v>
                </c:pt>
                <c:pt idx="27" formatCode="General">
                  <c:v>-52.964545454545458</c:v>
                </c:pt>
                <c:pt idx="28" formatCode="General">
                  <c:v>-53.278818181818188</c:v>
                </c:pt>
                <c:pt idx="29" formatCode="General">
                  <c:v>-53.596636363636364</c:v>
                </c:pt>
                <c:pt idx="30" formatCode="General">
                  <c:v>-53.922090909090912</c:v>
                </c:pt>
                <c:pt idx="31" formatCode="General">
                  <c:v>-54.236873493975907</c:v>
                </c:pt>
                <c:pt idx="32" formatCode="General">
                  <c:v>-54.545909638554214</c:v>
                </c:pt>
                <c:pt idx="33" formatCode="General">
                  <c:v>-54.8658</c:v>
                </c:pt>
                <c:pt idx="34" formatCode="General">
                  <c:v>-55.181060606060605</c:v>
                </c:pt>
                <c:pt idx="35" formatCode="General">
                  <c:v>-55.48712121212121</c:v>
                </c:pt>
                <c:pt idx="36" formatCode="General">
                  <c:v>-55.792345454545455</c:v>
                </c:pt>
                <c:pt idx="37" formatCode="General">
                  <c:v>-56.09678214826021</c:v>
                </c:pt>
                <c:pt idx="38" formatCode="General">
                  <c:v>-56.391335854765508</c:v>
                </c:pt>
                <c:pt idx="39" formatCode="General">
                  <c:v>-56.685889561270798</c:v>
                </c:pt>
                <c:pt idx="40" formatCode="General">
                  <c:v>-56.980443267776096</c:v>
                </c:pt>
                <c:pt idx="41" formatCode="General">
                  <c:v>-57.274996974281386</c:v>
                </c:pt>
                <c:pt idx="42" formatCode="General">
                  <c:v>-57.569550680786683</c:v>
                </c:pt>
                <c:pt idx="43" formatCode="General">
                  <c:v>-57.864104387291974</c:v>
                </c:pt>
                <c:pt idx="44" formatCode="General">
                  <c:v>-58.15273827534039</c:v>
                </c:pt>
                <c:pt idx="45" formatCode="General">
                  <c:v>-58.433524962178517</c:v>
                </c:pt>
                <c:pt idx="46" formatCode="General">
                  <c:v>-58.714311649016636</c:v>
                </c:pt>
                <c:pt idx="47" formatCode="General">
                  <c:v>-58.995098335854763</c:v>
                </c:pt>
                <c:pt idx="48" formatCode="General">
                  <c:v>-59.27588502269289</c:v>
                </c:pt>
                <c:pt idx="49" formatCode="General">
                  <c:v>-59.55667170953101</c:v>
                </c:pt>
                <c:pt idx="50" formatCode="General">
                  <c:v>-59.837458396369136</c:v>
                </c:pt>
                <c:pt idx="51" formatCode="General">
                  <c:v>-60.108654545454549</c:v>
                </c:pt>
                <c:pt idx="52" formatCode="General">
                  <c:v>-60.378363636363638</c:v>
                </c:pt>
                <c:pt idx="53" formatCode="General">
                  <c:v>-60.651090909090911</c:v>
                </c:pt>
                <c:pt idx="54" formatCode="General">
                  <c:v>-60.917830303030307</c:v>
                </c:pt>
                <c:pt idx="55" formatCode="General">
                  <c:v>-61.179042424242425</c:v>
                </c:pt>
                <c:pt idx="56" formatCode="General">
                  <c:v>-61.448690909090907</c:v>
                </c:pt>
                <c:pt idx="57" formatCode="General">
                  <c:v>-61.715662650602411</c:v>
                </c:pt>
                <c:pt idx="58" formatCode="General">
                  <c:v>-61.968674698795184</c:v>
                </c:pt>
                <c:pt idx="59" formatCode="General">
                  <c:v>-62.233745454545456</c:v>
                </c:pt>
                <c:pt idx="60" formatCode="General">
                  <c:v>-62.50829090909091</c:v>
                </c:pt>
                <c:pt idx="61" formatCode="General">
                  <c:v>-62.768496969696969</c:v>
                </c:pt>
                <c:pt idx="62" formatCode="General">
                  <c:v>-63.029963636363632</c:v>
                </c:pt>
                <c:pt idx="63" formatCode="General">
                  <c:v>-63.299054545454545</c:v>
                </c:pt>
                <c:pt idx="64" formatCode="General">
                  <c:v>-63.558533333333337</c:v>
                </c:pt>
                <c:pt idx="65" formatCode="General">
                  <c:v>-63.81186666666666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E43-435B-B057-21EAE1F9E5D7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E43-435B-B057-21EAE1F9E5D7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-186.81690909090909</c:v>
                </c:pt>
                <c:pt idx="1">
                  <c:v>-181.52224242424242</c:v>
                </c:pt>
                <c:pt idx="2" formatCode="General">
                  <c:v>-176.60709090909091</c:v>
                </c:pt>
                <c:pt idx="3" formatCode="General">
                  <c:v>-172.04587878787879</c:v>
                </c:pt>
                <c:pt idx="4" formatCode="General">
                  <c:v>-167.69139183055975</c:v>
                </c:pt>
                <c:pt idx="5" formatCode="General">
                  <c:v>-164.20878971255672</c:v>
                </c:pt>
                <c:pt idx="6" formatCode="General">
                  <c:v>-160.72618759455369</c:v>
                </c:pt>
                <c:pt idx="7" formatCode="General">
                  <c:v>-157.24358547655066</c:v>
                </c:pt>
                <c:pt idx="8" formatCode="General">
                  <c:v>-153.76098335854766</c:v>
                </c:pt>
                <c:pt idx="9" formatCode="General">
                  <c:v>-150.27838124054463</c:v>
                </c:pt>
                <c:pt idx="10" formatCode="General">
                  <c:v>-146.7957791225416</c:v>
                </c:pt>
                <c:pt idx="11" formatCode="General">
                  <c:v>-143.80379727685323</c:v>
                </c:pt>
                <c:pt idx="12" formatCode="General">
                  <c:v>-141.36506807866868</c:v>
                </c:pt>
                <c:pt idx="13" formatCode="General">
                  <c:v>-138.92633888048411</c:v>
                </c:pt>
                <c:pt idx="14" formatCode="General">
                  <c:v>-136.48760968229954</c:v>
                </c:pt>
                <c:pt idx="15" formatCode="General">
                  <c:v>-134.04888048411496</c:v>
                </c:pt>
                <c:pt idx="16" formatCode="General">
                  <c:v>-131.61015128593039</c:v>
                </c:pt>
                <c:pt idx="17" formatCode="General">
                  <c:v>-129.17142208774581</c:v>
                </c:pt>
                <c:pt idx="18" formatCode="General">
                  <c:v>-127.35069591527986</c:v>
                </c:pt>
                <c:pt idx="19" formatCode="General">
                  <c:v>-125.63057488653554</c:v>
                </c:pt>
                <c:pt idx="20" formatCode="General">
                  <c:v>-123.91045385779123</c:v>
                </c:pt>
                <c:pt idx="21" formatCode="General">
                  <c:v>-122.19033282904689</c:v>
                </c:pt>
                <c:pt idx="22" formatCode="General">
                  <c:v>-120.47021180030258</c:v>
                </c:pt>
                <c:pt idx="23" formatCode="General">
                  <c:v>-118.75009077155825</c:v>
                </c:pt>
                <c:pt idx="24" formatCode="General">
                  <c:v>-117.12060606060606</c:v>
                </c:pt>
                <c:pt idx="25" formatCode="General">
                  <c:v>-115.76303030303031</c:v>
                </c:pt>
                <c:pt idx="26" formatCode="General">
                  <c:v>-114.4890909090909</c:v>
                </c:pt>
                <c:pt idx="27" formatCode="General">
                  <c:v>-113.27090909090909</c:v>
                </c:pt>
                <c:pt idx="28" formatCode="General">
                  <c:v>-112.17939393939395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-104.96839636913766</c:v>
                </c:pt>
                <c:pt idx="38" formatCode="General">
                  <c:v>-104.42830559757942</c:v>
                </c:pt>
                <c:pt idx="39" formatCode="General">
                  <c:v>-103.88821482602118</c:v>
                </c:pt>
                <c:pt idx="40" formatCode="General">
                  <c:v>-103.34812405446293</c:v>
                </c:pt>
                <c:pt idx="41" formatCode="General">
                  <c:v>-102.80803328290469</c:v>
                </c:pt>
                <c:pt idx="42" formatCode="General">
                  <c:v>-102.26794251134645</c:v>
                </c:pt>
                <c:pt idx="43" formatCode="General">
                  <c:v>-101.72785173978821</c:v>
                </c:pt>
                <c:pt idx="44" formatCode="General">
                  <c:v>-101.26426323751892</c:v>
                </c:pt>
                <c:pt idx="45" formatCode="General">
                  <c:v>-100.90208472012102</c:v>
                </c:pt>
                <c:pt idx="46" formatCode="General">
                  <c:v>-100.53990620272315</c:v>
                </c:pt>
                <c:pt idx="47" formatCode="General">
                  <c:v>-100.17772768532527</c:v>
                </c:pt>
                <c:pt idx="48" formatCode="General">
                  <c:v>-99.815549167927387</c:v>
                </c:pt>
                <c:pt idx="49" formatCode="General">
                  <c:v>-99.453370650529493</c:v>
                </c:pt>
                <c:pt idx="50" formatCode="General">
                  <c:v>-99.091192133131614</c:v>
                </c:pt>
                <c:pt idx="51" formatCode="General">
                  <c:v>-98.88187878787879</c:v>
                </c:pt>
                <c:pt idx="52" formatCode="General">
                  <c:v>-98.726727272727274</c:v>
                </c:pt>
                <c:pt idx="53" formatCode="General">
                  <c:v>-98.672181818181812</c:v>
                </c:pt>
                <c:pt idx="54" formatCode="General">
                  <c:v>-98.668690909090898</c:v>
                </c:pt>
                <c:pt idx="55" formatCode="General">
                  <c:v>-98.712327272727279</c:v>
                </c:pt>
                <c:pt idx="56" formatCode="General">
                  <c:v>-98.862472727272731</c:v>
                </c:pt>
                <c:pt idx="57" formatCode="General">
                  <c:v>-99.04156626506024</c:v>
                </c:pt>
                <c:pt idx="58" formatCode="General">
                  <c:v>-99.266867469879514</c:v>
                </c:pt>
                <c:pt idx="59" formatCode="General">
                  <c:v>-99.544521212121211</c:v>
                </c:pt>
                <c:pt idx="60" formatCode="General">
                  <c:v>-99.863309090909084</c:v>
                </c:pt>
                <c:pt idx="61" formatCode="General">
                  <c:v>-100.19864242424242</c:v>
                </c:pt>
                <c:pt idx="62" formatCode="General">
                  <c:v>-100.54601212121212</c:v>
                </c:pt>
                <c:pt idx="63" formatCode="General">
                  <c:v>-100.92298181818182</c:v>
                </c:pt>
                <c:pt idx="64" formatCode="General">
                  <c:v>-101.30438787878789</c:v>
                </c:pt>
                <c:pt idx="65" formatCode="General">
                  <c:v>-101.68863030303031</c:v>
                </c:pt>
                <c:pt idx="66" formatCode="General">
                  <c:v>-102.09609638554217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E43-435B-B057-21EAE1F9E5D7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(l)GaSe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-82.348181818181814</c:v>
                </c:pt>
                <c:pt idx="1">
                  <c:v>-79.88333333333334</c:v>
                </c:pt>
                <c:pt idx="2" formatCode="General">
                  <c:v>-77.55</c:v>
                </c:pt>
                <c:pt idx="3" formatCode="General">
                  <c:v>-75.336121212121213</c:v>
                </c:pt>
                <c:pt idx="4" formatCode="General">
                  <c:v>-73.196944024205749</c:v>
                </c:pt>
                <c:pt idx="5" formatCode="General">
                  <c:v>-71.408744326777608</c:v>
                </c:pt>
                <c:pt idx="6" formatCode="General">
                  <c:v>-69.620544629349467</c:v>
                </c:pt>
                <c:pt idx="7" formatCode="General">
                  <c:v>-67.832344931921327</c:v>
                </c:pt>
                <c:pt idx="8" formatCode="General">
                  <c:v>-66.044145234493186</c:v>
                </c:pt>
                <c:pt idx="9" formatCode="General">
                  <c:v>-64.255945537065045</c:v>
                </c:pt>
                <c:pt idx="10" formatCode="General">
                  <c:v>-62.467745839636912</c:v>
                </c:pt>
                <c:pt idx="11" formatCode="General">
                  <c:v>-60.922723146747352</c:v>
                </c:pt>
                <c:pt idx="12" formatCode="General">
                  <c:v>-59.651921331316188</c:v>
                </c:pt>
                <c:pt idx="13" formatCode="General">
                  <c:v>-58.381119515885018</c:v>
                </c:pt>
                <c:pt idx="14" formatCode="General">
                  <c:v>-57.110317700453855</c:v>
                </c:pt>
                <c:pt idx="15" formatCode="General">
                  <c:v>-55.839515885022692</c:v>
                </c:pt>
                <c:pt idx="16" formatCode="General">
                  <c:v>-54.568714069591529</c:v>
                </c:pt>
                <c:pt idx="17" formatCode="General">
                  <c:v>-53.297912254160366</c:v>
                </c:pt>
                <c:pt idx="18" formatCode="General">
                  <c:v>-52.336762481089259</c:v>
                </c:pt>
                <c:pt idx="19" formatCode="General">
                  <c:v>-51.426021180030261</c:v>
                </c:pt>
                <c:pt idx="20" formatCode="General">
                  <c:v>-50.515279878971256</c:v>
                </c:pt>
                <c:pt idx="21" formatCode="General">
                  <c:v>-49.604538577912258</c:v>
                </c:pt>
                <c:pt idx="22" formatCode="General">
                  <c:v>-48.693797276853253</c:v>
                </c:pt>
                <c:pt idx="23" formatCode="General">
                  <c:v>-47.783055975794255</c:v>
                </c:pt>
                <c:pt idx="24" formatCode="General">
                  <c:v>-46.913636363636364</c:v>
                </c:pt>
                <c:pt idx="25" formatCode="General">
                  <c:v>-46.168181818181822</c:v>
                </c:pt>
                <c:pt idx="26" formatCode="General">
                  <c:v>-45.462727272727278</c:v>
                </c:pt>
                <c:pt idx="27" formatCode="General">
                  <c:v>-44.783939393939391</c:v>
                </c:pt>
                <c:pt idx="28" formatCode="General">
                  <c:v>-44.168484848484852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-39.926505295007566</c:v>
                </c:pt>
                <c:pt idx="38" formatCode="General">
                  <c:v>-39.589137670196671</c:v>
                </c:pt>
                <c:pt idx="39" formatCode="General">
                  <c:v>-39.251770045385776</c:v>
                </c:pt>
                <c:pt idx="40" formatCode="General">
                  <c:v>-38.914402420574888</c:v>
                </c:pt>
                <c:pt idx="41" formatCode="General">
                  <c:v>-38.577034795763993</c:v>
                </c:pt>
                <c:pt idx="42" formatCode="General">
                  <c:v>-38.239667170953105</c:v>
                </c:pt>
                <c:pt idx="43" formatCode="General">
                  <c:v>-37.90229954614221</c:v>
                </c:pt>
                <c:pt idx="44" formatCode="General">
                  <c:v>-37.605134644478063</c:v>
                </c:pt>
                <c:pt idx="45" formatCode="General">
                  <c:v>-37.361261724659606</c:v>
                </c:pt>
                <c:pt idx="46" formatCode="General">
                  <c:v>-37.117388804841148</c:v>
                </c:pt>
                <c:pt idx="47" formatCode="General">
                  <c:v>-36.873515885022691</c:v>
                </c:pt>
                <c:pt idx="48" formatCode="General">
                  <c:v>-36.629642965204233</c:v>
                </c:pt>
                <c:pt idx="49" formatCode="General">
                  <c:v>-36.385770045385776</c:v>
                </c:pt>
                <c:pt idx="50" formatCode="General">
                  <c:v>-36.141897125567318</c:v>
                </c:pt>
                <c:pt idx="51" formatCode="General">
                  <c:v>-35.978727272727269</c:v>
                </c:pt>
                <c:pt idx="52" formatCode="General">
                  <c:v>-35.843575757575756</c:v>
                </c:pt>
                <c:pt idx="53" formatCode="General">
                  <c:v>-35.75872727272727</c:v>
                </c:pt>
                <c:pt idx="54" formatCode="General">
                  <c:v>-35.700981818181823</c:v>
                </c:pt>
                <c:pt idx="55" formatCode="General">
                  <c:v>-35.668254545454545</c:v>
                </c:pt>
                <c:pt idx="56" formatCode="General">
                  <c:v>-35.686145454545454</c:v>
                </c:pt>
                <c:pt idx="57" formatCode="General">
                  <c:v>-35.71885542168674</c:v>
                </c:pt>
                <c:pt idx="58" formatCode="General">
                  <c:v>-35.777289156626502</c:v>
                </c:pt>
                <c:pt idx="59" formatCode="General">
                  <c:v>-35.858321212121211</c:v>
                </c:pt>
                <c:pt idx="60" formatCode="General">
                  <c:v>-35.957109090909093</c:v>
                </c:pt>
                <c:pt idx="61" formatCode="General">
                  <c:v>-36.066927272727277</c:v>
                </c:pt>
                <c:pt idx="62" formatCode="General">
                  <c:v>-36.182248484848486</c:v>
                </c:pt>
                <c:pt idx="63" formatCode="General">
                  <c:v>-36.310127272727271</c:v>
                </c:pt>
                <c:pt idx="64" formatCode="General">
                  <c:v>-36.442072727272731</c:v>
                </c:pt>
                <c:pt idx="65" formatCode="General">
                  <c:v>-36.576618181818183</c:v>
                </c:pt>
                <c:pt idx="66" formatCode="General">
                  <c:v>-36.723108433734943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43-435B-B057-21EAE1F9E5D7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E43-435B-B057-21EAE1F9E5D7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E43-435B-B057-21EAE1F9E5D7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E43-435B-B057-21EAE1F9E5D7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E43-435B-B057-21EAE1F9E5D7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(l)Se[R]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E43-435B-B057-21EAE1F9E5D7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E43-435B-B057-21EAE1F9E5D7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E43-435B-B057-21EAE1F9E5D7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E43-435B-B057-21EAE1F9E5D7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E43-435B-B057-21EAE1F9E5D7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4E43-435B-B057-21EAE1F9E5D7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4E43-435B-B057-21EAE1F9E5D7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4E43-435B-B057-21EAE1F9E5D7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E43-435B-B057-21EAE1F9E5D7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E43-435B-B057-21EAE1F9E5D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E43-435B-B057-21EAE1F9E5D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E43-435B-B057-21EAE1F9E5D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4E43-435B-B057-21EAE1F9E5D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4E43-435B-B057-21EAE1F9E5D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4E43-435B-B057-21EAE1F9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16-4E7F-975B-C1DF40B91386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D16-4E7F-975B-C1DF40B91386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CD16-4E7F-975B-C1DF40B91386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-185.68445544554456</c:v>
                </c:pt>
                <c:pt idx="1">
                  <c:v>-180.34782178217824</c:v>
                </c:pt>
                <c:pt idx="2" formatCode="General">
                  <c:v>-175.44559405940595</c:v>
                </c:pt>
                <c:pt idx="3" formatCode="General">
                  <c:v>-170.77727722772278</c:v>
                </c:pt>
                <c:pt idx="4" formatCode="General">
                  <c:v>-166.46138613861388</c:v>
                </c:pt>
                <c:pt idx="5" formatCode="General">
                  <c:v>-162.35247524752475</c:v>
                </c:pt>
                <c:pt idx="6" formatCode="General">
                  <c:v>-158.85356435643564</c:v>
                </c:pt>
                <c:pt idx="7" formatCode="General">
                  <c:v>-155.74465346534652</c:v>
                </c:pt>
                <c:pt idx="8" formatCode="General">
                  <c:v>-152.63574257425742</c:v>
                </c:pt>
                <c:pt idx="9" formatCode="General">
                  <c:v>-149.5268316831683</c:v>
                </c:pt>
                <c:pt idx="10" formatCode="General">
                  <c:v>-146.4179207920792</c:v>
                </c:pt>
                <c:pt idx="11" formatCode="General">
                  <c:v>-143.30900990099008</c:v>
                </c:pt>
                <c:pt idx="12" formatCode="General">
                  <c:v>-140.20009900990098</c:v>
                </c:pt>
                <c:pt idx="13" formatCode="General">
                  <c:v>-137.09118811881189</c:v>
                </c:pt>
                <c:pt idx="14" formatCode="General">
                  <c:v>-134.37321782178216</c:v>
                </c:pt>
                <c:pt idx="15" formatCode="General">
                  <c:v>-132.00193069306931</c:v>
                </c:pt>
                <c:pt idx="16" formatCode="General">
                  <c:v>-129.73415841584159</c:v>
                </c:pt>
                <c:pt idx="17" formatCode="General">
                  <c:v>-127.56584158415842</c:v>
                </c:pt>
                <c:pt idx="18" formatCode="General">
                  <c:v>-125.49218905472637</c:v>
                </c:pt>
                <c:pt idx="19" formatCode="General">
                  <c:v>-123.51706467661693</c:v>
                </c:pt>
                <c:pt idx="20" formatCode="General">
                  <c:v>-121.62029702970298</c:v>
                </c:pt>
                <c:pt idx="21" formatCode="General">
                  <c:v>-119.80841584158416</c:v>
                </c:pt>
                <c:pt idx="22" formatCode="General">
                  <c:v>-118.06485148514852</c:v>
                </c:pt>
                <c:pt idx="23" formatCode="General">
                  <c:v>-116.40148514851485</c:v>
                </c:pt>
                <c:pt idx="24" formatCode="General">
                  <c:v>-114.79910891089109</c:v>
                </c:pt>
                <c:pt idx="25" formatCode="General">
                  <c:v>-113.27435643564357</c:v>
                </c:pt>
                <c:pt idx="26" formatCode="General">
                  <c:v>-111.79326732673267</c:v>
                </c:pt>
                <c:pt idx="27" formatCode="General">
                  <c:v>-110.37247524752475</c:v>
                </c:pt>
                <c:pt idx="28" formatCode="General">
                  <c:v>-109.00118811881188</c:v>
                </c:pt>
                <c:pt idx="29" formatCode="General">
                  <c:v>-107.70415841584159</c:v>
                </c:pt>
                <c:pt idx="30" formatCode="General">
                  <c:v>-106.57079207920793</c:v>
                </c:pt>
                <c:pt idx="31" formatCode="General">
                  <c:v>-105.70445544554455</c:v>
                </c:pt>
                <c:pt idx="32" formatCode="General">
                  <c:v>-104.88267326732674</c:v>
                </c:pt>
                <c:pt idx="33" formatCode="General">
                  <c:v>-104.14009900990099</c:v>
                </c:pt>
                <c:pt idx="34" formatCode="General">
                  <c:v>-103.42108910891088</c:v>
                </c:pt>
                <c:pt idx="35" formatCode="General">
                  <c:v>-102.74782178217821</c:v>
                </c:pt>
                <c:pt idx="36" formatCode="General">
                  <c:v>-102.09514851485147</c:v>
                </c:pt>
                <c:pt idx="37" formatCode="General">
                  <c:v>-101.48623762376238</c:v>
                </c:pt>
                <c:pt idx="38" formatCode="General">
                  <c:v>-100.90721189591078</c:v>
                </c:pt>
                <c:pt idx="39" formatCode="General">
                  <c:v>-100.39791821561339</c:v>
                </c:pt>
                <c:pt idx="40" formatCode="General">
                  <c:v>-99.888624535315984</c:v>
                </c:pt>
                <c:pt idx="41" formatCode="General">
                  <c:v>-99.379330855018594</c:v>
                </c:pt>
                <c:pt idx="42" formatCode="General">
                  <c:v>-98.87003717472119</c:v>
                </c:pt>
                <c:pt idx="43" formatCode="General">
                  <c:v>-98.360743494423801</c:v>
                </c:pt>
                <c:pt idx="44" formatCode="General">
                  <c:v>-97.851449814126397</c:v>
                </c:pt>
                <c:pt idx="45" formatCode="General">
                  <c:v>-97.342156133829008</c:v>
                </c:pt>
                <c:pt idx="46" formatCode="General">
                  <c:v>-96.851623762376235</c:v>
                </c:pt>
                <c:pt idx="47" formatCode="General">
                  <c:v>-96.423900990099014</c:v>
                </c:pt>
                <c:pt idx="48" formatCode="General">
                  <c:v>-96.003663366336625</c:v>
                </c:pt>
                <c:pt idx="49" formatCode="General">
                  <c:v>-95.611584158415837</c:v>
                </c:pt>
                <c:pt idx="50" formatCode="General">
                  <c:v>-95.228534653465346</c:v>
                </c:pt>
                <c:pt idx="51" formatCode="General">
                  <c:v>-94.883980198019799</c:v>
                </c:pt>
                <c:pt idx="52" formatCode="General">
                  <c:v>-94.68064356435643</c:v>
                </c:pt>
                <c:pt idx="53" formatCode="General">
                  <c:v>-95.166782178217815</c:v>
                </c:pt>
                <c:pt idx="54" formatCode="General">
                  <c:v>-95.65144981412638</c:v>
                </c:pt>
                <c:pt idx="55" formatCode="General">
                  <c:v>-96.127781908302339</c:v>
                </c:pt>
                <c:pt idx="56" formatCode="General">
                  <c:v>-96.604114002478298</c:v>
                </c:pt>
                <c:pt idx="57" formatCode="General">
                  <c:v>-97.080446096654256</c:v>
                </c:pt>
                <c:pt idx="58" formatCode="General">
                  <c:v>-97.556778190830229</c:v>
                </c:pt>
                <c:pt idx="59" formatCode="General">
                  <c:v>-98.033110285006188</c:v>
                </c:pt>
                <c:pt idx="60" formatCode="General">
                  <c:v>-98.509442379182147</c:v>
                </c:pt>
                <c:pt idx="61" formatCode="General">
                  <c:v>-98.985774473358106</c:v>
                </c:pt>
                <c:pt idx="62" formatCode="General">
                  <c:v>-99.462732673267311</c:v>
                </c:pt>
                <c:pt idx="63" formatCode="General">
                  <c:v>-99.946891089108902</c:v>
                </c:pt>
                <c:pt idx="64" formatCode="General">
                  <c:v>-100.43039603960395</c:v>
                </c:pt>
                <c:pt idx="65" formatCode="General">
                  <c:v>-100.90366336633663</c:v>
                </c:pt>
                <c:pt idx="66" formatCode="General">
                  <c:v>-101.37720792079209</c:v>
                </c:pt>
                <c:pt idx="67" formatCode="General">
                  <c:v>-101.85740594059406</c:v>
                </c:pt>
                <c:pt idx="68" formatCode="General">
                  <c:v>-102.33772277227723</c:v>
                </c:pt>
                <c:pt idx="69" formatCode="General">
                  <c:v>-102.82386138613862</c:v>
                </c:pt>
                <c:pt idx="70" formatCode="General">
                  <c:v>-103.31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16-4E7F-975B-C1DF40B91386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D16-4E7F-975B-C1DF40B91386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-58.891584158415839</c:v>
                </c:pt>
                <c:pt idx="1">
                  <c:v>-57.416336633663363</c:v>
                </c:pt>
                <c:pt idx="2" formatCode="General">
                  <c:v>-56.069801980198022</c:v>
                </c:pt>
                <c:pt idx="3" formatCode="General">
                  <c:v>-54.792574257425748</c:v>
                </c:pt>
                <c:pt idx="4" formatCode="General">
                  <c:v>-53.817871287128717</c:v>
                </c:pt>
                <c:pt idx="5" formatCode="General">
                  <c:v>-53.020841584158418</c:v>
                </c:pt>
                <c:pt idx="6" formatCode="General">
                  <c:v>-52.494084158415838</c:v>
                </c:pt>
                <c:pt idx="7" formatCode="General">
                  <c:v>-52.140123762376234</c:v>
                </c:pt>
                <c:pt idx="8" formatCode="General">
                  <c:v>-51.786163366336631</c:v>
                </c:pt>
                <c:pt idx="9" formatCode="General">
                  <c:v>-51.432202970297027</c:v>
                </c:pt>
                <c:pt idx="10" formatCode="General">
                  <c:v>-51.078242574257423</c:v>
                </c:pt>
                <c:pt idx="11" formatCode="General">
                  <c:v>-50.72428217821782</c:v>
                </c:pt>
                <c:pt idx="12" formatCode="General">
                  <c:v>-50.370321782178216</c:v>
                </c:pt>
                <c:pt idx="13" formatCode="General">
                  <c:v>-50.016361386138605</c:v>
                </c:pt>
                <c:pt idx="14" formatCode="General">
                  <c:v>-49.734292079207918</c:v>
                </c:pt>
                <c:pt idx="15" formatCode="General">
                  <c:v>-49.515975247524757</c:v>
                </c:pt>
                <c:pt idx="16" formatCode="General">
                  <c:v>-49.311797029702973</c:v>
                </c:pt>
                <c:pt idx="17" formatCode="General">
                  <c:v>-49.121202970297027</c:v>
                </c:pt>
                <c:pt idx="18" formatCode="General">
                  <c:v>-48.951597014925369</c:v>
                </c:pt>
                <c:pt idx="19" formatCode="General">
                  <c:v>-48.803835820895522</c:v>
                </c:pt>
                <c:pt idx="20" formatCode="General">
                  <c:v>-48.667594059405943</c:v>
                </c:pt>
                <c:pt idx="21" formatCode="General">
                  <c:v>-48.543831683168321</c:v>
                </c:pt>
                <c:pt idx="22" formatCode="General">
                  <c:v>-48.625702970297034</c:v>
                </c:pt>
                <c:pt idx="23" formatCode="General">
                  <c:v>-48.948970297029703</c:v>
                </c:pt>
                <c:pt idx="24" formatCode="General">
                  <c:v>-49.271584158415841</c:v>
                </c:pt>
                <c:pt idx="25" formatCode="General">
                  <c:v>-49.593366336633665</c:v>
                </c:pt>
                <c:pt idx="26" formatCode="General">
                  <c:v>-49.910782178217822</c:v>
                </c:pt>
                <c:pt idx="27" formatCode="General">
                  <c:v>-50.222168316831684</c:v>
                </c:pt>
                <c:pt idx="28" formatCode="General">
                  <c:v>-50.537712871287127</c:v>
                </c:pt>
                <c:pt idx="29" formatCode="General">
                  <c:v>-50.85949504950495</c:v>
                </c:pt>
                <c:pt idx="30" formatCode="General">
                  <c:v>-51.177514851485149</c:v>
                </c:pt>
                <c:pt idx="31" formatCode="General">
                  <c:v>-51.489396039603967</c:v>
                </c:pt>
                <c:pt idx="32" formatCode="General">
                  <c:v>-51.797712871287132</c:v>
                </c:pt>
                <c:pt idx="33" formatCode="General">
                  <c:v>-52.09969306930693</c:v>
                </c:pt>
                <c:pt idx="34" formatCode="General">
                  <c:v>-52.401673267326728</c:v>
                </c:pt>
                <c:pt idx="35" formatCode="General">
                  <c:v>-52.703653465346534</c:v>
                </c:pt>
                <c:pt idx="36" formatCode="General">
                  <c:v>-53.008801980198022</c:v>
                </c:pt>
                <c:pt idx="37" formatCode="General">
                  <c:v>-53.320683168316833</c:v>
                </c:pt>
                <c:pt idx="38" formatCode="General">
                  <c:v>-53.627364312267659</c:v>
                </c:pt>
                <c:pt idx="39" formatCode="General">
                  <c:v>-53.921912019826522</c:v>
                </c:pt>
                <c:pt idx="40" formatCode="General">
                  <c:v>-54.216459727385377</c:v>
                </c:pt>
                <c:pt idx="41" formatCode="General">
                  <c:v>-54.51100743494424</c:v>
                </c:pt>
                <c:pt idx="42" formatCode="General">
                  <c:v>-54.805555142503096</c:v>
                </c:pt>
                <c:pt idx="43" formatCode="General">
                  <c:v>-55.100102850061958</c:v>
                </c:pt>
                <c:pt idx="44" formatCode="General">
                  <c:v>-55.394650557620814</c:v>
                </c:pt>
                <c:pt idx="45" formatCode="General">
                  <c:v>-55.689198265179677</c:v>
                </c:pt>
                <c:pt idx="46" formatCode="General">
                  <c:v>-55.980673267326729</c:v>
                </c:pt>
                <c:pt idx="47" formatCode="General">
                  <c:v>-56.261861386138612</c:v>
                </c:pt>
                <c:pt idx="48" formatCode="General">
                  <c:v>-56.543049504950496</c:v>
                </c:pt>
                <c:pt idx="49" formatCode="General">
                  <c:v>-56.824237623762379</c:v>
                </c:pt>
                <c:pt idx="50" formatCode="General">
                  <c:v>-57.105425742574255</c:v>
                </c:pt>
                <c:pt idx="51" formatCode="General">
                  <c:v>-57.386613861386138</c:v>
                </c:pt>
                <c:pt idx="52" formatCode="General">
                  <c:v>-57.667717821782183</c:v>
                </c:pt>
                <c:pt idx="53" formatCode="General">
                  <c:v>-57.948410891089111</c:v>
                </c:pt>
                <c:pt idx="54" formatCode="General">
                  <c:v>-58.227594795539034</c:v>
                </c:pt>
                <c:pt idx="55" formatCode="General">
                  <c:v>-58.498226765799252</c:v>
                </c:pt>
                <c:pt idx="56" formatCode="General">
                  <c:v>-58.768858736059478</c:v>
                </c:pt>
                <c:pt idx="57" formatCode="General">
                  <c:v>-59.039490706319697</c:v>
                </c:pt>
                <c:pt idx="58" formatCode="General">
                  <c:v>-59.310122676579923</c:v>
                </c:pt>
                <c:pt idx="59" formatCode="General">
                  <c:v>-59.580754646840141</c:v>
                </c:pt>
                <c:pt idx="60" formatCode="General">
                  <c:v>-59.851386617100367</c:v>
                </c:pt>
                <c:pt idx="61" formatCode="General">
                  <c:v>-60.122018587360586</c:v>
                </c:pt>
                <c:pt idx="62" formatCode="General">
                  <c:v>-60.392584158415836</c:v>
                </c:pt>
                <c:pt idx="63" formatCode="General">
                  <c:v>-60.662386138613854</c:v>
                </c:pt>
                <c:pt idx="64" formatCode="General">
                  <c:v>-60.931594059405938</c:v>
                </c:pt>
                <c:pt idx="65" formatCode="General">
                  <c:v>-61.191495049504951</c:v>
                </c:pt>
                <c:pt idx="66" formatCode="General">
                  <c:v>-61.451396039603964</c:v>
                </c:pt>
                <c:pt idx="67" formatCode="General">
                  <c:v>-61.711297029702969</c:v>
                </c:pt>
                <c:pt idx="68" formatCode="General">
                  <c:v>-61.971188118811881</c:v>
                </c:pt>
                <c:pt idx="69" formatCode="General">
                  <c:v>-62.230594059405945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D16-4E7F-975B-C1DF40B91386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-81.944603960396037</c:v>
                </c:pt>
                <c:pt idx="1">
                  <c:v>-79.56341584158416</c:v>
                </c:pt>
                <c:pt idx="2" formatCode="General">
                  <c:v>-77.375297029702978</c:v>
                </c:pt>
                <c:pt idx="3" formatCode="General">
                  <c:v>-75.291138613861378</c:v>
                </c:pt>
                <c:pt idx="4" formatCode="General">
                  <c:v>-73.263118811881185</c:v>
                </c:pt>
                <c:pt idx="5" formatCode="General">
                  <c:v>-71.268069306930684</c:v>
                </c:pt>
                <c:pt idx="6" formatCode="General">
                  <c:v>-69.49648514851485</c:v>
                </c:pt>
                <c:pt idx="7" formatCode="General">
                  <c:v>-67.867772277227715</c:v>
                </c:pt>
                <c:pt idx="8" formatCode="General">
                  <c:v>-66.239059405940594</c:v>
                </c:pt>
                <c:pt idx="9" formatCode="General">
                  <c:v>-64.610346534653459</c:v>
                </c:pt>
                <c:pt idx="10" formatCode="General">
                  <c:v>-62.981633663366331</c:v>
                </c:pt>
                <c:pt idx="11" formatCode="General">
                  <c:v>-61.352920792079203</c:v>
                </c:pt>
                <c:pt idx="12" formatCode="General">
                  <c:v>-59.724207920792075</c:v>
                </c:pt>
                <c:pt idx="13" formatCode="General">
                  <c:v>-58.095495049504947</c:v>
                </c:pt>
                <c:pt idx="14" formatCode="General">
                  <c:v>-56.660940594059404</c:v>
                </c:pt>
                <c:pt idx="15" formatCode="General">
                  <c:v>-55.398564356435642</c:v>
                </c:pt>
                <c:pt idx="16" formatCode="General">
                  <c:v>-54.189207920792079</c:v>
                </c:pt>
                <c:pt idx="17" formatCode="General">
                  <c:v>-53.03079207920792</c:v>
                </c:pt>
                <c:pt idx="18" formatCode="General">
                  <c:v>-51.91830845771144</c:v>
                </c:pt>
                <c:pt idx="19" formatCode="General">
                  <c:v>-50.85363184079602</c:v>
                </c:pt>
                <c:pt idx="20" formatCode="General">
                  <c:v>-49.829504950495043</c:v>
                </c:pt>
                <c:pt idx="21" formatCode="General">
                  <c:v>-48.849306930693068</c:v>
                </c:pt>
                <c:pt idx="22" formatCode="General">
                  <c:v>-47.903267326732674</c:v>
                </c:pt>
                <c:pt idx="23" formatCode="General">
                  <c:v>-46.997326732673265</c:v>
                </c:pt>
                <c:pt idx="24" formatCode="General">
                  <c:v>-46.121881188118806</c:v>
                </c:pt>
                <c:pt idx="25" formatCode="General">
                  <c:v>-45.285247524752471</c:v>
                </c:pt>
                <c:pt idx="26" formatCode="General">
                  <c:v>-44.471485148514844</c:v>
                </c:pt>
                <c:pt idx="27" formatCode="General">
                  <c:v>-43.689306930693064</c:v>
                </c:pt>
                <c:pt idx="28" formatCode="General">
                  <c:v>-42.930891089108911</c:v>
                </c:pt>
                <c:pt idx="29" formatCode="General">
                  <c:v>-42.208118811881185</c:v>
                </c:pt>
                <c:pt idx="30" formatCode="General">
                  <c:v>-41.568118811881192</c:v>
                </c:pt>
                <c:pt idx="31" formatCode="General">
                  <c:v>-41.063168316831685</c:v>
                </c:pt>
                <c:pt idx="32" formatCode="General">
                  <c:v>-40.581386138613865</c:v>
                </c:pt>
                <c:pt idx="33" formatCode="General">
                  <c:v>-40.14079207920792</c:v>
                </c:pt>
                <c:pt idx="34" formatCode="General">
                  <c:v>-39.711980198019802</c:v>
                </c:pt>
                <c:pt idx="35" formatCode="General">
                  <c:v>-39.306039603960393</c:v>
                </c:pt>
                <c:pt idx="36" formatCode="General">
                  <c:v>-38.909603960396041</c:v>
                </c:pt>
                <c:pt idx="37" formatCode="General">
                  <c:v>-38.533366336633662</c:v>
                </c:pt>
                <c:pt idx="38" formatCode="General">
                  <c:v>-38.173345724907058</c:v>
                </c:pt>
                <c:pt idx="39" formatCode="General">
                  <c:v>-37.851164807930601</c:v>
                </c:pt>
                <c:pt idx="40" formatCode="General">
                  <c:v>-37.528983890954152</c:v>
                </c:pt>
                <c:pt idx="41" formatCode="General">
                  <c:v>-37.206802973977695</c:v>
                </c:pt>
                <c:pt idx="42" formatCode="General">
                  <c:v>-36.884622057001238</c:v>
                </c:pt>
                <c:pt idx="43" formatCode="General">
                  <c:v>-36.562441140024781</c:v>
                </c:pt>
                <c:pt idx="44" formatCode="General">
                  <c:v>-36.240260223048331</c:v>
                </c:pt>
                <c:pt idx="45" formatCode="General">
                  <c:v>-35.918079306071874</c:v>
                </c:pt>
                <c:pt idx="46" formatCode="General">
                  <c:v>-35.606009900990102</c:v>
                </c:pt>
                <c:pt idx="47" formatCode="General">
                  <c:v>-35.327792079207924</c:v>
                </c:pt>
                <c:pt idx="48" formatCode="General">
                  <c:v>-35.053316831683169</c:v>
                </c:pt>
                <c:pt idx="49" formatCode="General">
                  <c:v>-34.792920792079208</c:v>
                </c:pt>
                <c:pt idx="50" formatCode="General">
                  <c:v>-34.537039603960395</c:v>
                </c:pt>
                <c:pt idx="51" formatCode="General">
                  <c:v>-34.300405940594061</c:v>
                </c:pt>
                <c:pt idx="52" formatCode="General">
                  <c:v>-34.134381188118809</c:v>
                </c:pt>
                <c:pt idx="53" formatCode="General">
                  <c:v>-34.313094059405941</c:v>
                </c:pt>
                <c:pt idx="54" formatCode="General">
                  <c:v>-34.491431226765798</c:v>
                </c:pt>
                <c:pt idx="55" formatCode="General">
                  <c:v>-34.667639405204454</c:v>
                </c:pt>
                <c:pt idx="56" formatCode="General">
                  <c:v>-34.843847583643118</c:v>
                </c:pt>
                <c:pt idx="57" formatCode="General">
                  <c:v>-35.020055762081782</c:v>
                </c:pt>
                <c:pt idx="58" formatCode="General">
                  <c:v>-35.196263940520446</c:v>
                </c:pt>
                <c:pt idx="59" formatCode="General">
                  <c:v>-35.372472118959109</c:v>
                </c:pt>
                <c:pt idx="60" formatCode="General">
                  <c:v>-35.548680297397766</c:v>
                </c:pt>
                <c:pt idx="61" formatCode="General">
                  <c:v>-35.72488847583643</c:v>
                </c:pt>
                <c:pt idx="62" formatCode="General">
                  <c:v>-35.901415841584161</c:v>
                </c:pt>
                <c:pt idx="63" formatCode="General">
                  <c:v>-36.081613861386138</c:v>
                </c:pt>
                <c:pt idx="64" formatCode="General">
                  <c:v>-36.261633663366332</c:v>
                </c:pt>
                <c:pt idx="65" formatCode="General">
                  <c:v>-36.438861386138612</c:v>
                </c:pt>
                <c:pt idx="66" formatCode="General">
                  <c:v>-36.61622772277228</c:v>
                </c:pt>
                <c:pt idx="67" formatCode="General">
                  <c:v>-36.796920792079206</c:v>
                </c:pt>
                <c:pt idx="68" formatCode="General">
                  <c:v>-36.977673267326729</c:v>
                </c:pt>
                <c:pt idx="69" formatCode="General">
                  <c:v>-37.161336633663367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D16-4E7F-975B-C1DF40B91386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D16-4E7F-975B-C1DF40B91386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-142.09396039603962</c:v>
                </c:pt>
                <c:pt idx="1">
                  <c:v>-137.90584158415842</c:v>
                </c:pt>
                <c:pt idx="2" formatCode="General">
                  <c:v>-134.05559405940593</c:v>
                </c:pt>
                <c:pt idx="3" formatCode="General">
                  <c:v>-130.38727722772276</c:v>
                </c:pt>
                <c:pt idx="4" formatCode="General">
                  <c:v>-126.59108910891088</c:v>
                </c:pt>
                <c:pt idx="5" formatCode="General">
                  <c:v>-122.71980198019801</c:v>
                </c:pt>
                <c:pt idx="6" formatCode="General">
                  <c:v>-119.13237623762375</c:v>
                </c:pt>
                <c:pt idx="7" formatCode="General">
                  <c:v>-115.72643564356434</c:v>
                </c:pt>
                <c:pt idx="8" formatCode="General">
                  <c:v>-112.32049504950494</c:v>
                </c:pt>
                <c:pt idx="9" formatCode="General">
                  <c:v>-108.91455445544554</c:v>
                </c:pt>
                <c:pt idx="10" formatCode="General">
                  <c:v>-105.50861386138612</c:v>
                </c:pt>
                <c:pt idx="11" formatCode="General">
                  <c:v>-102.10267326732672</c:v>
                </c:pt>
                <c:pt idx="12" formatCode="General">
                  <c:v>-98.69673267326732</c:v>
                </c:pt>
                <c:pt idx="13" formatCode="General">
                  <c:v>-95.290792079207918</c:v>
                </c:pt>
                <c:pt idx="14" formatCode="General">
                  <c:v>-92.270544554455441</c:v>
                </c:pt>
                <c:pt idx="15" formatCode="General">
                  <c:v>-89.592326732673257</c:v>
                </c:pt>
                <c:pt idx="16" formatCode="General">
                  <c:v>-87.022673267326724</c:v>
                </c:pt>
                <c:pt idx="17" formatCode="General">
                  <c:v>-84.557326732673275</c:v>
                </c:pt>
                <c:pt idx="18" formatCode="General">
                  <c:v>-82.181044776119407</c:v>
                </c:pt>
                <c:pt idx="19" formatCode="General">
                  <c:v>-79.897462686567167</c:v>
                </c:pt>
                <c:pt idx="20" formatCode="General">
                  <c:v>-77.697722772277231</c:v>
                </c:pt>
                <c:pt idx="21" formatCode="General">
                  <c:v>-75.588811881188121</c:v>
                </c:pt>
                <c:pt idx="22" formatCode="General">
                  <c:v>-73.548217821782174</c:v>
                </c:pt>
                <c:pt idx="23" formatCode="General">
                  <c:v>-71.58782178217821</c:v>
                </c:pt>
                <c:pt idx="24" formatCode="General">
                  <c:v>-69.68841584158416</c:v>
                </c:pt>
                <c:pt idx="25" formatCode="General">
                  <c:v>-67.866633663366329</c:v>
                </c:pt>
                <c:pt idx="26" formatCode="General">
                  <c:v>-66.092673267326731</c:v>
                </c:pt>
                <c:pt idx="27" formatCode="General">
                  <c:v>-64.384752475247524</c:v>
                </c:pt>
                <c:pt idx="28" formatCode="General">
                  <c:v>-62.722376237623763</c:v>
                </c:pt>
                <c:pt idx="29" formatCode="General">
                  <c:v>-61.128316831683172</c:v>
                </c:pt>
                <c:pt idx="30" formatCode="General">
                  <c:v>-59.701683168316833</c:v>
                </c:pt>
                <c:pt idx="31" formatCode="General">
                  <c:v>-58.548217821782181</c:v>
                </c:pt>
                <c:pt idx="32" formatCode="General">
                  <c:v>-57.44287128712871</c:v>
                </c:pt>
                <c:pt idx="33" formatCode="General">
                  <c:v>-56.423069306930692</c:v>
                </c:pt>
                <c:pt idx="34" formatCode="General">
                  <c:v>-55.426831683168317</c:v>
                </c:pt>
                <c:pt idx="35" formatCode="General">
                  <c:v>-54.476336633663365</c:v>
                </c:pt>
                <c:pt idx="36" formatCode="General">
                  <c:v>-53.543267326732668</c:v>
                </c:pt>
                <c:pt idx="37" formatCode="General">
                  <c:v>-52.647227722772271</c:v>
                </c:pt>
                <c:pt idx="38" formatCode="General">
                  <c:v>-51.78617100371747</c:v>
                </c:pt>
                <c:pt idx="39" formatCode="General">
                  <c:v>-51.006741016109046</c:v>
                </c:pt>
                <c:pt idx="40" formatCode="General">
                  <c:v>-50.227311028500615</c:v>
                </c:pt>
                <c:pt idx="41" formatCode="General">
                  <c:v>-49.447881040892192</c:v>
                </c:pt>
                <c:pt idx="42" formatCode="General">
                  <c:v>-48.668451053283768</c:v>
                </c:pt>
                <c:pt idx="43" formatCode="General">
                  <c:v>-47.889021065675344</c:v>
                </c:pt>
                <c:pt idx="44" formatCode="General">
                  <c:v>-47.10959107806692</c:v>
                </c:pt>
                <c:pt idx="45" formatCode="General">
                  <c:v>-46.330161090458496</c:v>
                </c:pt>
                <c:pt idx="46" formatCode="General">
                  <c:v>-45.572415841584167</c:v>
                </c:pt>
                <c:pt idx="47" formatCode="General">
                  <c:v>-44.887267326732676</c:v>
                </c:pt>
                <c:pt idx="48" formatCode="General">
                  <c:v>-44.209603960396045</c:v>
                </c:pt>
                <c:pt idx="49" formatCode="General">
                  <c:v>-43.560099009900995</c:v>
                </c:pt>
                <c:pt idx="50" formatCode="General">
                  <c:v>-42.91962376237624</c:v>
                </c:pt>
                <c:pt idx="51" formatCode="General">
                  <c:v>-42.31764356435643</c:v>
                </c:pt>
                <c:pt idx="52" formatCode="General">
                  <c:v>-41.856881188118813</c:v>
                </c:pt>
                <c:pt idx="53" formatCode="General">
                  <c:v>-42.085594059405942</c:v>
                </c:pt>
                <c:pt idx="54" formatCode="General">
                  <c:v>-42.314275092936803</c:v>
                </c:pt>
                <c:pt idx="55" formatCode="General">
                  <c:v>-42.542775712515493</c:v>
                </c:pt>
                <c:pt idx="56" formatCode="General">
                  <c:v>-42.771276332094175</c:v>
                </c:pt>
                <c:pt idx="57" formatCode="General">
                  <c:v>-42.999776951672864</c:v>
                </c:pt>
                <c:pt idx="58" formatCode="General">
                  <c:v>-43.228277571251546</c:v>
                </c:pt>
                <c:pt idx="59" formatCode="General">
                  <c:v>-43.456778190830235</c:v>
                </c:pt>
                <c:pt idx="60" formatCode="General">
                  <c:v>-43.685278810408917</c:v>
                </c:pt>
                <c:pt idx="61" formatCode="General">
                  <c:v>-43.913779429987606</c:v>
                </c:pt>
                <c:pt idx="62" formatCode="General">
                  <c:v>-44.142930693069303</c:v>
                </c:pt>
                <c:pt idx="63" formatCode="General">
                  <c:v>-44.379564356435644</c:v>
                </c:pt>
                <c:pt idx="64" formatCode="General">
                  <c:v>-44.616138613861388</c:v>
                </c:pt>
                <c:pt idx="65" formatCode="General">
                  <c:v>-44.851782178217825</c:v>
                </c:pt>
                <c:pt idx="66" formatCode="General">
                  <c:v>-45.08770297029703</c:v>
                </c:pt>
                <c:pt idx="67" formatCode="General">
                  <c:v>-45.330277227722775</c:v>
                </c:pt>
                <c:pt idx="68" formatCode="General">
                  <c:v>-45.572970297029705</c:v>
                </c:pt>
                <c:pt idx="69" formatCode="General">
                  <c:v>-45.821485148514853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D16-4E7F-975B-C1DF40B91386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D16-4E7F-975B-C1DF40B91386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D16-4E7F-975B-C1DF40B91386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D16-4E7F-975B-C1DF40B91386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D16-4E7F-975B-C1DF40B91386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D16-4E7F-975B-C1DF40B91386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D16-4E7F-975B-C1DF40B91386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D16-4E7F-975B-C1DF40B91386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D16-4E7F-975B-C1DF40B91386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D16-4E7F-975B-C1DF40B91386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D16-4E7F-975B-C1DF40B91386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D16-4E7F-975B-C1DF40B91386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D16-4E7F-975B-C1DF40B91386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D16-4E7F-975B-C1DF40B91386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D16-4E7F-975B-C1DF40B91386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D16-4E7F-975B-C1DF40B91386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D16-4E7F-975B-C1DF40B91386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D16-4E7F-975B-C1DF40B91386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D16-4E7F-975B-C1DF40B91386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D16-4E7F-975B-C1DF40B91386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D16-4E7F-975B-C1DF40B91386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D16-4E7F-975B-C1DF40B91386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D16-4E7F-975B-C1DF40B91386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D16-4E7F-975B-C1DF40B91386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D16-4E7F-975B-C1DF40B91386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D16-4E7F-975B-C1DF40B91386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D16-4E7F-975B-C1DF40B91386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D16-4E7F-975B-C1DF40B91386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D16-4E7F-975B-C1DF40B91386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-142.57581818181816</c:v>
                </c:pt>
                <c:pt idx="1">
                  <c:v>-138.01109090909091</c:v>
                </c:pt>
                <c:pt idx="2" formatCode="General">
                  <c:v>-133.5929090909091</c:v>
                </c:pt>
                <c:pt idx="3" formatCode="General">
                  <c:v>-129.29860606060606</c:v>
                </c:pt>
                <c:pt idx="4" formatCode="General">
                  <c:v>-125.09638426626321</c:v>
                </c:pt>
                <c:pt idx="5" formatCode="General">
                  <c:v>-121.4261875945537</c:v>
                </c:pt>
                <c:pt idx="6" formatCode="General">
                  <c:v>-117.75599092284416</c:v>
                </c:pt>
                <c:pt idx="7" formatCode="General">
                  <c:v>-114.08579425113463</c:v>
                </c:pt>
                <c:pt idx="8" formatCode="General">
                  <c:v>-110.41559757942511</c:v>
                </c:pt>
                <c:pt idx="9" formatCode="General">
                  <c:v>-106.74540090771558</c:v>
                </c:pt>
                <c:pt idx="10" formatCode="General">
                  <c:v>-103.07520423600604</c:v>
                </c:pt>
                <c:pt idx="11" formatCode="General">
                  <c:v>-99.887095310136161</c:v>
                </c:pt>
                <c:pt idx="12" formatCode="General">
                  <c:v>-97.242617246596069</c:v>
                </c:pt>
                <c:pt idx="13" formatCode="General">
                  <c:v>-94.598139183055977</c:v>
                </c:pt>
                <c:pt idx="14" formatCode="General">
                  <c:v>-91.953661119515886</c:v>
                </c:pt>
                <c:pt idx="15" formatCode="General">
                  <c:v>-89.309183055975794</c:v>
                </c:pt>
                <c:pt idx="16" formatCode="General">
                  <c:v>-86.664704992435702</c:v>
                </c:pt>
                <c:pt idx="17" formatCode="General">
                  <c:v>-84.02022692889561</c:v>
                </c:pt>
                <c:pt idx="18" formatCode="General">
                  <c:v>-81.996354009077152</c:v>
                </c:pt>
                <c:pt idx="19" formatCode="General">
                  <c:v>-80.073509833585476</c:v>
                </c:pt>
                <c:pt idx="20" formatCode="General">
                  <c:v>-78.1506656580938</c:v>
                </c:pt>
                <c:pt idx="21" formatCode="General">
                  <c:v>-76.227821482602124</c:v>
                </c:pt>
                <c:pt idx="22" formatCode="General">
                  <c:v>-74.304977307110434</c:v>
                </c:pt>
                <c:pt idx="23" formatCode="General">
                  <c:v>-72.382133131618758</c:v>
                </c:pt>
                <c:pt idx="24" formatCode="General">
                  <c:v>-70.533939393939391</c:v>
                </c:pt>
                <c:pt idx="25" formatCode="General">
                  <c:v>-68.909696969696967</c:v>
                </c:pt>
                <c:pt idx="26" formatCode="General">
                  <c:v>-67.36181818181818</c:v>
                </c:pt>
                <c:pt idx="27" formatCode="General">
                  <c:v>-65.86484848484848</c:v>
                </c:pt>
                <c:pt idx="28" formatCode="General">
                  <c:v>-64.49454545454546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-54.737624810892584</c:v>
                </c:pt>
                <c:pt idx="38" formatCode="General">
                  <c:v>-53.928245083207258</c:v>
                </c:pt>
                <c:pt idx="39" formatCode="General">
                  <c:v>-53.118865355521933</c:v>
                </c:pt>
                <c:pt idx="40" formatCode="General">
                  <c:v>-52.309485627836615</c:v>
                </c:pt>
                <c:pt idx="41" formatCode="General">
                  <c:v>-51.50010590015129</c:v>
                </c:pt>
                <c:pt idx="42" formatCode="General">
                  <c:v>-50.690726172465965</c:v>
                </c:pt>
                <c:pt idx="43" formatCode="General">
                  <c:v>-49.88134644478064</c:v>
                </c:pt>
                <c:pt idx="44" formatCode="General">
                  <c:v>-49.15627534039335</c:v>
                </c:pt>
                <c:pt idx="45" formatCode="General">
                  <c:v>-48.542962178517399</c:v>
                </c:pt>
                <c:pt idx="46" formatCode="General">
                  <c:v>-47.929649016641456</c:v>
                </c:pt>
                <c:pt idx="47" formatCode="General">
                  <c:v>-47.316335854765505</c:v>
                </c:pt>
                <c:pt idx="48" formatCode="General">
                  <c:v>-46.703022692889562</c:v>
                </c:pt>
                <c:pt idx="49" formatCode="General">
                  <c:v>-46.089709531013611</c:v>
                </c:pt>
                <c:pt idx="50" formatCode="General">
                  <c:v>-45.476396369137667</c:v>
                </c:pt>
                <c:pt idx="51" formatCode="General">
                  <c:v>-45.033030303030301</c:v>
                </c:pt>
                <c:pt idx="52" formatCode="General">
                  <c:v>-44.647575757575751</c:v>
                </c:pt>
                <c:pt idx="53" formatCode="General">
                  <c:v>-44.36272727272727</c:v>
                </c:pt>
                <c:pt idx="54" formatCode="General">
                  <c:v>-44.135236363636366</c:v>
                </c:pt>
                <c:pt idx="55" formatCode="General">
                  <c:v>-43.960690909090907</c:v>
                </c:pt>
                <c:pt idx="56" formatCode="General">
                  <c:v>-43.88210909090909</c:v>
                </c:pt>
                <c:pt idx="57" formatCode="General">
                  <c:v>-43.833855421686742</c:v>
                </c:pt>
                <c:pt idx="58" formatCode="General">
                  <c:v>-43.842289156626506</c:v>
                </c:pt>
                <c:pt idx="59" formatCode="General">
                  <c:v>-43.888763636363642</c:v>
                </c:pt>
                <c:pt idx="60" formatCode="General">
                  <c:v>-43.965127272727273</c:v>
                </c:pt>
                <c:pt idx="61" formatCode="General">
                  <c:v>-44.069066666666664</c:v>
                </c:pt>
                <c:pt idx="62" formatCode="General">
                  <c:v>-44.182981818181815</c:v>
                </c:pt>
                <c:pt idx="63" formatCode="General">
                  <c:v>-44.317527272727276</c:v>
                </c:pt>
                <c:pt idx="64" formatCode="General">
                  <c:v>-44.46390303030303</c:v>
                </c:pt>
                <c:pt idx="65" formatCode="General">
                  <c:v>-44.617842424242419</c:v>
                </c:pt>
                <c:pt idx="66" formatCode="General">
                  <c:v>-44.796337349397589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D16-4E7F-975B-C1DF40B91386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16-4E7F-975B-C1DF40B91386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-60.219272727272731</c:v>
                </c:pt>
                <c:pt idx="1">
                  <c:v>-58.907030303030304</c:v>
                </c:pt>
                <c:pt idx="2" formatCode="General">
                  <c:v>-57.767636363636363</c:v>
                </c:pt>
                <c:pt idx="3" formatCode="General">
                  <c:v>-56.814060606060607</c:v>
                </c:pt>
                <c:pt idx="4" formatCode="General">
                  <c:v>-55.960956127080181</c:v>
                </c:pt>
                <c:pt idx="5" formatCode="General">
                  <c:v>-55.472907715582451</c:v>
                </c:pt>
                <c:pt idx="6" formatCode="General">
                  <c:v>-54.984859304084722</c:v>
                </c:pt>
                <c:pt idx="7" formatCode="General">
                  <c:v>-54.496810892586993</c:v>
                </c:pt>
                <c:pt idx="8" formatCode="General">
                  <c:v>-54.008762481089256</c:v>
                </c:pt>
                <c:pt idx="9" formatCode="General">
                  <c:v>-53.520714069591527</c:v>
                </c:pt>
                <c:pt idx="10" formatCode="General">
                  <c:v>-53.032665658093798</c:v>
                </c:pt>
                <c:pt idx="11" formatCode="General">
                  <c:v>-52.670898638426628</c:v>
                </c:pt>
                <c:pt idx="12" formatCode="General">
                  <c:v>-52.451534039334341</c:v>
                </c:pt>
                <c:pt idx="13" formatCode="General">
                  <c:v>-52.23216944024206</c:v>
                </c:pt>
                <c:pt idx="14" formatCode="General">
                  <c:v>-52.012804841149773</c:v>
                </c:pt>
                <c:pt idx="15" formatCode="General">
                  <c:v>-51.793440242057486</c:v>
                </c:pt>
                <c:pt idx="16" formatCode="General">
                  <c:v>-51.574075642965205</c:v>
                </c:pt>
                <c:pt idx="17" formatCode="General">
                  <c:v>-51.354711043872918</c:v>
                </c:pt>
                <c:pt idx="18" formatCode="General">
                  <c:v>-51.412862329803325</c:v>
                </c:pt>
                <c:pt idx="19" formatCode="General">
                  <c:v>-51.516190620272312</c:v>
                </c:pt>
                <c:pt idx="20" formatCode="General">
                  <c:v>-51.619518910741306</c:v>
                </c:pt>
                <c:pt idx="21" formatCode="General">
                  <c:v>-51.722847201210293</c:v>
                </c:pt>
                <c:pt idx="22" formatCode="General">
                  <c:v>-51.82617549167928</c:v>
                </c:pt>
                <c:pt idx="23" formatCode="General">
                  <c:v>-51.929503782148267</c:v>
                </c:pt>
                <c:pt idx="24" formatCode="General">
                  <c:v>-52.07715151515152</c:v>
                </c:pt>
                <c:pt idx="25" formatCode="General">
                  <c:v>-52.357757575757574</c:v>
                </c:pt>
                <c:pt idx="26" formatCode="General">
                  <c:v>-52.655454545454546</c:v>
                </c:pt>
                <c:pt idx="27" formatCode="General">
                  <c:v>-52.964545454545458</c:v>
                </c:pt>
                <c:pt idx="28" formatCode="General">
                  <c:v>-53.278818181818188</c:v>
                </c:pt>
                <c:pt idx="29" formatCode="General">
                  <c:v>-53.596636363636364</c:v>
                </c:pt>
                <c:pt idx="30" formatCode="General">
                  <c:v>-53.922090909090912</c:v>
                </c:pt>
                <c:pt idx="31" formatCode="General">
                  <c:v>-54.236873493975907</c:v>
                </c:pt>
                <c:pt idx="32" formatCode="General">
                  <c:v>-54.545909638554214</c:v>
                </c:pt>
                <c:pt idx="33" formatCode="General">
                  <c:v>-54.8658</c:v>
                </c:pt>
                <c:pt idx="34" formatCode="General">
                  <c:v>-55.181060606060605</c:v>
                </c:pt>
                <c:pt idx="35" formatCode="General">
                  <c:v>-55.48712121212121</c:v>
                </c:pt>
                <c:pt idx="36" formatCode="General">
                  <c:v>-55.792345454545455</c:v>
                </c:pt>
                <c:pt idx="37" formatCode="General">
                  <c:v>-56.09678214826021</c:v>
                </c:pt>
                <c:pt idx="38" formatCode="General">
                  <c:v>-56.391335854765508</c:v>
                </c:pt>
                <c:pt idx="39" formatCode="General">
                  <c:v>-56.685889561270798</c:v>
                </c:pt>
                <c:pt idx="40" formatCode="General">
                  <c:v>-56.980443267776096</c:v>
                </c:pt>
                <c:pt idx="41" formatCode="General">
                  <c:v>-57.274996974281386</c:v>
                </c:pt>
                <c:pt idx="42" formatCode="General">
                  <c:v>-57.569550680786683</c:v>
                </c:pt>
                <c:pt idx="43" formatCode="General">
                  <c:v>-57.864104387291974</c:v>
                </c:pt>
                <c:pt idx="44" formatCode="General">
                  <c:v>-58.15273827534039</c:v>
                </c:pt>
                <c:pt idx="45" formatCode="General">
                  <c:v>-58.433524962178517</c:v>
                </c:pt>
                <c:pt idx="46" formatCode="General">
                  <c:v>-58.714311649016636</c:v>
                </c:pt>
                <c:pt idx="47" formatCode="General">
                  <c:v>-58.995098335854763</c:v>
                </c:pt>
                <c:pt idx="48" formatCode="General">
                  <c:v>-59.27588502269289</c:v>
                </c:pt>
                <c:pt idx="49" formatCode="General">
                  <c:v>-59.55667170953101</c:v>
                </c:pt>
                <c:pt idx="50" formatCode="General">
                  <c:v>-59.837458396369136</c:v>
                </c:pt>
                <c:pt idx="51" formatCode="General">
                  <c:v>-60.108654545454549</c:v>
                </c:pt>
                <c:pt idx="52" formatCode="General">
                  <c:v>-60.378363636363638</c:v>
                </c:pt>
                <c:pt idx="53" formatCode="General">
                  <c:v>-60.651090909090911</c:v>
                </c:pt>
                <c:pt idx="54" formatCode="General">
                  <c:v>-60.917830303030307</c:v>
                </c:pt>
                <c:pt idx="55" formatCode="General">
                  <c:v>-61.179042424242425</c:v>
                </c:pt>
                <c:pt idx="56" formatCode="General">
                  <c:v>-61.448690909090907</c:v>
                </c:pt>
                <c:pt idx="57" formatCode="General">
                  <c:v>-61.715662650602411</c:v>
                </c:pt>
                <c:pt idx="58" formatCode="General">
                  <c:v>-61.968674698795184</c:v>
                </c:pt>
                <c:pt idx="59" formatCode="General">
                  <c:v>-62.233745454545456</c:v>
                </c:pt>
                <c:pt idx="60" formatCode="General">
                  <c:v>-62.50829090909091</c:v>
                </c:pt>
                <c:pt idx="61" formatCode="General">
                  <c:v>-62.768496969696969</c:v>
                </c:pt>
                <c:pt idx="62" formatCode="General">
                  <c:v>-63.029963636363632</c:v>
                </c:pt>
                <c:pt idx="63" formatCode="General">
                  <c:v>-63.299054545454545</c:v>
                </c:pt>
                <c:pt idx="64" formatCode="General">
                  <c:v>-63.558533333333337</c:v>
                </c:pt>
                <c:pt idx="65" formatCode="General">
                  <c:v>-63.81186666666666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D16-4E7F-975B-C1DF40B91386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D16-4E7F-975B-C1DF40B91386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-186.81690909090909</c:v>
                </c:pt>
                <c:pt idx="1">
                  <c:v>-181.52224242424242</c:v>
                </c:pt>
                <c:pt idx="2" formatCode="General">
                  <c:v>-176.60709090909091</c:v>
                </c:pt>
                <c:pt idx="3" formatCode="General">
                  <c:v>-172.04587878787879</c:v>
                </c:pt>
                <c:pt idx="4" formatCode="General">
                  <c:v>-167.69139183055975</c:v>
                </c:pt>
                <c:pt idx="5" formatCode="General">
                  <c:v>-164.20878971255672</c:v>
                </c:pt>
                <c:pt idx="6" formatCode="General">
                  <c:v>-160.72618759455369</c:v>
                </c:pt>
                <c:pt idx="7" formatCode="General">
                  <c:v>-157.24358547655066</c:v>
                </c:pt>
                <c:pt idx="8" formatCode="General">
                  <c:v>-153.76098335854766</c:v>
                </c:pt>
                <c:pt idx="9" formatCode="General">
                  <c:v>-150.27838124054463</c:v>
                </c:pt>
                <c:pt idx="10" formatCode="General">
                  <c:v>-146.7957791225416</c:v>
                </c:pt>
                <c:pt idx="11" formatCode="General">
                  <c:v>-143.80379727685323</c:v>
                </c:pt>
                <c:pt idx="12" formatCode="General">
                  <c:v>-141.36506807866868</c:v>
                </c:pt>
                <c:pt idx="13" formatCode="General">
                  <c:v>-138.92633888048411</c:v>
                </c:pt>
                <c:pt idx="14" formatCode="General">
                  <c:v>-136.48760968229954</c:v>
                </c:pt>
                <c:pt idx="15" formatCode="General">
                  <c:v>-134.04888048411496</c:v>
                </c:pt>
                <c:pt idx="16" formatCode="General">
                  <c:v>-131.61015128593039</c:v>
                </c:pt>
                <c:pt idx="17" formatCode="General">
                  <c:v>-129.17142208774581</c:v>
                </c:pt>
                <c:pt idx="18" formatCode="General">
                  <c:v>-127.35069591527986</c:v>
                </c:pt>
                <c:pt idx="19" formatCode="General">
                  <c:v>-125.63057488653554</c:v>
                </c:pt>
                <c:pt idx="20" formatCode="General">
                  <c:v>-123.91045385779123</c:v>
                </c:pt>
                <c:pt idx="21" formatCode="General">
                  <c:v>-122.19033282904689</c:v>
                </c:pt>
                <c:pt idx="22" formatCode="General">
                  <c:v>-120.47021180030258</c:v>
                </c:pt>
                <c:pt idx="23" formatCode="General">
                  <c:v>-118.75009077155825</c:v>
                </c:pt>
                <c:pt idx="24" formatCode="General">
                  <c:v>-117.12060606060606</c:v>
                </c:pt>
                <c:pt idx="25" formatCode="General">
                  <c:v>-115.76303030303031</c:v>
                </c:pt>
                <c:pt idx="26" formatCode="General">
                  <c:v>-114.4890909090909</c:v>
                </c:pt>
                <c:pt idx="27" formatCode="General">
                  <c:v>-113.27090909090909</c:v>
                </c:pt>
                <c:pt idx="28" formatCode="General">
                  <c:v>-112.17939393939395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-104.96839636913766</c:v>
                </c:pt>
                <c:pt idx="38" formatCode="General">
                  <c:v>-104.42830559757942</c:v>
                </c:pt>
                <c:pt idx="39" formatCode="General">
                  <c:v>-103.88821482602118</c:v>
                </c:pt>
                <c:pt idx="40" formatCode="General">
                  <c:v>-103.34812405446293</c:v>
                </c:pt>
                <c:pt idx="41" formatCode="General">
                  <c:v>-102.80803328290469</c:v>
                </c:pt>
                <c:pt idx="42" formatCode="General">
                  <c:v>-102.26794251134645</c:v>
                </c:pt>
                <c:pt idx="43" formatCode="General">
                  <c:v>-101.72785173978821</c:v>
                </c:pt>
                <c:pt idx="44" formatCode="General">
                  <c:v>-101.26426323751892</c:v>
                </c:pt>
                <c:pt idx="45" formatCode="General">
                  <c:v>-100.90208472012102</c:v>
                </c:pt>
                <c:pt idx="46" formatCode="General">
                  <c:v>-100.53990620272315</c:v>
                </c:pt>
                <c:pt idx="47" formatCode="General">
                  <c:v>-100.17772768532527</c:v>
                </c:pt>
                <c:pt idx="48" formatCode="General">
                  <c:v>-99.815549167927387</c:v>
                </c:pt>
                <c:pt idx="49" formatCode="General">
                  <c:v>-99.453370650529493</c:v>
                </c:pt>
                <c:pt idx="50" formatCode="General">
                  <c:v>-99.091192133131614</c:v>
                </c:pt>
                <c:pt idx="51" formatCode="General">
                  <c:v>-98.88187878787879</c:v>
                </c:pt>
                <c:pt idx="52" formatCode="General">
                  <c:v>-98.726727272727274</c:v>
                </c:pt>
                <c:pt idx="53" formatCode="General">
                  <c:v>-98.672181818181812</c:v>
                </c:pt>
                <c:pt idx="54" formatCode="General">
                  <c:v>-98.668690909090898</c:v>
                </c:pt>
                <c:pt idx="55" formatCode="General">
                  <c:v>-98.712327272727279</c:v>
                </c:pt>
                <c:pt idx="56" formatCode="General">
                  <c:v>-98.862472727272731</c:v>
                </c:pt>
                <c:pt idx="57" formatCode="General">
                  <c:v>-99.04156626506024</c:v>
                </c:pt>
                <c:pt idx="58" formatCode="General">
                  <c:v>-99.266867469879514</c:v>
                </c:pt>
                <c:pt idx="59" formatCode="General">
                  <c:v>-99.544521212121211</c:v>
                </c:pt>
                <c:pt idx="60" formatCode="General">
                  <c:v>-99.863309090909084</c:v>
                </c:pt>
                <c:pt idx="61" formatCode="General">
                  <c:v>-100.19864242424242</c:v>
                </c:pt>
                <c:pt idx="62" formatCode="General">
                  <c:v>-100.54601212121212</c:v>
                </c:pt>
                <c:pt idx="63" formatCode="General">
                  <c:v>-100.92298181818182</c:v>
                </c:pt>
                <c:pt idx="64" formatCode="General">
                  <c:v>-101.30438787878789</c:v>
                </c:pt>
                <c:pt idx="65" formatCode="General">
                  <c:v>-101.68863030303031</c:v>
                </c:pt>
                <c:pt idx="66" formatCode="General">
                  <c:v>-102.09609638554217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D16-4E7F-975B-C1DF40B91386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(l)GaSe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-82.348181818181814</c:v>
                </c:pt>
                <c:pt idx="1">
                  <c:v>-79.88333333333334</c:v>
                </c:pt>
                <c:pt idx="2" formatCode="General">
                  <c:v>-77.55</c:v>
                </c:pt>
                <c:pt idx="3" formatCode="General">
                  <c:v>-75.336121212121213</c:v>
                </c:pt>
                <c:pt idx="4" formatCode="General">
                  <c:v>-73.196944024205749</c:v>
                </c:pt>
                <c:pt idx="5" formatCode="General">
                  <c:v>-71.408744326777608</c:v>
                </c:pt>
                <c:pt idx="6" formatCode="General">
                  <c:v>-69.620544629349467</c:v>
                </c:pt>
                <c:pt idx="7" formatCode="General">
                  <c:v>-67.832344931921327</c:v>
                </c:pt>
                <c:pt idx="8" formatCode="General">
                  <c:v>-66.044145234493186</c:v>
                </c:pt>
                <c:pt idx="9" formatCode="General">
                  <c:v>-64.255945537065045</c:v>
                </c:pt>
                <c:pt idx="10" formatCode="General">
                  <c:v>-62.467745839636912</c:v>
                </c:pt>
                <c:pt idx="11" formatCode="General">
                  <c:v>-60.922723146747352</c:v>
                </c:pt>
                <c:pt idx="12" formatCode="General">
                  <c:v>-59.651921331316188</c:v>
                </c:pt>
                <c:pt idx="13" formatCode="General">
                  <c:v>-58.381119515885018</c:v>
                </c:pt>
                <c:pt idx="14" formatCode="General">
                  <c:v>-57.110317700453855</c:v>
                </c:pt>
                <c:pt idx="15" formatCode="General">
                  <c:v>-55.839515885022692</c:v>
                </c:pt>
                <c:pt idx="16" formatCode="General">
                  <c:v>-54.568714069591529</c:v>
                </c:pt>
                <c:pt idx="17" formatCode="General">
                  <c:v>-53.297912254160366</c:v>
                </c:pt>
                <c:pt idx="18" formatCode="General">
                  <c:v>-52.336762481089259</c:v>
                </c:pt>
                <c:pt idx="19" formatCode="General">
                  <c:v>-51.426021180030261</c:v>
                </c:pt>
                <c:pt idx="20" formatCode="General">
                  <c:v>-50.515279878971256</c:v>
                </c:pt>
                <c:pt idx="21" formatCode="General">
                  <c:v>-49.604538577912258</c:v>
                </c:pt>
                <c:pt idx="22" formatCode="General">
                  <c:v>-48.693797276853253</c:v>
                </c:pt>
                <c:pt idx="23" formatCode="General">
                  <c:v>-47.783055975794255</c:v>
                </c:pt>
                <c:pt idx="24" formatCode="General">
                  <c:v>-46.913636363636364</c:v>
                </c:pt>
                <c:pt idx="25" formatCode="General">
                  <c:v>-46.168181818181822</c:v>
                </c:pt>
                <c:pt idx="26" formatCode="General">
                  <c:v>-45.462727272727278</c:v>
                </c:pt>
                <c:pt idx="27" formatCode="General">
                  <c:v>-44.783939393939391</c:v>
                </c:pt>
                <c:pt idx="28" formatCode="General">
                  <c:v>-44.168484848484852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-39.926505295007566</c:v>
                </c:pt>
                <c:pt idx="38" formatCode="General">
                  <c:v>-39.589137670196671</c:v>
                </c:pt>
                <c:pt idx="39" formatCode="General">
                  <c:v>-39.251770045385776</c:v>
                </c:pt>
                <c:pt idx="40" formatCode="General">
                  <c:v>-38.914402420574888</c:v>
                </c:pt>
                <c:pt idx="41" formatCode="General">
                  <c:v>-38.577034795763993</c:v>
                </c:pt>
                <c:pt idx="42" formatCode="General">
                  <c:v>-38.239667170953105</c:v>
                </c:pt>
                <c:pt idx="43" formatCode="General">
                  <c:v>-37.90229954614221</c:v>
                </c:pt>
                <c:pt idx="44" formatCode="General">
                  <c:v>-37.605134644478063</c:v>
                </c:pt>
                <c:pt idx="45" formatCode="General">
                  <c:v>-37.361261724659606</c:v>
                </c:pt>
                <c:pt idx="46" formatCode="General">
                  <c:v>-37.117388804841148</c:v>
                </c:pt>
                <c:pt idx="47" formatCode="General">
                  <c:v>-36.873515885022691</c:v>
                </c:pt>
                <c:pt idx="48" formatCode="General">
                  <c:v>-36.629642965204233</c:v>
                </c:pt>
                <c:pt idx="49" formatCode="General">
                  <c:v>-36.385770045385776</c:v>
                </c:pt>
                <c:pt idx="50" formatCode="General">
                  <c:v>-36.141897125567318</c:v>
                </c:pt>
                <c:pt idx="51" formatCode="General">
                  <c:v>-35.978727272727269</c:v>
                </c:pt>
                <c:pt idx="52" formatCode="General">
                  <c:v>-35.843575757575756</c:v>
                </c:pt>
                <c:pt idx="53" formatCode="General">
                  <c:v>-35.75872727272727</c:v>
                </c:pt>
                <c:pt idx="54" formatCode="General">
                  <c:v>-35.700981818181823</c:v>
                </c:pt>
                <c:pt idx="55" formatCode="General">
                  <c:v>-35.668254545454545</c:v>
                </c:pt>
                <c:pt idx="56" formatCode="General">
                  <c:v>-35.686145454545454</c:v>
                </c:pt>
                <c:pt idx="57" formatCode="General">
                  <c:v>-35.71885542168674</c:v>
                </c:pt>
                <c:pt idx="58" formatCode="General">
                  <c:v>-35.777289156626502</c:v>
                </c:pt>
                <c:pt idx="59" formatCode="General">
                  <c:v>-35.858321212121211</c:v>
                </c:pt>
                <c:pt idx="60" formatCode="General">
                  <c:v>-35.957109090909093</c:v>
                </c:pt>
                <c:pt idx="61" formatCode="General">
                  <c:v>-36.066927272727277</c:v>
                </c:pt>
                <c:pt idx="62" formatCode="General">
                  <c:v>-36.182248484848486</c:v>
                </c:pt>
                <c:pt idx="63" formatCode="General">
                  <c:v>-36.310127272727271</c:v>
                </c:pt>
                <c:pt idx="64" formatCode="General">
                  <c:v>-36.442072727272731</c:v>
                </c:pt>
                <c:pt idx="65" formatCode="General">
                  <c:v>-36.576618181818183</c:v>
                </c:pt>
                <c:pt idx="66" formatCode="General">
                  <c:v>-36.723108433734943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D16-4E7F-975B-C1DF40B91386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D16-4E7F-975B-C1DF40B91386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D16-4E7F-975B-C1DF40B91386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(l)Se[A]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D16-4E7F-975B-C1DF40B91386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D16-4E7F-975B-C1DF40B91386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D16-4E7F-975B-C1DF40B91386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D16-4E7F-975B-C1DF40B91386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D16-4E7F-975B-C1DF40B91386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D16-4E7F-975B-C1DF40B91386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D16-4E7F-975B-C1DF40B91386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D16-4E7F-975B-C1DF40B91386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D16-4E7F-975B-C1DF40B91386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D16-4E7F-975B-C1DF40B91386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16-4E7F-975B-C1DF40B91386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D16-4E7F-975B-C1DF40B91386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D16-4E7F-975B-C1DF40B91386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D16-4E7F-975B-C1DF40B91386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D16-4E7F-975B-C1DF40B91386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D16-4E7F-975B-C1DF40B91386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D16-4E7F-975B-C1DF40B9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F45-444A-B599-5B97018058CE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F45-444A-B599-5B97018058CE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F45-444A-B599-5B97018058CE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-185.68445544554456</c:v>
                </c:pt>
                <c:pt idx="1">
                  <c:v>-180.34782178217824</c:v>
                </c:pt>
                <c:pt idx="2" formatCode="General">
                  <c:v>-175.44559405940595</c:v>
                </c:pt>
                <c:pt idx="3" formatCode="General">
                  <c:v>-170.77727722772278</c:v>
                </c:pt>
                <c:pt idx="4" formatCode="General">
                  <c:v>-166.46138613861388</c:v>
                </c:pt>
                <c:pt idx="5" formatCode="General">
                  <c:v>-162.35247524752475</c:v>
                </c:pt>
                <c:pt idx="6" formatCode="General">
                  <c:v>-158.85356435643564</c:v>
                </c:pt>
                <c:pt idx="7" formatCode="General">
                  <c:v>-155.74465346534652</c:v>
                </c:pt>
                <c:pt idx="8" formatCode="General">
                  <c:v>-152.63574257425742</c:v>
                </c:pt>
                <c:pt idx="9" formatCode="General">
                  <c:v>-149.5268316831683</c:v>
                </c:pt>
                <c:pt idx="10" formatCode="General">
                  <c:v>-146.4179207920792</c:v>
                </c:pt>
                <c:pt idx="11" formatCode="General">
                  <c:v>-143.30900990099008</c:v>
                </c:pt>
                <c:pt idx="12" formatCode="General">
                  <c:v>-140.20009900990098</c:v>
                </c:pt>
                <c:pt idx="13" formatCode="General">
                  <c:v>-137.09118811881189</c:v>
                </c:pt>
                <c:pt idx="14" formatCode="General">
                  <c:v>-134.37321782178216</c:v>
                </c:pt>
                <c:pt idx="15" formatCode="General">
                  <c:v>-132.00193069306931</c:v>
                </c:pt>
                <c:pt idx="16" formatCode="General">
                  <c:v>-129.73415841584159</c:v>
                </c:pt>
                <c:pt idx="17" formatCode="General">
                  <c:v>-127.56584158415842</c:v>
                </c:pt>
                <c:pt idx="18" formatCode="General">
                  <c:v>-125.49218905472637</c:v>
                </c:pt>
                <c:pt idx="19" formatCode="General">
                  <c:v>-123.51706467661693</c:v>
                </c:pt>
                <c:pt idx="20" formatCode="General">
                  <c:v>-121.62029702970298</c:v>
                </c:pt>
                <c:pt idx="21" formatCode="General">
                  <c:v>-119.80841584158416</c:v>
                </c:pt>
                <c:pt idx="22" formatCode="General">
                  <c:v>-118.06485148514852</c:v>
                </c:pt>
                <c:pt idx="23" formatCode="General">
                  <c:v>-116.40148514851485</c:v>
                </c:pt>
                <c:pt idx="24" formatCode="General">
                  <c:v>-114.79910891089109</c:v>
                </c:pt>
                <c:pt idx="25" formatCode="General">
                  <c:v>-113.27435643564357</c:v>
                </c:pt>
                <c:pt idx="26" formatCode="General">
                  <c:v>-111.79326732673267</c:v>
                </c:pt>
                <c:pt idx="27" formatCode="General">
                  <c:v>-110.37247524752475</c:v>
                </c:pt>
                <c:pt idx="28" formatCode="General">
                  <c:v>-109.00118811881188</c:v>
                </c:pt>
                <c:pt idx="29" formatCode="General">
                  <c:v>-107.70415841584159</c:v>
                </c:pt>
                <c:pt idx="30" formatCode="General">
                  <c:v>-106.57079207920793</c:v>
                </c:pt>
                <c:pt idx="31" formatCode="General">
                  <c:v>-105.70445544554455</c:v>
                </c:pt>
                <c:pt idx="32" formatCode="General">
                  <c:v>-104.88267326732674</c:v>
                </c:pt>
                <c:pt idx="33" formatCode="General">
                  <c:v>-104.14009900990099</c:v>
                </c:pt>
                <c:pt idx="34" formatCode="General">
                  <c:v>-103.42108910891088</c:v>
                </c:pt>
                <c:pt idx="35" formatCode="General">
                  <c:v>-102.74782178217821</c:v>
                </c:pt>
                <c:pt idx="36" formatCode="General">
                  <c:v>-102.09514851485147</c:v>
                </c:pt>
                <c:pt idx="37" formatCode="General">
                  <c:v>-101.48623762376238</c:v>
                </c:pt>
                <c:pt idx="38" formatCode="General">
                  <c:v>-100.90721189591078</c:v>
                </c:pt>
                <c:pt idx="39" formatCode="General">
                  <c:v>-100.39791821561339</c:v>
                </c:pt>
                <c:pt idx="40" formatCode="General">
                  <c:v>-99.888624535315984</c:v>
                </c:pt>
                <c:pt idx="41" formatCode="General">
                  <c:v>-99.379330855018594</c:v>
                </c:pt>
                <c:pt idx="42" formatCode="General">
                  <c:v>-98.87003717472119</c:v>
                </c:pt>
                <c:pt idx="43" formatCode="General">
                  <c:v>-98.360743494423801</c:v>
                </c:pt>
                <c:pt idx="44" formatCode="General">
                  <c:v>-97.851449814126397</c:v>
                </c:pt>
                <c:pt idx="45" formatCode="General">
                  <c:v>-97.342156133829008</c:v>
                </c:pt>
                <c:pt idx="46" formatCode="General">
                  <c:v>-96.851623762376235</c:v>
                </c:pt>
                <c:pt idx="47" formatCode="General">
                  <c:v>-96.423900990099014</c:v>
                </c:pt>
                <c:pt idx="48" formatCode="General">
                  <c:v>-96.003663366336625</c:v>
                </c:pt>
                <c:pt idx="49" formatCode="General">
                  <c:v>-95.611584158415837</c:v>
                </c:pt>
                <c:pt idx="50" formatCode="General">
                  <c:v>-95.228534653465346</c:v>
                </c:pt>
                <c:pt idx="51" formatCode="General">
                  <c:v>-94.883980198019799</c:v>
                </c:pt>
                <c:pt idx="52" formatCode="General">
                  <c:v>-94.68064356435643</c:v>
                </c:pt>
                <c:pt idx="53" formatCode="General">
                  <c:v>-95.166782178217815</c:v>
                </c:pt>
                <c:pt idx="54" formatCode="General">
                  <c:v>-95.65144981412638</c:v>
                </c:pt>
                <c:pt idx="55" formatCode="General">
                  <c:v>-96.127781908302339</c:v>
                </c:pt>
                <c:pt idx="56" formatCode="General">
                  <c:v>-96.604114002478298</c:v>
                </c:pt>
                <c:pt idx="57" formatCode="General">
                  <c:v>-97.080446096654256</c:v>
                </c:pt>
                <c:pt idx="58" formatCode="General">
                  <c:v>-97.556778190830229</c:v>
                </c:pt>
                <c:pt idx="59" formatCode="General">
                  <c:v>-98.033110285006188</c:v>
                </c:pt>
                <c:pt idx="60" formatCode="General">
                  <c:v>-98.509442379182147</c:v>
                </c:pt>
                <c:pt idx="61" formatCode="General">
                  <c:v>-98.985774473358106</c:v>
                </c:pt>
                <c:pt idx="62" formatCode="General">
                  <c:v>-99.462732673267311</c:v>
                </c:pt>
                <c:pt idx="63" formatCode="General">
                  <c:v>-99.946891089108902</c:v>
                </c:pt>
                <c:pt idx="64" formatCode="General">
                  <c:v>-100.43039603960395</c:v>
                </c:pt>
                <c:pt idx="65" formatCode="General">
                  <c:v>-100.90366336633663</c:v>
                </c:pt>
                <c:pt idx="66" formatCode="General">
                  <c:v>-101.37720792079209</c:v>
                </c:pt>
                <c:pt idx="67" formatCode="General">
                  <c:v>-101.85740594059406</c:v>
                </c:pt>
                <c:pt idx="68" formatCode="General">
                  <c:v>-102.33772277227723</c:v>
                </c:pt>
                <c:pt idx="69" formatCode="General">
                  <c:v>-102.82386138613862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F45-444A-B599-5B97018058CE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F45-444A-B599-5B97018058CE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-58.891584158415839</c:v>
                </c:pt>
                <c:pt idx="1">
                  <c:v>-57.416336633663363</c:v>
                </c:pt>
                <c:pt idx="2" formatCode="General">
                  <c:v>-56.069801980198022</c:v>
                </c:pt>
                <c:pt idx="3" formatCode="General">
                  <c:v>-54.792574257425748</c:v>
                </c:pt>
                <c:pt idx="4" formatCode="General">
                  <c:v>-53.817871287128717</c:v>
                </c:pt>
                <c:pt idx="5" formatCode="General">
                  <c:v>-53.020841584158418</c:v>
                </c:pt>
                <c:pt idx="6" formatCode="General">
                  <c:v>-52.494084158415838</c:v>
                </c:pt>
                <c:pt idx="7" formatCode="General">
                  <c:v>-52.140123762376234</c:v>
                </c:pt>
                <c:pt idx="8" formatCode="General">
                  <c:v>-51.786163366336631</c:v>
                </c:pt>
                <c:pt idx="9" formatCode="General">
                  <c:v>-51.432202970297027</c:v>
                </c:pt>
                <c:pt idx="10" formatCode="General">
                  <c:v>-51.078242574257423</c:v>
                </c:pt>
                <c:pt idx="11" formatCode="General">
                  <c:v>-50.72428217821782</c:v>
                </c:pt>
                <c:pt idx="12" formatCode="General">
                  <c:v>-50.370321782178216</c:v>
                </c:pt>
                <c:pt idx="13" formatCode="General">
                  <c:v>-50.016361386138605</c:v>
                </c:pt>
                <c:pt idx="14" formatCode="General">
                  <c:v>-49.734292079207918</c:v>
                </c:pt>
                <c:pt idx="15" formatCode="General">
                  <c:v>-49.515975247524757</c:v>
                </c:pt>
                <c:pt idx="16" formatCode="General">
                  <c:v>-49.311797029702973</c:v>
                </c:pt>
                <c:pt idx="17" formatCode="General">
                  <c:v>-49.121202970297027</c:v>
                </c:pt>
                <c:pt idx="18" formatCode="General">
                  <c:v>-48.951597014925369</c:v>
                </c:pt>
                <c:pt idx="19" formatCode="General">
                  <c:v>-48.803835820895522</c:v>
                </c:pt>
                <c:pt idx="20" formatCode="General">
                  <c:v>-48.667594059405943</c:v>
                </c:pt>
                <c:pt idx="21" formatCode="General">
                  <c:v>-48.543831683168321</c:v>
                </c:pt>
                <c:pt idx="22" formatCode="General">
                  <c:v>-48.625702970297034</c:v>
                </c:pt>
                <c:pt idx="23" formatCode="General">
                  <c:v>-48.948970297029703</c:v>
                </c:pt>
                <c:pt idx="24" formatCode="General">
                  <c:v>-49.271584158415841</c:v>
                </c:pt>
                <c:pt idx="25" formatCode="General">
                  <c:v>-49.593366336633665</c:v>
                </c:pt>
                <c:pt idx="26" formatCode="General">
                  <c:v>-49.910782178217822</c:v>
                </c:pt>
                <c:pt idx="27" formatCode="General">
                  <c:v>-50.222168316831684</c:v>
                </c:pt>
                <c:pt idx="28" formatCode="General">
                  <c:v>-50.537712871287127</c:v>
                </c:pt>
                <c:pt idx="29" formatCode="General">
                  <c:v>-50.85949504950495</c:v>
                </c:pt>
                <c:pt idx="30" formatCode="General">
                  <c:v>-51.177514851485149</c:v>
                </c:pt>
                <c:pt idx="31" formatCode="General">
                  <c:v>-51.489396039603967</c:v>
                </c:pt>
                <c:pt idx="32" formatCode="General">
                  <c:v>-51.797712871287132</c:v>
                </c:pt>
                <c:pt idx="33" formatCode="General">
                  <c:v>-52.09969306930693</c:v>
                </c:pt>
                <c:pt idx="34" formatCode="General">
                  <c:v>-52.401673267326728</c:v>
                </c:pt>
                <c:pt idx="35" formatCode="General">
                  <c:v>-52.703653465346534</c:v>
                </c:pt>
                <c:pt idx="36" formatCode="General">
                  <c:v>-53.008801980198022</c:v>
                </c:pt>
                <c:pt idx="37" formatCode="General">
                  <c:v>-53.320683168316833</c:v>
                </c:pt>
                <c:pt idx="38" formatCode="General">
                  <c:v>-53.627364312267659</c:v>
                </c:pt>
                <c:pt idx="39" formatCode="General">
                  <c:v>-53.921912019826522</c:v>
                </c:pt>
                <c:pt idx="40" formatCode="General">
                  <c:v>-54.216459727385377</c:v>
                </c:pt>
                <c:pt idx="41" formatCode="General">
                  <c:v>-54.51100743494424</c:v>
                </c:pt>
                <c:pt idx="42" formatCode="General">
                  <c:v>-54.805555142503096</c:v>
                </c:pt>
                <c:pt idx="43" formatCode="General">
                  <c:v>-55.100102850061958</c:v>
                </c:pt>
                <c:pt idx="44" formatCode="General">
                  <c:v>-55.394650557620814</c:v>
                </c:pt>
                <c:pt idx="45" formatCode="General">
                  <c:v>-55.689198265179677</c:v>
                </c:pt>
                <c:pt idx="46" formatCode="General">
                  <c:v>-55.980673267326729</c:v>
                </c:pt>
                <c:pt idx="47" formatCode="General">
                  <c:v>-56.261861386138612</c:v>
                </c:pt>
                <c:pt idx="48" formatCode="General">
                  <c:v>-56.543049504950496</c:v>
                </c:pt>
                <c:pt idx="49" formatCode="General">
                  <c:v>-56.824237623762379</c:v>
                </c:pt>
                <c:pt idx="50" formatCode="General">
                  <c:v>-57.105425742574255</c:v>
                </c:pt>
                <c:pt idx="51" formatCode="General">
                  <c:v>-57.386613861386138</c:v>
                </c:pt>
                <c:pt idx="52" formatCode="General">
                  <c:v>-57.667717821782183</c:v>
                </c:pt>
                <c:pt idx="53" formatCode="General">
                  <c:v>-57.948410891089111</c:v>
                </c:pt>
                <c:pt idx="54" formatCode="General">
                  <c:v>-58.227594795539034</c:v>
                </c:pt>
                <c:pt idx="55" formatCode="General">
                  <c:v>-58.498226765799252</c:v>
                </c:pt>
                <c:pt idx="56" formatCode="General">
                  <c:v>-58.768858736059478</c:v>
                </c:pt>
                <c:pt idx="57" formatCode="General">
                  <c:v>-59.039490706319697</c:v>
                </c:pt>
                <c:pt idx="58" formatCode="General">
                  <c:v>-59.310122676579923</c:v>
                </c:pt>
                <c:pt idx="59" formatCode="General">
                  <c:v>-59.580754646840141</c:v>
                </c:pt>
                <c:pt idx="60" formatCode="General">
                  <c:v>-59.851386617100367</c:v>
                </c:pt>
                <c:pt idx="61" formatCode="General">
                  <c:v>-60.122018587360586</c:v>
                </c:pt>
                <c:pt idx="62" formatCode="General">
                  <c:v>-60.392584158415836</c:v>
                </c:pt>
                <c:pt idx="63" formatCode="General">
                  <c:v>-60.662386138613854</c:v>
                </c:pt>
                <c:pt idx="64" formatCode="General">
                  <c:v>-60.931594059405938</c:v>
                </c:pt>
                <c:pt idx="65" formatCode="General">
                  <c:v>-61.191495049504951</c:v>
                </c:pt>
                <c:pt idx="66" formatCode="General">
                  <c:v>-61.451396039603964</c:v>
                </c:pt>
                <c:pt idx="67" formatCode="General">
                  <c:v>-61.711297029702969</c:v>
                </c:pt>
                <c:pt idx="68" formatCode="General">
                  <c:v>-61.971188118811881</c:v>
                </c:pt>
                <c:pt idx="69" formatCode="General">
                  <c:v>-62.230594059405945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-81.944603960396037</c:v>
                </c:pt>
                <c:pt idx="1">
                  <c:v>-79.56341584158416</c:v>
                </c:pt>
                <c:pt idx="2" formatCode="General">
                  <c:v>-77.375297029702978</c:v>
                </c:pt>
                <c:pt idx="3" formatCode="General">
                  <c:v>-75.291138613861378</c:v>
                </c:pt>
                <c:pt idx="4" formatCode="General">
                  <c:v>-73.263118811881185</c:v>
                </c:pt>
                <c:pt idx="5" formatCode="General">
                  <c:v>-71.268069306930684</c:v>
                </c:pt>
                <c:pt idx="6" formatCode="General">
                  <c:v>-69.49648514851485</c:v>
                </c:pt>
                <c:pt idx="7" formatCode="General">
                  <c:v>-67.867772277227715</c:v>
                </c:pt>
                <c:pt idx="8" formatCode="General">
                  <c:v>-66.239059405940594</c:v>
                </c:pt>
                <c:pt idx="9" formatCode="General">
                  <c:v>-64.610346534653459</c:v>
                </c:pt>
                <c:pt idx="10" formatCode="General">
                  <c:v>-62.981633663366331</c:v>
                </c:pt>
                <c:pt idx="11" formatCode="General">
                  <c:v>-61.352920792079203</c:v>
                </c:pt>
                <c:pt idx="12" formatCode="General">
                  <c:v>-59.724207920792075</c:v>
                </c:pt>
                <c:pt idx="13" formatCode="General">
                  <c:v>-58.095495049504947</c:v>
                </c:pt>
                <c:pt idx="14" formatCode="General">
                  <c:v>-56.660940594059404</c:v>
                </c:pt>
                <c:pt idx="15" formatCode="General">
                  <c:v>-55.398564356435642</c:v>
                </c:pt>
                <c:pt idx="16" formatCode="General">
                  <c:v>-54.189207920792079</c:v>
                </c:pt>
                <c:pt idx="17" formatCode="General">
                  <c:v>-53.03079207920792</c:v>
                </c:pt>
                <c:pt idx="18" formatCode="General">
                  <c:v>-51.91830845771144</c:v>
                </c:pt>
                <c:pt idx="19" formatCode="General">
                  <c:v>-50.85363184079602</c:v>
                </c:pt>
                <c:pt idx="20" formatCode="General">
                  <c:v>-49.829504950495043</c:v>
                </c:pt>
                <c:pt idx="21" formatCode="General">
                  <c:v>-48.849306930693068</c:v>
                </c:pt>
                <c:pt idx="22" formatCode="General">
                  <c:v>-47.903267326732674</c:v>
                </c:pt>
                <c:pt idx="23" formatCode="General">
                  <c:v>-46.997326732673265</c:v>
                </c:pt>
                <c:pt idx="24" formatCode="General">
                  <c:v>-46.121881188118806</c:v>
                </c:pt>
                <c:pt idx="25" formatCode="General">
                  <c:v>-45.285247524752471</c:v>
                </c:pt>
                <c:pt idx="26" formatCode="General">
                  <c:v>-44.471485148514844</c:v>
                </c:pt>
                <c:pt idx="27" formatCode="General">
                  <c:v>-43.689306930693064</c:v>
                </c:pt>
                <c:pt idx="28" formatCode="General">
                  <c:v>-42.930891089108911</c:v>
                </c:pt>
                <c:pt idx="29" formatCode="General">
                  <c:v>-42.208118811881185</c:v>
                </c:pt>
                <c:pt idx="30" formatCode="General">
                  <c:v>-41.568118811881192</c:v>
                </c:pt>
                <c:pt idx="31" formatCode="General">
                  <c:v>-41.063168316831685</c:v>
                </c:pt>
                <c:pt idx="32" formatCode="General">
                  <c:v>-40.581386138613865</c:v>
                </c:pt>
                <c:pt idx="33" formatCode="General">
                  <c:v>-40.14079207920792</c:v>
                </c:pt>
                <c:pt idx="34" formatCode="General">
                  <c:v>-39.711980198019802</c:v>
                </c:pt>
                <c:pt idx="35" formatCode="General">
                  <c:v>-39.306039603960393</c:v>
                </c:pt>
                <c:pt idx="36" formatCode="General">
                  <c:v>-38.909603960396041</c:v>
                </c:pt>
                <c:pt idx="37" formatCode="General">
                  <c:v>-38.533366336633662</c:v>
                </c:pt>
                <c:pt idx="38" formatCode="General">
                  <c:v>-38.173345724907058</c:v>
                </c:pt>
                <c:pt idx="39" formatCode="General">
                  <c:v>-37.851164807930601</c:v>
                </c:pt>
                <c:pt idx="40" formatCode="General">
                  <c:v>-37.528983890954152</c:v>
                </c:pt>
                <c:pt idx="41" formatCode="General">
                  <c:v>-37.206802973977695</c:v>
                </c:pt>
                <c:pt idx="42" formatCode="General">
                  <c:v>-36.884622057001238</c:v>
                </c:pt>
                <c:pt idx="43" formatCode="General">
                  <c:v>-36.562441140024781</c:v>
                </c:pt>
                <c:pt idx="44" formatCode="General">
                  <c:v>-36.240260223048331</c:v>
                </c:pt>
                <c:pt idx="45" formatCode="General">
                  <c:v>-35.918079306071874</c:v>
                </c:pt>
                <c:pt idx="46" formatCode="General">
                  <c:v>-35.606009900990102</c:v>
                </c:pt>
                <c:pt idx="47" formatCode="General">
                  <c:v>-35.327792079207924</c:v>
                </c:pt>
                <c:pt idx="48" formatCode="General">
                  <c:v>-35.053316831683169</c:v>
                </c:pt>
                <c:pt idx="49" formatCode="General">
                  <c:v>-34.792920792079208</c:v>
                </c:pt>
                <c:pt idx="50" formatCode="General">
                  <c:v>-34.537039603960395</c:v>
                </c:pt>
                <c:pt idx="51" formatCode="General">
                  <c:v>-34.300405940594061</c:v>
                </c:pt>
                <c:pt idx="52" formatCode="General">
                  <c:v>-34.134381188118809</c:v>
                </c:pt>
                <c:pt idx="53" formatCode="General">
                  <c:v>-34.313094059405941</c:v>
                </c:pt>
                <c:pt idx="54" formatCode="General">
                  <c:v>-34.491431226765798</c:v>
                </c:pt>
                <c:pt idx="55" formatCode="General">
                  <c:v>-34.667639405204454</c:v>
                </c:pt>
                <c:pt idx="56" formatCode="General">
                  <c:v>-34.843847583643118</c:v>
                </c:pt>
                <c:pt idx="57" formatCode="General">
                  <c:v>-35.020055762081782</c:v>
                </c:pt>
                <c:pt idx="58" formatCode="General">
                  <c:v>-35.196263940520446</c:v>
                </c:pt>
                <c:pt idx="59" formatCode="General">
                  <c:v>-35.372472118959109</c:v>
                </c:pt>
                <c:pt idx="60" formatCode="General">
                  <c:v>-35.548680297397766</c:v>
                </c:pt>
                <c:pt idx="61" formatCode="General">
                  <c:v>-35.72488847583643</c:v>
                </c:pt>
                <c:pt idx="62" formatCode="General">
                  <c:v>-35.901415841584161</c:v>
                </c:pt>
                <c:pt idx="63" formatCode="General">
                  <c:v>-36.081613861386138</c:v>
                </c:pt>
                <c:pt idx="64" formatCode="General">
                  <c:v>-36.261633663366332</c:v>
                </c:pt>
                <c:pt idx="65" formatCode="General">
                  <c:v>-36.438861386138612</c:v>
                </c:pt>
                <c:pt idx="66" formatCode="General">
                  <c:v>-36.61622772277228</c:v>
                </c:pt>
                <c:pt idx="67" formatCode="General">
                  <c:v>-36.796920792079206</c:v>
                </c:pt>
                <c:pt idx="68" formatCode="General">
                  <c:v>-36.977673267326729</c:v>
                </c:pt>
                <c:pt idx="69" formatCode="General">
                  <c:v>-37.161336633663367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F45-444A-B599-5B97018058CE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5-444A-B599-5B97018058CE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-142.09396039603962</c:v>
                </c:pt>
                <c:pt idx="1">
                  <c:v>-137.90584158415842</c:v>
                </c:pt>
                <c:pt idx="2" formatCode="General">
                  <c:v>-134.05559405940593</c:v>
                </c:pt>
                <c:pt idx="3" formatCode="General">
                  <c:v>-130.38727722772276</c:v>
                </c:pt>
                <c:pt idx="4" formatCode="General">
                  <c:v>-126.59108910891088</c:v>
                </c:pt>
                <c:pt idx="5" formatCode="General">
                  <c:v>-122.71980198019801</c:v>
                </c:pt>
                <c:pt idx="6" formatCode="General">
                  <c:v>-119.13237623762375</c:v>
                </c:pt>
                <c:pt idx="7" formatCode="General">
                  <c:v>-115.72643564356434</c:v>
                </c:pt>
                <c:pt idx="8" formatCode="General">
                  <c:v>-112.32049504950494</c:v>
                </c:pt>
                <c:pt idx="9" formatCode="General">
                  <c:v>-108.91455445544554</c:v>
                </c:pt>
                <c:pt idx="10" formatCode="General">
                  <c:v>-105.50861386138612</c:v>
                </c:pt>
                <c:pt idx="11" formatCode="General">
                  <c:v>-102.10267326732672</c:v>
                </c:pt>
                <c:pt idx="12" formatCode="General">
                  <c:v>-98.69673267326732</c:v>
                </c:pt>
                <c:pt idx="13" formatCode="General">
                  <c:v>-95.290792079207918</c:v>
                </c:pt>
                <c:pt idx="14" formatCode="General">
                  <c:v>-92.270544554455441</c:v>
                </c:pt>
                <c:pt idx="15" formatCode="General">
                  <c:v>-89.592326732673257</c:v>
                </c:pt>
                <c:pt idx="16" formatCode="General">
                  <c:v>-87.022673267326724</c:v>
                </c:pt>
                <c:pt idx="17" formatCode="General">
                  <c:v>-84.557326732673275</c:v>
                </c:pt>
                <c:pt idx="18" formatCode="General">
                  <c:v>-82.181044776119407</c:v>
                </c:pt>
                <c:pt idx="19" formatCode="General">
                  <c:v>-79.897462686567167</c:v>
                </c:pt>
                <c:pt idx="20" formatCode="General">
                  <c:v>-77.697722772277231</c:v>
                </c:pt>
                <c:pt idx="21" formatCode="General">
                  <c:v>-75.588811881188121</c:v>
                </c:pt>
                <c:pt idx="22" formatCode="General">
                  <c:v>-73.548217821782174</c:v>
                </c:pt>
                <c:pt idx="23" formatCode="General">
                  <c:v>-71.58782178217821</c:v>
                </c:pt>
                <c:pt idx="24" formatCode="General">
                  <c:v>-69.68841584158416</c:v>
                </c:pt>
                <c:pt idx="25" formatCode="General">
                  <c:v>-67.866633663366329</c:v>
                </c:pt>
                <c:pt idx="26" formatCode="General">
                  <c:v>-66.092673267326731</c:v>
                </c:pt>
                <c:pt idx="27" formatCode="General">
                  <c:v>-64.384752475247524</c:v>
                </c:pt>
                <c:pt idx="28" formatCode="General">
                  <c:v>-62.722376237623763</c:v>
                </c:pt>
                <c:pt idx="29" formatCode="General">
                  <c:v>-61.128316831683172</c:v>
                </c:pt>
                <c:pt idx="30" formatCode="General">
                  <c:v>-59.701683168316833</c:v>
                </c:pt>
                <c:pt idx="31" formatCode="General">
                  <c:v>-58.548217821782181</c:v>
                </c:pt>
                <c:pt idx="32" formatCode="General">
                  <c:v>-57.44287128712871</c:v>
                </c:pt>
                <c:pt idx="33" formatCode="General">
                  <c:v>-56.423069306930692</c:v>
                </c:pt>
                <c:pt idx="34" formatCode="General">
                  <c:v>-55.426831683168317</c:v>
                </c:pt>
                <c:pt idx="35" formatCode="General">
                  <c:v>-54.476336633663365</c:v>
                </c:pt>
                <c:pt idx="36" formatCode="General">
                  <c:v>-53.543267326732668</c:v>
                </c:pt>
                <c:pt idx="37" formatCode="General">
                  <c:v>-52.647227722772271</c:v>
                </c:pt>
                <c:pt idx="38" formatCode="General">
                  <c:v>-51.78617100371747</c:v>
                </c:pt>
                <c:pt idx="39" formatCode="General">
                  <c:v>-51.006741016109046</c:v>
                </c:pt>
                <c:pt idx="40" formatCode="General">
                  <c:v>-50.227311028500615</c:v>
                </c:pt>
                <c:pt idx="41" formatCode="General">
                  <c:v>-49.447881040892192</c:v>
                </c:pt>
                <c:pt idx="42" formatCode="General">
                  <c:v>-48.668451053283768</c:v>
                </c:pt>
                <c:pt idx="43" formatCode="General">
                  <c:v>-47.889021065675344</c:v>
                </c:pt>
                <c:pt idx="44" formatCode="General">
                  <c:v>-47.10959107806692</c:v>
                </c:pt>
                <c:pt idx="45" formatCode="General">
                  <c:v>-46.330161090458496</c:v>
                </c:pt>
                <c:pt idx="46" formatCode="General">
                  <c:v>-45.572415841584167</c:v>
                </c:pt>
                <c:pt idx="47" formatCode="General">
                  <c:v>-44.887267326732676</c:v>
                </c:pt>
                <c:pt idx="48" formatCode="General">
                  <c:v>-44.209603960396045</c:v>
                </c:pt>
                <c:pt idx="49" formatCode="General">
                  <c:v>-43.560099009900995</c:v>
                </c:pt>
                <c:pt idx="50" formatCode="General">
                  <c:v>-42.91962376237624</c:v>
                </c:pt>
                <c:pt idx="51" formatCode="General">
                  <c:v>-42.31764356435643</c:v>
                </c:pt>
                <c:pt idx="52" formatCode="General">
                  <c:v>-41.856881188118813</c:v>
                </c:pt>
                <c:pt idx="53" formatCode="General">
                  <c:v>-42.085594059405942</c:v>
                </c:pt>
                <c:pt idx="54" formatCode="General">
                  <c:v>-42.314275092936803</c:v>
                </c:pt>
                <c:pt idx="55" formatCode="General">
                  <c:v>-42.542775712515493</c:v>
                </c:pt>
                <c:pt idx="56" formatCode="General">
                  <c:v>-42.771276332094175</c:v>
                </c:pt>
                <c:pt idx="57" formatCode="General">
                  <c:v>-42.999776951672864</c:v>
                </c:pt>
                <c:pt idx="58" formatCode="General">
                  <c:v>-43.228277571251546</c:v>
                </c:pt>
                <c:pt idx="59" formatCode="General">
                  <c:v>-43.456778190830235</c:v>
                </c:pt>
                <c:pt idx="60" formatCode="General">
                  <c:v>-43.685278810408917</c:v>
                </c:pt>
                <c:pt idx="61" formatCode="General">
                  <c:v>-43.913779429987606</c:v>
                </c:pt>
                <c:pt idx="62" formatCode="General">
                  <c:v>-44.142930693069303</c:v>
                </c:pt>
                <c:pt idx="63" formatCode="General">
                  <c:v>-44.379564356435644</c:v>
                </c:pt>
                <c:pt idx="64" formatCode="General">
                  <c:v>-44.616138613861388</c:v>
                </c:pt>
                <c:pt idx="65" formatCode="General">
                  <c:v>-44.851782178217825</c:v>
                </c:pt>
                <c:pt idx="66" formatCode="General">
                  <c:v>-45.08770297029703</c:v>
                </c:pt>
                <c:pt idx="67" formatCode="General">
                  <c:v>-45.330277227722775</c:v>
                </c:pt>
                <c:pt idx="68" formatCode="General">
                  <c:v>-45.572970297029705</c:v>
                </c:pt>
                <c:pt idx="69" formatCode="General">
                  <c:v>-45.821485148514853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F45-444A-B599-5B97018058CE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F45-444A-B599-5B97018058CE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F45-444A-B599-5B97018058CE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F45-444A-B599-5B97018058CE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F45-444A-B599-5B97018058CE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F45-444A-B599-5B97018058CE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F45-444A-B599-5B97018058CE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F45-444A-B599-5B97018058CE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F45-444A-B599-5B97018058CE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F45-444A-B599-5B97018058CE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F45-444A-B599-5B97018058CE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F45-444A-B599-5B97018058CE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F45-444A-B599-5B97018058CE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F45-444A-B599-5B97018058CE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F45-444A-B599-5B97018058CE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F45-444A-B599-5B97018058CE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F45-444A-B599-5B97018058CE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F45-444A-B599-5B97018058CE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F45-444A-B599-5B97018058CE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F45-444A-B599-5B97018058CE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F45-444A-B599-5B97018058CE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F45-444A-B599-5B97018058CE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F45-444A-B599-5B97018058CE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F45-444A-B599-5B97018058CE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F45-444A-B599-5B97018058CE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F45-444A-B599-5B97018058CE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-142.57581818181816</c:v>
                </c:pt>
                <c:pt idx="1">
                  <c:v>-138.01109090909091</c:v>
                </c:pt>
                <c:pt idx="2" formatCode="General">
                  <c:v>-133.5929090909091</c:v>
                </c:pt>
                <c:pt idx="3" formatCode="General">
                  <c:v>-129.29860606060606</c:v>
                </c:pt>
                <c:pt idx="4" formatCode="General">
                  <c:v>-125.09638426626321</c:v>
                </c:pt>
                <c:pt idx="5" formatCode="General">
                  <c:v>-121.4261875945537</c:v>
                </c:pt>
                <c:pt idx="6" formatCode="General">
                  <c:v>-117.75599092284416</c:v>
                </c:pt>
                <c:pt idx="7" formatCode="General">
                  <c:v>-114.08579425113463</c:v>
                </c:pt>
                <c:pt idx="8" formatCode="General">
                  <c:v>-110.41559757942511</c:v>
                </c:pt>
                <c:pt idx="9" formatCode="General">
                  <c:v>-106.74540090771558</c:v>
                </c:pt>
                <c:pt idx="10" formatCode="General">
                  <c:v>-103.07520423600604</c:v>
                </c:pt>
                <c:pt idx="11" formatCode="General">
                  <c:v>-99.887095310136161</c:v>
                </c:pt>
                <c:pt idx="12" formatCode="General">
                  <c:v>-97.242617246596069</c:v>
                </c:pt>
                <c:pt idx="13" formatCode="General">
                  <c:v>-94.598139183055977</c:v>
                </c:pt>
                <c:pt idx="14" formatCode="General">
                  <c:v>-91.953661119515886</c:v>
                </c:pt>
                <c:pt idx="15" formatCode="General">
                  <c:v>-89.309183055975794</c:v>
                </c:pt>
                <c:pt idx="16" formatCode="General">
                  <c:v>-86.664704992435702</c:v>
                </c:pt>
                <c:pt idx="17" formatCode="General">
                  <c:v>-84.02022692889561</c:v>
                </c:pt>
                <c:pt idx="18" formatCode="General">
                  <c:v>-81.996354009077152</c:v>
                </c:pt>
                <c:pt idx="19" formatCode="General">
                  <c:v>-80.073509833585476</c:v>
                </c:pt>
                <c:pt idx="20" formatCode="General">
                  <c:v>-78.1506656580938</c:v>
                </c:pt>
                <c:pt idx="21" formatCode="General">
                  <c:v>-76.227821482602124</c:v>
                </c:pt>
                <c:pt idx="22" formatCode="General">
                  <c:v>-74.304977307110434</c:v>
                </c:pt>
                <c:pt idx="23" formatCode="General">
                  <c:v>-72.382133131618758</c:v>
                </c:pt>
                <c:pt idx="24" formatCode="General">
                  <c:v>-70.533939393939391</c:v>
                </c:pt>
                <c:pt idx="25" formatCode="General">
                  <c:v>-68.909696969696967</c:v>
                </c:pt>
                <c:pt idx="26" formatCode="General">
                  <c:v>-67.36181818181818</c:v>
                </c:pt>
                <c:pt idx="27" formatCode="General">
                  <c:v>-65.86484848484848</c:v>
                </c:pt>
                <c:pt idx="28" formatCode="General">
                  <c:v>-64.49454545454546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-54.737624810892584</c:v>
                </c:pt>
                <c:pt idx="38" formatCode="General">
                  <c:v>-53.928245083207258</c:v>
                </c:pt>
                <c:pt idx="39" formatCode="General">
                  <c:v>-53.118865355521933</c:v>
                </c:pt>
                <c:pt idx="40" formatCode="General">
                  <c:v>-52.309485627836615</c:v>
                </c:pt>
                <c:pt idx="41" formatCode="General">
                  <c:v>-51.50010590015129</c:v>
                </c:pt>
                <c:pt idx="42" formatCode="General">
                  <c:v>-50.690726172465965</c:v>
                </c:pt>
                <c:pt idx="43" formatCode="General">
                  <c:v>-49.88134644478064</c:v>
                </c:pt>
                <c:pt idx="44" formatCode="General">
                  <c:v>-49.15627534039335</c:v>
                </c:pt>
                <c:pt idx="45" formatCode="General">
                  <c:v>-48.542962178517399</c:v>
                </c:pt>
                <c:pt idx="46" formatCode="General">
                  <c:v>-47.929649016641456</c:v>
                </c:pt>
                <c:pt idx="47" formatCode="General">
                  <c:v>-47.316335854765505</c:v>
                </c:pt>
                <c:pt idx="48" formatCode="General">
                  <c:v>-46.703022692889562</c:v>
                </c:pt>
                <c:pt idx="49" formatCode="General">
                  <c:v>-46.089709531013611</c:v>
                </c:pt>
                <c:pt idx="50" formatCode="General">
                  <c:v>-45.476396369137667</c:v>
                </c:pt>
                <c:pt idx="51" formatCode="General">
                  <c:v>-45.033030303030301</c:v>
                </c:pt>
                <c:pt idx="52" formatCode="General">
                  <c:v>-44.647575757575751</c:v>
                </c:pt>
                <c:pt idx="53" formatCode="General">
                  <c:v>-44.36272727272727</c:v>
                </c:pt>
                <c:pt idx="54" formatCode="General">
                  <c:v>-44.135236363636366</c:v>
                </c:pt>
                <c:pt idx="55" formatCode="General">
                  <c:v>-43.960690909090907</c:v>
                </c:pt>
                <c:pt idx="56" formatCode="General">
                  <c:v>-43.88210909090909</c:v>
                </c:pt>
                <c:pt idx="57" formatCode="General">
                  <c:v>-43.833855421686742</c:v>
                </c:pt>
                <c:pt idx="58" formatCode="General">
                  <c:v>-43.842289156626506</c:v>
                </c:pt>
                <c:pt idx="59" formatCode="General">
                  <c:v>-43.888763636363642</c:v>
                </c:pt>
                <c:pt idx="60" formatCode="General">
                  <c:v>-43.965127272727273</c:v>
                </c:pt>
                <c:pt idx="61" formatCode="General">
                  <c:v>-44.069066666666664</c:v>
                </c:pt>
                <c:pt idx="62" formatCode="General">
                  <c:v>-44.182981818181815</c:v>
                </c:pt>
                <c:pt idx="63" formatCode="General">
                  <c:v>-44.317527272727276</c:v>
                </c:pt>
                <c:pt idx="64" formatCode="General">
                  <c:v>-44.46390303030303</c:v>
                </c:pt>
                <c:pt idx="65" formatCode="General">
                  <c:v>-44.617842424242419</c:v>
                </c:pt>
                <c:pt idx="66" formatCode="General">
                  <c:v>-44.796337349397589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5-444A-B599-5B97018058CE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F45-444A-B599-5B97018058CE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-60.219272727272731</c:v>
                </c:pt>
                <c:pt idx="1">
                  <c:v>-58.907030303030304</c:v>
                </c:pt>
                <c:pt idx="2" formatCode="General">
                  <c:v>-57.767636363636363</c:v>
                </c:pt>
                <c:pt idx="3" formatCode="General">
                  <c:v>-56.814060606060607</c:v>
                </c:pt>
                <c:pt idx="4" formatCode="General">
                  <c:v>-55.960956127080181</c:v>
                </c:pt>
                <c:pt idx="5" formatCode="General">
                  <c:v>-55.472907715582451</c:v>
                </c:pt>
                <c:pt idx="6" formatCode="General">
                  <c:v>-54.984859304084722</c:v>
                </c:pt>
                <c:pt idx="7" formatCode="General">
                  <c:v>-54.496810892586993</c:v>
                </c:pt>
                <c:pt idx="8" formatCode="General">
                  <c:v>-54.008762481089256</c:v>
                </c:pt>
                <c:pt idx="9" formatCode="General">
                  <c:v>-53.520714069591527</c:v>
                </c:pt>
                <c:pt idx="10" formatCode="General">
                  <c:v>-53.032665658093798</c:v>
                </c:pt>
                <c:pt idx="11" formatCode="General">
                  <c:v>-52.670898638426628</c:v>
                </c:pt>
                <c:pt idx="12" formatCode="General">
                  <c:v>-52.451534039334341</c:v>
                </c:pt>
                <c:pt idx="13" formatCode="General">
                  <c:v>-52.23216944024206</c:v>
                </c:pt>
                <c:pt idx="14" formatCode="General">
                  <c:v>-52.012804841149773</c:v>
                </c:pt>
                <c:pt idx="15" formatCode="General">
                  <c:v>-51.793440242057486</c:v>
                </c:pt>
                <c:pt idx="16" formatCode="General">
                  <c:v>-51.574075642965205</c:v>
                </c:pt>
                <c:pt idx="17" formatCode="General">
                  <c:v>-51.354711043872918</c:v>
                </c:pt>
                <c:pt idx="18" formatCode="General">
                  <c:v>-51.412862329803325</c:v>
                </c:pt>
                <c:pt idx="19" formatCode="General">
                  <c:v>-51.516190620272312</c:v>
                </c:pt>
                <c:pt idx="20" formatCode="General">
                  <c:v>-51.619518910741306</c:v>
                </c:pt>
                <c:pt idx="21" formatCode="General">
                  <c:v>-51.722847201210293</c:v>
                </c:pt>
                <c:pt idx="22" formatCode="General">
                  <c:v>-51.82617549167928</c:v>
                </c:pt>
                <c:pt idx="23" formatCode="General">
                  <c:v>-51.929503782148267</c:v>
                </c:pt>
                <c:pt idx="24" formatCode="General">
                  <c:v>-52.07715151515152</c:v>
                </c:pt>
                <c:pt idx="25" formatCode="General">
                  <c:v>-52.357757575757574</c:v>
                </c:pt>
                <c:pt idx="26" formatCode="General">
                  <c:v>-52.655454545454546</c:v>
                </c:pt>
                <c:pt idx="27" formatCode="General">
                  <c:v>-52.964545454545458</c:v>
                </c:pt>
                <c:pt idx="28" formatCode="General">
                  <c:v>-53.278818181818188</c:v>
                </c:pt>
                <c:pt idx="29" formatCode="General">
                  <c:v>-53.596636363636364</c:v>
                </c:pt>
                <c:pt idx="30" formatCode="General">
                  <c:v>-53.922090909090912</c:v>
                </c:pt>
                <c:pt idx="31" formatCode="General">
                  <c:v>-54.236873493975907</c:v>
                </c:pt>
                <c:pt idx="32" formatCode="General">
                  <c:v>-54.545909638554214</c:v>
                </c:pt>
                <c:pt idx="33" formatCode="General">
                  <c:v>-54.8658</c:v>
                </c:pt>
                <c:pt idx="34" formatCode="General">
                  <c:v>-55.181060606060605</c:v>
                </c:pt>
                <c:pt idx="35" formatCode="General">
                  <c:v>-55.48712121212121</c:v>
                </c:pt>
                <c:pt idx="36" formatCode="General">
                  <c:v>-55.792345454545455</c:v>
                </c:pt>
                <c:pt idx="37" formatCode="General">
                  <c:v>-56.09678214826021</c:v>
                </c:pt>
                <c:pt idx="38" formatCode="General">
                  <c:v>-56.391335854765508</c:v>
                </c:pt>
                <c:pt idx="39" formatCode="General">
                  <c:v>-56.685889561270798</c:v>
                </c:pt>
                <c:pt idx="40" formatCode="General">
                  <c:v>-56.980443267776096</c:v>
                </c:pt>
                <c:pt idx="41" formatCode="General">
                  <c:v>-57.274996974281386</c:v>
                </c:pt>
                <c:pt idx="42" formatCode="General">
                  <c:v>-57.569550680786683</c:v>
                </c:pt>
                <c:pt idx="43" formatCode="General">
                  <c:v>-57.864104387291974</c:v>
                </c:pt>
                <c:pt idx="44" formatCode="General">
                  <c:v>-58.15273827534039</c:v>
                </c:pt>
                <c:pt idx="45" formatCode="General">
                  <c:v>-58.433524962178517</c:v>
                </c:pt>
                <c:pt idx="46" formatCode="General">
                  <c:v>-58.714311649016636</c:v>
                </c:pt>
                <c:pt idx="47" formatCode="General">
                  <c:v>-58.995098335854763</c:v>
                </c:pt>
                <c:pt idx="48" formatCode="General">
                  <c:v>-59.27588502269289</c:v>
                </c:pt>
                <c:pt idx="49" formatCode="General">
                  <c:v>-59.55667170953101</c:v>
                </c:pt>
                <c:pt idx="50" formatCode="General">
                  <c:v>-59.837458396369136</c:v>
                </c:pt>
                <c:pt idx="51" formatCode="General">
                  <c:v>-60.108654545454549</c:v>
                </c:pt>
                <c:pt idx="52" formatCode="General">
                  <c:v>-60.378363636363638</c:v>
                </c:pt>
                <c:pt idx="53" formatCode="General">
                  <c:v>-60.651090909090911</c:v>
                </c:pt>
                <c:pt idx="54" formatCode="General">
                  <c:v>-60.917830303030307</c:v>
                </c:pt>
                <c:pt idx="55" formatCode="General">
                  <c:v>-61.179042424242425</c:v>
                </c:pt>
                <c:pt idx="56" formatCode="General">
                  <c:v>-61.448690909090907</c:v>
                </c:pt>
                <c:pt idx="57" formatCode="General">
                  <c:v>-61.715662650602411</c:v>
                </c:pt>
                <c:pt idx="58" formatCode="General">
                  <c:v>-61.968674698795184</c:v>
                </c:pt>
                <c:pt idx="59" formatCode="General">
                  <c:v>-62.233745454545456</c:v>
                </c:pt>
                <c:pt idx="60" formatCode="General">
                  <c:v>-62.50829090909091</c:v>
                </c:pt>
                <c:pt idx="61" formatCode="General">
                  <c:v>-62.768496969696969</c:v>
                </c:pt>
                <c:pt idx="62" formatCode="General">
                  <c:v>-63.029963636363632</c:v>
                </c:pt>
                <c:pt idx="63" formatCode="General">
                  <c:v>-63.299054545454545</c:v>
                </c:pt>
                <c:pt idx="64" formatCode="General">
                  <c:v>-63.558533333333337</c:v>
                </c:pt>
                <c:pt idx="65" formatCode="General">
                  <c:v>-63.81186666666666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F45-444A-B599-5B97018058CE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(l)GeSe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F45-444A-B599-5B97018058CE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-186.81690909090909</c:v>
                </c:pt>
                <c:pt idx="1">
                  <c:v>-181.52224242424242</c:v>
                </c:pt>
                <c:pt idx="2" formatCode="General">
                  <c:v>-176.60709090909091</c:v>
                </c:pt>
                <c:pt idx="3" formatCode="General">
                  <c:v>-172.04587878787879</c:v>
                </c:pt>
                <c:pt idx="4" formatCode="General">
                  <c:v>-167.69139183055975</c:v>
                </c:pt>
                <c:pt idx="5" formatCode="General">
                  <c:v>-164.20878971255672</c:v>
                </c:pt>
                <c:pt idx="6" formatCode="General">
                  <c:v>-160.72618759455369</c:v>
                </c:pt>
                <c:pt idx="7" formatCode="General">
                  <c:v>-157.24358547655066</c:v>
                </c:pt>
                <c:pt idx="8" formatCode="General">
                  <c:v>-153.76098335854766</c:v>
                </c:pt>
                <c:pt idx="9" formatCode="General">
                  <c:v>-150.27838124054463</c:v>
                </c:pt>
                <c:pt idx="10" formatCode="General">
                  <c:v>-146.7957791225416</c:v>
                </c:pt>
                <c:pt idx="11" formatCode="General">
                  <c:v>-143.80379727685323</c:v>
                </c:pt>
                <c:pt idx="12" formatCode="General">
                  <c:v>-141.36506807866868</c:v>
                </c:pt>
                <c:pt idx="13" formatCode="General">
                  <c:v>-138.92633888048411</c:v>
                </c:pt>
                <c:pt idx="14" formatCode="General">
                  <c:v>-136.48760968229954</c:v>
                </c:pt>
                <c:pt idx="15" formatCode="General">
                  <c:v>-134.04888048411496</c:v>
                </c:pt>
                <c:pt idx="16" formatCode="General">
                  <c:v>-131.61015128593039</c:v>
                </c:pt>
                <c:pt idx="17" formatCode="General">
                  <c:v>-129.17142208774581</c:v>
                </c:pt>
                <c:pt idx="18" formatCode="General">
                  <c:v>-127.35069591527986</c:v>
                </c:pt>
                <c:pt idx="19" formatCode="General">
                  <c:v>-125.63057488653554</c:v>
                </c:pt>
                <c:pt idx="20" formatCode="General">
                  <c:v>-123.91045385779123</c:v>
                </c:pt>
                <c:pt idx="21" formatCode="General">
                  <c:v>-122.19033282904689</c:v>
                </c:pt>
                <c:pt idx="22" formatCode="General">
                  <c:v>-120.47021180030258</c:v>
                </c:pt>
                <c:pt idx="23" formatCode="General">
                  <c:v>-118.75009077155825</c:v>
                </c:pt>
                <c:pt idx="24" formatCode="General">
                  <c:v>-117.12060606060606</c:v>
                </c:pt>
                <c:pt idx="25" formatCode="General">
                  <c:v>-115.76303030303031</c:v>
                </c:pt>
                <c:pt idx="26" formatCode="General">
                  <c:v>-114.4890909090909</c:v>
                </c:pt>
                <c:pt idx="27" formatCode="General">
                  <c:v>-113.27090909090909</c:v>
                </c:pt>
                <c:pt idx="28" formatCode="General">
                  <c:v>-112.17939393939395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-104.96839636913766</c:v>
                </c:pt>
                <c:pt idx="38" formatCode="General">
                  <c:v>-104.42830559757942</c:v>
                </c:pt>
                <c:pt idx="39" formatCode="General">
                  <c:v>-103.88821482602118</c:v>
                </c:pt>
                <c:pt idx="40" formatCode="General">
                  <c:v>-103.34812405446293</c:v>
                </c:pt>
                <c:pt idx="41" formatCode="General">
                  <c:v>-102.80803328290469</c:v>
                </c:pt>
                <c:pt idx="42" formatCode="General">
                  <c:v>-102.26794251134645</c:v>
                </c:pt>
                <c:pt idx="43" formatCode="General">
                  <c:v>-101.72785173978821</c:v>
                </c:pt>
                <c:pt idx="44" formatCode="General">
                  <c:v>-101.26426323751892</c:v>
                </c:pt>
                <c:pt idx="45" formatCode="General">
                  <c:v>-100.90208472012102</c:v>
                </c:pt>
                <c:pt idx="46" formatCode="General">
                  <c:v>-100.53990620272315</c:v>
                </c:pt>
                <c:pt idx="47" formatCode="General">
                  <c:v>-100.17772768532527</c:v>
                </c:pt>
                <c:pt idx="48" formatCode="General">
                  <c:v>-99.815549167927387</c:v>
                </c:pt>
                <c:pt idx="49" formatCode="General">
                  <c:v>-99.453370650529493</c:v>
                </c:pt>
                <c:pt idx="50" formatCode="General">
                  <c:v>-99.091192133131614</c:v>
                </c:pt>
                <c:pt idx="51" formatCode="General">
                  <c:v>-98.88187878787879</c:v>
                </c:pt>
                <c:pt idx="52" formatCode="General">
                  <c:v>-98.726727272727274</c:v>
                </c:pt>
                <c:pt idx="53" formatCode="General">
                  <c:v>-98.672181818181812</c:v>
                </c:pt>
                <c:pt idx="54" formatCode="General">
                  <c:v>-98.668690909090898</c:v>
                </c:pt>
                <c:pt idx="55" formatCode="General">
                  <c:v>-98.712327272727279</c:v>
                </c:pt>
                <c:pt idx="56" formatCode="General">
                  <c:v>-98.862472727272731</c:v>
                </c:pt>
                <c:pt idx="57" formatCode="General">
                  <c:v>-99.04156626506024</c:v>
                </c:pt>
                <c:pt idx="58" formatCode="General">
                  <c:v>-99.266867469879514</c:v>
                </c:pt>
                <c:pt idx="59" formatCode="General">
                  <c:v>-99.544521212121211</c:v>
                </c:pt>
                <c:pt idx="60" formatCode="General">
                  <c:v>-99.863309090909084</c:v>
                </c:pt>
                <c:pt idx="61" formatCode="General">
                  <c:v>-100.19864242424242</c:v>
                </c:pt>
                <c:pt idx="62" formatCode="General">
                  <c:v>-100.54601212121212</c:v>
                </c:pt>
                <c:pt idx="63" formatCode="General">
                  <c:v>-100.92298181818182</c:v>
                </c:pt>
                <c:pt idx="64" formatCode="General">
                  <c:v>-101.30438787878789</c:v>
                </c:pt>
                <c:pt idx="65" formatCode="General">
                  <c:v>-101.68863030303031</c:v>
                </c:pt>
                <c:pt idx="66" formatCode="General">
                  <c:v>-102.09609638554217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F45-444A-B599-5B97018058CE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-82.348181818181814</c:v>
                </c:pt>
                <c:pt idx="1">
                  <c:v>-79.88333333333334</c:v>
                </c:pt>
                <c:pt idx="2" formatCode="General">
                  <c:v>-77.55</c:v>
                </c:pt>
                <c:pt idx="3" formatCode="General">
                  <c:v>-75.336121212121213</c:v>
                </c:pt>
                <c:pt idx="4" formatCode="General">
                  <c:v>-73.196944024205749</c:v>
                </c:pt>
                <c:pt idx="5" formatCode="General">
                  <c:v>-71.408744326777608</c:v>
                </c:pt>
                <c:pt idx="6" formatCode="General">
                  <c:v>-69.620544629349467</c:v>
                </c:pt>
                <c:pt idx="7" formatCode="General">
                  <c:v>-67.832344931921327</c:v>
                </c:pt>
                <c:pt idx="8" formatCode="General">
                  <c:v>-66.044145234493186</c:v>
                </c:pt>
                <c:pt idx="9" formatCode="General">
                  <c:v>-64.255945537065045</c:v>
                </c:pt>
                <c:pt idx="10" formatCode="General">
                  <c:v>-62.467745839636912</c:v>
                </c:pt>
                <c:pt idx="11" formatCode="General">
                  <c:v>-60.922723146747352</c:v>
                </c:pt>
                <c:pt idx="12" formatCode="General">
                  <c:v>-59.651921331316188</c:v>
                </c:pt>
                <c:pt idx="13" formatCode="General">
                  <c:v>-58.381119515885018</c:v>
                </c:pt>
                <c:pt idx="14" formatCode="General">
                  <c:v>-57.110317700453855</c:v>
                </c:pt>
                <c:pt idx="15" formatCode="General">
                  <c:v>-55.839515885022692</c:v>
                </c:pt>
                <c:pt idx="16" formatCode="General">
                  <c:v>-54.568714069591529</c:v>
                </c:pt>
                <c:pt idx="17" formatCode="General">
                  <c:v>-53.297912254160366</c:v>
                </c:pt>
                <c:pt idx="18" formatCode="General">
                  <c:v>-52.336762481089259</c:v>
                </c:pt>
                <c:pt idx="19" formatCode="General">
                  <c:v>-51.426021180030261</c:v>
                </c:pt>
                <c:pt idx="20" formatCode="General">
                  <c:v>-50.515279878971256</c:v>
                </c:pt>
                <c:pt idx="21" formatCode="General">
                  <c:v>-49.604538577912258</c:v>
                </c:pt>
                <c:pt idx="22" formatCode="General">
                  <c:v>-48.693797276853253</c:v>
                </c:pt>
                <c:pt idx="23" formatCode="General">
                  <c:v>-47.783055975794255</c:v>
                </c:pt>
                <c:pt idx="24" formatCode="General">
                  <c:v>-46.913636363636364</c:v>
                </c:pt>
                <c:pt idx="25" formatCode="General">
                  <c:v>-46.168181818181822</c:v>
                </c:pt>
                <c:pt idx="26" formatCode="General">
                  <c:v>-45.462727272727278</c:v>
                </c:pt>
                <c:pt idx="27" formatCode="General">
                  <c:v>-44.783939393939391</c:v>
                </c:pt>
                <c:pt idx="28" formatCode="General">
                  <c:v>-44.168484848484852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-39.926505295007566</c:v>
                </c:pt>
                <c:pt idx="38" formatCode="General">
                  <c:v>-39.589137670196671</c:v>
                </c:pt>
                <c:pt idx="39" formatCode="General">
                  <c:v>-39.251770045385776</c:v>
                </c:pt>
                <c:pt idx="40" formatCode="General">
                  <c:v>-38.914402420574888</c:v>
                </c:pt>
                <c:pt idx="41" formatCode="General">
                  <c:v>-38.577034795763993</c:v>
                </c:pt>
                <c:pt idx="42" formatCode="General">
                  <c:v>-38.239667170953105</c:v>
                </c:pt>
                <c:pt idx="43" formatCode="General">
                  <c:v>-37.90229954614221</c:v>
                </c:pt>
                <c:pt idx="44" formatCode="General">
                  <c:v>-37.605134644478063</c:v>
                </c:pt>
                <c:pt idx="45" formatCode="General">
                  <c:v>-37.361261724659606</c:v>
                </c:pt>
                <c:pt idx="46" formatCode="General">
                  <c:v>-37.117388804841148</c:v>
                </c:pt>
                <c:pt idx="47" formatCode="General">
                  <c:v>-36.873515885022691</c:v>
                </c:pt>
                <c:pt idx="48" formatCode="General">
                  <c:v>-36.629642965204233</c:v>
                </c:pt>
                <c:pt idx="49" formatCode="General">
                  <c:v>-36.385770045385776</c:v>
                </c:pt>
                <c:pt idx="50" formatCode="General">
                  <c:v>-36.141897125567318</c:v>
                </c:pt>
                <c:pt idx="51" formatCode="General">
                  <c:v>-35.978727272727269</c:v>
                </c:pt>
                <c:pt idx="52" formatCode="General">
                  <c:v>-35.843575757575756</c:v>
                </c:pt>
                <c:pt idx="53" formatCode="General">
                  <c:v>-35.75872727272727</c:v>
                </c:pt>
                <c:pt idx="54" formatCode="General">
                  <c:v>-35.700981818181823</c:v>
                </c:pt>
                <c:pt idx="55" formatCode="General">
                  <c:v>-35.668254545454545</c:v>
                </c:pt>
                <c:pt idx="56" formatCode="General">
                  <c:v>-35.686145454545454</c:v>
                </c:pt>
                <c:pt idx="57" formatCode="General">
                  <c:v>-35.71885542168674</c:v>
                </c:pt>
                <c:pt idx="58" formatCode="General">
                  <c:v>-35.777289156626502</c:v>
                </c:pt>
                <c:pt idx="59" formatCode="General">
                  <c:v>-35.858321212121211</c:v>
                </c:pt>
                <c:pt idx="60" formatCode="General">
                  <c:v>-35.957109090909093</c:v>
                </c:pt>
                <c:pt idx="61" formatCode="General">
                  <c:v>-36.066927272727277</c:v>
                </c:pt>
                <c:pt idx="62" formatCode="General">
                  <c:v>-36.182248484848486</c:v>
                </c:pt>
                <c:pt idx="63" formatCode="General">
                  <c:v>-36.310127272727271</c:v>
                </c:pt>
                <c:pt idx="64" formatCode="General">
                  <c:v>-36.442072727272731</c:v>
                </c:pt>
                <c:pt idx="65" formatCode="General">
                  <c:v>-36.576618181818183</c:v>
                </c:pt>
                <c:pt idx="66" formatCode="General">
                  <c:v>-36.723108433734943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F45-444A-B599-5B97018058CE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F45-444A-B599-5B97018058CE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F45-444A-B599-5B97018058CE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F45-444A-B599-5B97018058CE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F45-444A-B599-5B97018058CE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F45-444A-B599-5B97018058CE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F45-444A-B599-5B97018058CE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F45-444A-B599-5B97018058CE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F45-444A-B599-5B97018058CE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F45-444A-B599-5B97018058CE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F45-444A-B599-5B97018058CE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F45-444A-B599-5B97018058CE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F45-444A-B599-5B97018058CE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45-444A-B599-5B97018058CE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45-444A-B599-5B97018058CE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45-444A-B599-5B97018058CE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45-444A-B599-5B97018058CE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45-444A-B599-5B97018058CE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45-444A-B599-5B97018058CE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-185.68445544554456</c:v>
                </c:pt>
                <c:pt idx="1">
                  <c:v>-180.34782178217824</c:v>
                </c:pt>
                <c:pt idx="2" formatCode="General">
                  <c:v>-175.44559405940595</c:v>
                </c:pt>
                <c:pt idx="3" formatCode="General">
                  <c:v>-170.77727722772278</c:v>
                </c:pt>
                <c:pt idx="4" formatCode="General">
                  <c:v>-166.46138613861388</c:v>
                </c:pt>
                <c:pt idx="5" formatCode="General">
                  <c:v>-162.35247524752475</c:v>
                </c:pt>
                <c:pt idx="6" formatCode="General">
                  <c:v>-158.85356435643564</c:v>
                </c:pt>
                <c:pt idx="7" formatCode="General">
                  <c:v>-155.74465346534652</c:v>
                </c:pt>
                <c:pt idx="8" formatCode="General">
                  <c:v>-152.63574257425742</c:v>
                </c:pt>
                <c:pt idx="9" formatCode="General">
                  <c:v>-149.5268316831683</c:v>
                </c:pt>
                <c:pt idx="10" formatCode="General">
                  <c:v>-146.4179207920792</c:v>
                </c:pt>
                <c:pt idx="11" formatCode="General">
                  <c:v>-143.30900990099008</c:v>
                </c:pt>
                <c:pt idx="12" formatCode="General">
                  <c:v>-140.20009900990098</c:v>
                </c:pt>
                <c:pt idx="13" formatCode="General">
                  <c:v>-137.09118811881189</c:v>
                </c:pt>
                <c:pt idx="14" formatCode="General">
                  <c:v>-134.37321782178216</c:v>
                </c:pt>
                <c:pt idx="15" formatCode="General">
                  <c:v>-132.00193069306931</c:v>
                </c:pt>
                <c:pt idx="16" formatCode="General">
                  <c:v>-129.73415841584159</c:v>
                </c:pt>
                <c:pt idx="17" formatCode="General">
                  <c:v>-127.56584158415842</c:v>
                </c:pt>
                <c:pt idx="18" formatCode="General">
                  <c:v>-125.49218905472637</c:v>
                </c:pt>
                <c:pt idx="19" formatCode="General">
                  <c:v>-123.51706467661693</c:v>
                </c:pt>
                <c:pt idx="20" formatCode="General">
                  <c:v>-121.62029702970298</c:v>
                </c:pt>
                <c:pt idx="21" formatCode="General">
                  <c:v>-119.80841584158416</c:v>
                </c:pt>
                <c:pt idx="22" formatCode="General">
                  <c:v>-118.06485148514852</c:v>
                </c:pt>
                <c:pt idx="23" formatCode="General">
                  <c:v>-116.40148514851485</c:v>
                </c:pt>
                <c:pt idx="24" formatCode="General">
                  <c:v>-114.79910891089109</c:v>
                </c:pt>
                <c:pt idx="25" formatCode="General">
                  <c:v>-113.27435643564357</c:v>
                </c:pt>
                <c:pt idx="26" formatCode="General">
                  <c:v>-111.79326732673267</c:v>
                </c:pt>
                <c:pt idx="27" formatCode="General">
                  <c:v>-110.37247524752475</c:v>
                </c:pt>
                <c:pt idx="28" formatCode="General">
                  <c:v>-109.00118811881188</c:v>
                </c:pt>
                <c:pt idx="29" formatCode="General">
                  <c:v>-107.70415841584159</c:v>
                </c:pt>
                <c:pt idx="30" formatCode="General">
                  <c:v>-106.57079207920793</c:v>
                </c:pt>
                <c:pt idx="31" formatCode="General">
                  <c:v>-105.70445544554455</c:v>
                </c:pt>
                <c:pt idx="32" formatCode="General">
                  <c:v>-104.88267326732674</c:v>
                </c:pt>
                <c:pt idx="33" formatCode="General">
                  <c:v>-104.14009900990099</c:v>
                </c:pt>
                <c:pt idx="34" formatCode="General">
                  <c:v>-103.42108910891088</c:v>
                </c:pt>
                <c:pt idx="35" formatCode="General">
                  <c:v>-102.74782178217821</c:v>
                </c:pt>
                <c:pt idx="36" formatCode="General">
                  <c:v>-102.09514851485147</c:v>
                </c:pt>
                <c:pt idx="37" formatCode="General">
                  <c:v>-101.48623762376238</c:v>
                </c:pt>
                <c:pt idx="38" formatCode="General">
                  <c:v>-100.90721189591078</c:v>
                </c:pt>
                <c:pt idx="39" formatCode="General">
                  <c:v>-100.39791821561339</c:v>
                </c:pt>
                <c:pt idx="40" formatCode="General">
                  <c:v>-99.888624535315984</c:v>
                </c:pt>
                <c:pt idx="41" formatCode="General">
                  <c:v>-99.379330855018594</c:v>
                </c:pt>
                <c:pt idx="42" formatCode="General">
                  <c:v>-98.87003717472119</c:v>
                </c:pt>
                <c:pt idx="43" formatCode="General">
                  <c:v>-98.360743494423801</c:v>
                </c:pt>
                <c:pt idx="44" formatCode="General">
                  <c:v>-97.851449814126397</c:v>
                </c:pt>
                <c:pt idx="45" formatCode="General">
                  <c:v>-97.342156133829008</c:v>
                </c:pt>
                <c:pt idx="46" formatCode="General">
                  <c:v>-96.851623762376235</c:v>
                </c:pt>
                <c:pt idx="47" formatCode="General">
                  <c:v>-96.423900990099014</c:v>
                </c:pt>
                <c:pt idx="48" formatCode="General">
                  <c:v>-96.003663366336625</c:v>
                </c:pt>
                <c:pt idx="49" formatCode="General">
                  <c:v>-95.611584158415837</c:v>
                </c:pt>
                <c:pt idx="50" formatCode="General">
                  <c:v>-95.228534653465346</c:v>
                </c:pt>
                <c:pt idx="51" formatCode="General">
                  <c:v>-94.883980198019799</c:v>
                </c:pt>
                <c:pt idx="52" formatCode="General">
                  <c:v>-94.68064356435643</c:v>
                </c:pt>
                <c:pt idx="53" formatCode="General">
                  <c:v>-95.166782178217815</c:v>
                </c:pt>
                <c:pt idx="54" formatCode="General">
                  <c:v>-95.65144981412638</c:v>
                </c:pt>
                <c:pt idx="55" formatCode="General">
                  <c:v>-96.127781908302339</c:v>
                </c:pt>
                <c:pt idx="56" formatCode="General">
                  <c:v>-96.604114002478298</c:v>
                </c:pt>
                <c:pt idx="57" formatCode="General">
                  <c:v>-97.080446096654256</c:v>
                </c:pt>
                <c:pt idx="58" formatCode="General">
                  <c:v>-97.556778190830229</c:v>
                </c:pt>
                <c:pt idx="59" formatCode="General">
                  <c:v>-98.033110285006188</c:v>
                </c:pt>
                <c:pt idx="60" formatCode="General">
                  <c:v>-98.509442379182147</c:v>
                </c:pt>
                <c:pt idx="61" formatCode="General">
                  <c:v>-98.985774473358106</c:v>
                </c:pt>
                <c:pt idx="62" formatCode="General">
                  <c:v>-99.462732673267311</c:v>
                </c:pt>
                <c:pt idx="63" formatCode="General">
                  <c:v>-99.946891089108902</c:v>
                </c:pt>
                <c:pt idx="64" formatCode="General">
                  <c:v>-100.43039603960395</c:v>
                </c:pt>
                <c:pt idx="65" formatCode="General">
                  <c:v>-100.90366336633663</c:v>
                </c:pt>
                <c:pt idx="66" formatCode="General">
                  <c:v>-101.37720792079209</c:v>
                </c:pt>
                <c:pt idx="67" formatCode="General">
                  <c:v>-101.85740594059406</c:v>
                </c:pt>
                <c:pt idx="68" formatCode="General">
                  <c:v>-102.33772277227723</c:v>
                </c:pt>
                <c:pt idx="69" formatCode="General">
                  <c:v>-102.82386138613862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-58.891584158415839</c:v>
                </c:pt>
                <c:pt idx="1">
                  <c:v>-57.416336633663363</c:v>
                </c:pt>
                <c:pt idx="2" formatCode="General">
                  <c:v>-56.069801980198022</c:v>
                </c:pt>
                <c:pt idx="3" formatCode="General">
                  <c:v>-54.792574257425748</c:v>
                </c:pt>
                <c:pt idx="4" formatCode="General">
                  <c:v>-53.817871287128717</c:v>
                </c:pt>
                <c:pt idx="5" formatCode="General">
                  <c:v>-53.020841584158418</c:v>
                </c:pt>
                <c:pt idx="6" formatCode="General">
                  <c:v>-52.494084158415838</c:v>
                </c:pt>
                <c:pt idx="7" formatCode="General">
                  <c:v>-52.140123762376234</c:v>
                </c:pt>
                <c:pt idx="8" formatCode="General">
                  <c:v>-51.786163366336631</c:v>
                </c:pt>
                <c:pt idx="9" formatCode="General">
                  <c:v>-51.432202970297027</c:v>
                </c:pt>
                <c:pt idx="10" formatCode="General">
                  <c:v>-51.078242574257423</c:v>
                </c:pt>
                <c:pt idx="11" formatCode="General">
                  <c:v>-50.72428217821782</c:v>
                </c:pt>
                <c:pt idx="12" formatCode="General">
                  <c:v>-50.370321782178216</c:v>
                </c:pt>
                <c:pt idx="13" formatCode="General">
                  <c:v>-50.016361386138605</c:v>
                </c:pt>
                <c:pt idx="14" formatCode="General">
                  <c:v>-49.734292079207918</c:v>
                </c:pt>
                <c:pt idx="15" formatCode="General">
                  <c:v>-49.515975247524757</c:v>
                </c:pt>
                <c:pt idx="16" formatCode="General">
                  <c:v>-49.311797029702973</c:v>
                </c:pt>
                <c:pt idx="17" formatCode="General">
                  <c:v>-49.121202970297027</c:v>
                </c:pt>
                <c:pt idx="18" formatCode="General">
                  <c:v>-48.951597014925369</c:v>
                </c:pt>
                <c:pt idx="19" formatCode="General">
                  <c:v>-48.803835820895522</c:v>
                </c:pt>
                <c:pt idx="20" formatCode="General">
                  <c:v>-48.667594059405943</c:v>
                </c:pt>
                <c:pt idx="21" formatCode="General">
                  <c:v>-48.543831683168321</c:v>
                </c:pt>
                <c:pt idx="22" formatCode="General">
                  <c:v>-48.625702970297034</c:v>
                </c:pt>
                <c:pt idx="23" formatCode="General">
                  <c:v>-48.948970297029703</c:v>
                </c:pt>
                <c:pt idx="24" formatCode="General">
                  <c:v>-49.271584158415841</c:v>
                </c:pt>
                <c:pt idx="25" formatCode="General">
                  <c:v>-49.593366336633665</c:v>
                </c:pt>
                <c:pt idx="26" formatCode="General">
                  <c:v>-49.910782178217822</c:v>
                </c:pt>
                <c:pt idx="27" formatCode="General">
                  <c:v>-50.222168316831684</c:v>
                </c:pt>
                <c:pt idx="28" formatCode="General">
                  <c:v>-50.537712871287127</c:v>
                </c:pt>
                <c:pt idx="29" formatCode="General">
                  <c:v>-50.85949504950495</c:v>
                </c:pt>
                <c:pt idx="30" formatCode="General">
                  <c:v>-51.177514851485149</c:v>
                </c:pt>
                <c:pt idx="31" formatCode="General">
                  <c:v>-51.489396039603967</c:v>
                </c:pt>
                <c:pt idx="32" formatCode="General">
                  <c:v>-51.797712871287132</c:v>
                </c:pt>
                <c:pt idx="33" formatCode="General">
                  <c:v>-52.09969306930693</c:v>
                </c:pt>
                <c:pt idx="34" formatCode="General">
                  <c:v>-52.401673267326728</c:v>
                </c:pt>
                <c:pt idx="35" formatCode="General">
                  <c:v>-52.703653465346534</c:v>
                </c:pt>
                <c:pt idx="36" formatCode="General">
                  <c:v>-53.008801980198022</c:v>
                </c:pt>
                <c:pt idx="37" formatCode="General">
                  <c:v>-53.320683168316833</c:v>
                </c:pt>
                <c:pt idx="38" formatCode="General">
                  <c:v>-53.627364312267659</c:v>
                </c:pt>
                <c:pt idx="39" formatCode="General">
                  <c:v>-53.921912019826522</c:v>
                </c:pt>
                <c:pt idx="40" formatCode="General">
                  <c:v>-54.216459727385377</c:v>
                </c:pt>
                <c:pt idx="41" formatCode="General">
                  <c:v>-54.51100743494424</c:v>
                </c:pt>
                <c:pt idx="42" formatCode="General">
                  <c:v>-54.805555142503096</c:v>
                </c:pt>
                <c:pt idx="43" formatCode="General">
                  <c:v>-55.100102850061958</c:v>
                </c:pt>
                <c:pt idx="44" formatCode="General">
                  <c:v>-55.394650557620814</c:v>
                </c:pt>
                <c:pt idx="45" formatCode="General">
                  <c:v>-55.689198265179677</c:v>
                </c:pt>
                <c:pt idx="46" formatCode="General">
                  <c:v>-55.980673267326729</c:v>
                </c:pt>
                <c:pt idx="47" formatCode="General">
                  <c:v>-56.261861386138612</c:v>
                </c:pt>
                <c:pt idx="48" formatCode="General">
                  <c:v>-56.543049504950496</c:v>
                </c:pt>
                <c:pt idx="49" formatCode="General">
                  <c:v>-56.824237623762379</c:v>
                </c:pt>
                <c:pt idx="50" formatCode="General">
                  <c:v>-57.105425742574255</c:v>
                </c:pt>
                <c:pt idx="51" formatCode="General">
                  <c:v>-57.386613861386138</c:v>
                </c:pt>
                <c:pt idx="52" formatCode="General">
                  <c:v>-57.667717821782183</c:v>
                </c:pt>
                <c:pt idx="53" formatCode="General">
                  <c:v>-57.948410891089111</c:v>
                </c:pt>
                <c:pt idx="54" formatCode="General">
                  <c:v>-58.227594795539034</c:v>
                </c:pt>
                <c:pt idx="55" formatCode="General">
                  <c:v>-58.498226765799252</c:v>
                </c:pt>
                <c:pt idx="56" formatCode="General">
                  <c:v>-58.768858736059478</c:v>
                </c:pt>
                <c:pt idx="57" formatCode="General">
                  <c:v>-59.039490706319697</c:v>
                </c:pt>
                <c:pt idx="58" formatCode="General">
                  <c:v>-59.310122676579923</c:v>
                </c:pt>
                <c:pt idx="59" formatCode="General">
                  <c:v>-59.580754646840141</c:v>
                </c:pt>
                <c:pt idx="60" formatCode="General">
                  <c:v>-59.851386617100367</c:v>
                </c:pt>
                <c:pt idx="61" formatCode="General">
                  <c:v>-60.122018587360586</c:v>
                </c:pt>
                <c:pt idx="62" formatCode="General">
                  <c:v>-60.392584158415836</c:v>
                </c:pt>
                <c:pt idx="63" formatCode="General">
                  <c:v>-60.662386138613854</c:v>
                </c:pt>
                <c:pt idx="64" formatCode="General">
                  <c:v>-60.931594059405938</c:v>
                </c:pt>
                <c:pt idx="65" formatCode="General">
                  <c:v>-61.191495049504951</c:v>
                </c:pt>
                <c:pt idx="66" formatCode="General">
                  <c:v>-61.451396039603964</c:v>
                </c:pt>
                <c:pt idx="67" formatCode="General">
                  <c:v>-61.711297029702969</c:v>
                </c:pt>
                <c:pt idx="68" formatCode="General">
                  <c:v>-61.971188118811881</c:v>
                </c:pt>
                <c:pt idx="69" formatCode="General">
                  <c:v>-62.230594059405945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-81.944603960396037</c:v>
                </c:pt>
                <c:pt idx="1">
                  <c:v>-79.56341584158416</c:v>
                </c:pt>
                <c:pt idx="2" formatCode="General">
                  <c:v>-77.375297029702978</c:v>
                </c:pt>
                <c:pt idx="3" formatCode="General">
                  <c:v>-75.291138613861378</c:v>
                </c:pt>
                <c:pt idx="4" formatCode="General">
                  <c:v>-73.263118811881185</c:v>
                </c:pt>
                <c:pt idx="5" formatCode="General">
                  <c:v>-71.268069306930684</c:v>
                </c:pt>
                <c:pt idx="6" formatCode="General">
                  <c:v>-69.49648514851485</c:v>
                </c:pt>
                <c:pt idx="7" formatCode="General">
                  <c:v>-67.867772277227715</c:v>
                </c:pt>
                <c:pt idx="8" formatCode="General">
                  <c:v>-66.239059405940594</c:v>
                </c:pt>
                <c:pt idx="9" formatCode="General">
                  <c:v>-64.610346534653459</c:v>
                </c:pt>
                <c:pt idx="10" formatCode="General">
                  <c:v>-62.981633663366331</c:v>
                </c:pt>
                <c:pt idx="11" formatCode="General">
                  <c:v>-61.352920792079203</c:v>
                </c:pt>
                <c:pt idx="12" formatCode="General">
                  <c:v>-59.724207920792075</c:v>
                </c:pt>
                <c:pt idx="13" formatCode="General">
                  <c:v>-58.095495049504947</c:v>
                </c:pt>
                <c:pt idx="14" formatCode="General">
                  <c:v>-56.660940594059404</c:v>
                </c:pt>
                <c:pt idx="15" formatCode="General">
                  <c:v>-55.398564356435642</c:v>
                </c:pt>
                <c:pt idx="16" formatCode="General">
                  <c:v>-54.189207920792079</c:v>
                </c:pt>
                <c:pt idx="17" formatCode="General">
                  <c:v>-53.03079207920792</c:v>
                </c:pt>
                <c:pt idx="18" formatCode="General">
                  <c:v>-51.91830845771144</c:v>
                </c:pt>
                <c:pt idx="19" formatCode="General">
                  <c:v>-50.85363184079602</c:v>
                </c:pt>
                <c:pt idx="20" formatCode="General">
                  <c:v>-49.829504950495043</c:v>
                </c:pt>
                <c:pt idx="21" formatCode="General">
                  <c:v>-48.849306930693068</c:v>
                </c:pt>
                <c:pt idx="22" formatCode="General">
                  <c:v>-47.903267326732674</c:v>
                </c:pt>
                <c:pt idx="23" formatCode="General">
                  <c:v>-46.997326732673265</c:v>
                </c:pt>
                <c:pt idx="24" formatCode="General">
                  <c:v>-46.121881188118806</c:v>
                </c:pt>
                <c:pt idx="25" formatCode="General">
                  <c:v>-45.285247524752471</c:v>
                </c:pt>
                <c:pt idx="26" formatCode="General">
                  <c:v>-44.471485148514844</c:v>
                </c:pt>
                <c:pt idx="27" formatCode="General">
                  <c:v>-43.689306930693064</c:v>
                </c:pt>
                <c:pt idx="28" formatCode="General">
                  <c:v>-42.930891089108911</c:v>
                </c:pt>
                <c:pt idx="29" formatCode="General">
                  <c:v>-42.208118811881185</c:v>
                </c:pt>
                <c:pt idx="30" formatCode="General">
                  <c:v>-41.568118811881192</c:v>
                </c:pt>
                <c:pt idx="31" formatCode="General">
                  <c:v>-41.063168316831685</c:v>
                </c:pt>
                <c:pt idx="32" formatCode="General">
                  <c:v>-40.581386138613865</c:v>
                </c:pt>
                <c:pt idx="33" formatCode="General">
                  <c:v>-40.14079207920792</c:v>
                </c:pt>
                <c:pt idx="34" formatCode="General">
                  <c:v>-39.711980198019802</c:v>
                </c:pt>
                <c:pt idx="35" formatCode="General">
                  <c:v>-39.306039603960393</c:v>
                </c:pt>
                <c:pt idx="36" formatCode="General">
                  <c:v>-38.909603960396041</c:v>
                </c:pt>
                <c:pt idx="37" formatCode="General">
                  <c:v>-38.533366336633662</c:v>
                </c:pt>
                <c:pt idx="38" formatCode="General">
                  <c:v>-38.173345724907058</c:v>
                </c:pt>
                <c:pt idx="39" formatCode="General">
                  <c:v>-37.851164807930601</c:v>
                </c:pt>
                <c:pt idx="40" formatCode="General">
                  <c:v>-37.528983890954152</c:v>
                </c:pt>
                <c:pt idx="41" formatCode="General">
                  <c:v>-37.206802973977695</c:v>
                </c:pt>
                <c:pt idx="42" formatCode="General">
                  <c:v>-36.884622057001238</c:v>
                </c:pt>
                <c:pt idx="43" formatCode="General">
                  <c:v>-36.562441140024781</c:v>
                </c:pt>
                <c:pt idx="44" formatCode="General">
                  <c:v>-36.240260223048331</c:v>
                </c:pt>
                <c:pt idx="45" formatCode="General">
                  <c:v>-35.918079306071874</c:v>
                </c:pt>
                <c:pt idx="46" formatCode="General">
                  <c:v>-35.606009900990102</c:v>
                </c:pt>
                <c:pt idx="47" formatCode="General">
                  <c:v>-35.327792079207924</c:v>
                </c:pt>
                <c:pt idx="48" formatCode="General">
                  <c:v>-35.053316831683169</c:v>
                </c:pt>
                <c:pt idx="49" formatCode="General">
                  <c:v>-34.792920792079208</c:v>
                </c:pt>
                <c:pt idx="50" formatCode="General">
                  <c:v>-34.537039603960395</c:v>
                </c:pt>
                <c:pt idx="51" formatCode="General">
                  <c:v>-34.300405940594061</c:v>
                </c:pt>
                <c:pt idx="52" formatCode="General">
                  <c:v>-34.134381188118809</c:v>
                </c:pt>
                <c:pt idx="53" formatCode="General">
                  <c:v>-34.313094059405941</c:v>
                </c:pt>
                <c:pt idx="54" formatCode="General">
                  <c:v>-34.491431226765798</c:v>
                </c:pt>
                <c:pt idx="55" formatCode="General">
                  <c:v>-34.667639405204454</c:v>
                </c:pt>
                <c:pt idx="56" formatCode="General">
                  <c:v>-34.843847583643118</c:v>
                </c:pt>
                <c:pt idx="57" formatCode="General">
                  <c:v>-35.020055762081782</c:v>
                </c:pt>
                <c:pt idx="58" formatCode="General">
                  <c:v>-35.196263940520446</c:v>
                </c:pt>
                <c:pt idx="59" formatCode="General">
                  <c:v>-35.372472118959109</c:v>
                </c:pt>
                <c:pt idx="60" formatCode="General">
                  <c:v>-35.548680297397766</c:v>
                </c:pt>
                <c:pt idx="61" formatCode="General">
                  <c:v>-35.72488847583643</c:v>
                </c:pt>
                <c:pt idx="62" formatCode="General">
                  <c:v>-35.901415841584161</c:v>
                </c:pt>
                <c:pt idx="63" formatCode="General">
                  <c:v>-36.081613861386138</c:v>
                </c:pt>
                <c:pt idx="64" formatCode="General">
                  <c:v>-36.261633663366332</c:v>
                </c:pt>
                <c:pt idx="65" formatCode="General">
                  <c:v>-36.438861386138612</c:v>
                </c:pt>
                <c:pt idx="66" formatCode="General">
                  <c:v>-36.61622772277228</c:v>
                </c:pt>
                <c:pt idx="67" formatCode="General">
                  <c:v>-36.796920792079206</c:v>
                </c:pt>
                <c:pt idx="68" formatCode="General">
                  <c:v>-36.977673267326729</c:v>
                </c:pt>
                <c:pt idx="69" formatCode="General">
                  <c:v>-37.161336633663367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-142.09396039603962</c:v>
                </c:pt>
                <c:pt idx="1">
                  <c:v>-137.90584158415842</c:v>
                </c:pt>
                <c:pt idx="2" formatCode="General">
                  <c:v>-134.05559405940593</c:v>
                </c:pt>
                <c:pt idx="3" formatCode="General">
                  <c:v>-130.38727722772276</c:v>
                </c:pt>
                <c:pt idx="4" formatCode="General">
                  <c:v>-126.59108910891088</c:v>
                </c:pt>
                <c:pt idx="5" formatCode="General">
                  <c:v>-122.71980198019801</c:v>
                </c:pt>
                <c:pt idx="6" formatCode="General">
                  <c:v>-119.13237623762375</c:v>
                </c:pt>
                <c:pt idx="7" formatCode="General">
                  <c:v>-115.72643564356434</c:v>
                </c:pt>
                <c:pt idx="8" formatCode="General">
                  <c:v>-112.32049504950494</c:v>
                </c:pt>
                <c:pt idx="9" formatCode="General">
                  <c:v>-108.91455445544554</c:v>
                </c:pt>
                <c:pt idx="10" formatCode="General">
                  <c:v>-105.50861386138612</c:v>
                </c:pt>
                <c:pt idx="11" formatCode="General">
                  <c:v>-102.10267326732672</c:v>
                </c:pt>
                <c:pt idx="12" formatCode="General">
                  <c:v>-98.69673267326732</c:v>
                </c:pt>
                <c:pt idx="13" formatCode="General">
                  <c:v>-95.290792079207918</c:v>
                </c:pt>
                <c:pt idx="14" formatCode="General">
                  <c:v>-92.270544554455441</c:v>
                </c:pt>
                <c:pt idx="15" formatCode="General">
                  <c:v>-89.592326732673257</c:v>
                </c:pt>
                <c:pt idx="16" formatCode="General">
                  <c:v>-87.022673267326724</c:v>
                </c:pt>
                <c:pt idx="17" formatCode="General">
                  <c:v>-84.557326732673275</c:v>
                </c:pt>
                <c:pt idx="18" formatCode="General">
                  <c:v>-82.181044776119407</c:v>
                </c:pt>
                <c:pt idx="19" formatCode="General">
                  <c:v>-79.897462686567167</c:v>
                </c:pt>
                <c:pt idx="20" formatCode="General">
                  <c:v>-77.697722772277231</c:v>
                </c:pt>
                <c:pt idx="21" formatCode="General">
                  <c:v>-75.588811881188121</c:v>
                </c:pt>
                <c:pt idx="22" formatCode="General">
                  <c:v>-73.548217821782174</c:v>
                </c:pt>
                <c:pt idx="23" formatCode="General">
                  <c:v>-71.58782178217821</c:v>
                </c:pt>
                <c:pt idx="24" formatCode="General">
                  <c:v>-69.68841584158416</c:v>
                </c:pt>
                <c:pt idx="25" formatCode="General">
                  <c:v>-67.866633663366329</c:v>
                </c:pt>
                <c:pt idx="26" formatCode="General">
                  <c:v>-66.092673267326731</c:v>
                </c:pt>
                <c:pt idx="27" formatCode="General">
                  <c:v>-64.384752475247524</c:v>
                </c:pt>
                <c:pt idx="28" formatCode="General">
                  <c:v>-62.722376237623763</c:v>
                </c:pt>
                <c:pt idx="29" formatCode="General">
                  <c:v>-61.128316831683172</c:v>
                </c:pt>
                <c:pt idx="30" formatCode="General">
                  <c:v>-59.701683168316833</c:v>
                </c:pt>
                <c:pt idx="31" formatCode="General">
                  <c:v>-58.548217821782181</c:v>
                </c:pt>
                <c:pt idx="32" formatCode="General">
                  <c:v>-57.44287128712871</c:v>
                </c:pt>
                <c:pt idx="33" formatCode="General">
                  <c:v>-56.423069306930692</c:v>
                </c:pt>
                <c:pt idx="34" formatCode="General">
                  <c:v>-55.426831683168317</c:v>
                </c:pt>
                <c:pt idx="35" formatCode="General">
                  <c:v>-54.476336633663365</c:v>
                </c:pt>
                <c:pt idx="36" formatCode="General">
                  <c:v>-53.543267326732668</c:v>
                </c:pt>
                <c:pt idx="37" formatCode="General">
                  <c:v>-52.647227722772271</c:v>
                </c:pt>
                <c:pt idx="38" formatCode="General">
                  <c:v>-51.78617100371747</c:v>
                </c:pt>
                <c:pt idx="39" formatCode="General">
                  <c:v>-51.006741016109046</c:v>
                </c:pt>
                <c:pt idx="40" formatCode="General">
                  <c:v>-50.227311028500615</c:v>
                </c:pt>
                <c:pt idx="41" formatCode="General">
                  <c:v>-49.447881040892192</c:v>
                </c:pt>
                <c:pt idx="42" formatCode="General">
                  <c:v>-48.668451053283768</c:v>
                </c:pt>
                <c:pt idx="43" formatCode="General">
                  <c:v>-47.889021065675344</c:v>
                </c:pt>
                <c:pt idx="44" formatCode="General">
                  <c:v>-47.10959107806692</c:v>
                </c:pt>
                <c:pt idx="45" formatCode="General">
                  <c:v>-46.330161090458496</c:v>
                </c:pt>
                <c:pt idx="46" formatCode="General">
                  <c:v>-45.572415841584167</c:v>
                </c:pt>
                <c:pt idx="47" formatCode="General">
                  <c:v>-44.887267326732676</c:v>
                </c:pt>
                <c:pt idx="48" formatCode="General">
                  <c:v>-44.209603960396045</c:v>
                </c:pt>
                <c:pt idx="49" formatCode="General">
                  <c:v>-43.560099009900995</c:v>
                </c:pt>
                <c:pt idx="50" formatCode="General">
                  <c:v>-42.91962376237624</c:v>
                </c:pt>
                <c:pt idx="51" formatCode="General">
                  <c:v>-42.31764356435643</c:v>
                </c:pt>
                <c:pt idx="52" formatCode="General">
                  <c:v>-41.856881188118813</c:v>
                </c:pt>
                <c:pt idx="53" formatCode="General">
                  <c:v>-42.085594059405942</c:v>
                </c:pt>
                <c:pt idx="54" formatCode="General">
                  <c:v>-42.314275092936803</c:v>
                </c:pt>
                <c:pt idx="55" formatCode="General">
                  <c:v>-42.542775712515493</c:v>
                </c:pt>
                <c:pt idx="56" formatCode="General">
                  <c:v>-42.771276332094175</c:v>
                </c:pt>
                <c:pt idx="57" formatCode="General">
                  <c:v>-42.999776951672864</c:v>
                </c:pt>
                <c:pt idx="58" formatCode="General">
                  <c:v>-43.228277571251546</c:v>
                </c:pt>
                <c:pt idx="59" formatCode="General">
                  <c:v>-43.456778190830235</c:v>
                </c:pt>
                <c:pt idx="60" formatCode="General">
                  <c:v>-43.685278810408917</c:v>
                </c:pt>
                <c:pt idx="61" formatCode="General">
                  <c:v>-43.913779429987606</c:v>
                </c:pt>
                <c:pt idx="62" formatCode="General">
                  <c:v>-44.142930693069303</c:v>
                </c:pt>
                <c:pt idx="63" formatCode="General">
                  <c:v>-44.379564356435644</c:v>
                </c:pt>
                <c:pt idx="64" formatCode="General">
                  <c:v>-44.616138613861388</c:v>
                </c:pt>
                <c:pt idx="65" formatCode="General">
                  <c:v>-44.851782178217825</c:v>
                </c:pt>
                <c:pt idx="66" formatCode="General">
                  <c:v>-45.08770297029703</c:v>
                </c:pt>
                <c:pt idx="67" formatCode="General">
                  <c:v>-45.330277227722775</c:v>
                </c:pt>
                <c:pt idx="68" formatCode="General">
                  <c:v>-45.572970297029705</c:v>
                </c:pt>
                <c:pt idx="69" formatCode="General">
                  <c:v>-45.821485148514853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-142.57581818181816</c:v>
                </c:pt>
                <c:pt idx="1">
                  <c:v>-138.01109090909091</c:v>
                </c:pt>
                <c:pt idx="2" formatCode="General">
                  <c:v>-133.5929090909091</c:v>
                </c:pt>
                <c:pt idx="3" formatCode="General">
                  <c:v>-129.29860606060606</c:v>
                </c:pt>
                <c:pt idx="4" formatCode="General">
                  <c:v>-125.09638426626321</c:v>
                </c:pt>
                <c:pt idx="5" formatCode="General">
                  <c:v>-121.4261875945537</c:v>
                </c:pt>
                <c:pt idx="6" formatCode="General">
                  <c:v>-117.75599092284416</c:v>
                </c:pt>
                <c:pt idx="7" formatCode="General">
                  <c:v>-114.08579425113463</c:v>
                </c:pt>
                <c:pt idx="8" formatCode="General">
                  <c:v>-110.41559757942511</c:v>
                </c:pt>
                <c:pt idx="9" formatCode="General">
                  <c:v>-106.74540090771558</c:v>
                </c:pt>
                <c:pt idx="10" formatCode="General">
                  <c:v>-103.07520423600604</c:v>
                </c:pt>
                <c:pt idx="11" formatCode="General">
                  <c:v>-99.887095310136161</c:v>
                </c:pt>
                <c:pt idx="12" formatCode="General">
                  <c:v>-97.242617246596069</c:v>
                </c:pt>
                <c:pt idx="13" formatCode="General">
                  <c:v>-94.598139183055977</c:v>
                </c:pt>
                <c:pt idx="14" formatCode="General">
                  <c:v>-91.953661119515886</c:v>
                </c:pt>
                <c:pt idx="15" formatCode="General">
                  <c:v>-89.309183055975794</c:v>
                </c:pt>
                <c:pt idx="16" formatCode="General">
                  <c:v>-86.664704992435702</c:v>
                </c:pt>
                <c:pt idx="17" formatCode="General">
                  <c:v>-84.02022692889561</c:v>
                </c:pt>
                <c:pt idx="18" formatCode="General">
                  <c:v>-81.996354009077152</c:v>
                </c:pt>
                <c:pt idx="19" formatCode="General">
                  <c:v>-80.073509833585476</c:v>
                </c:pt>
                <c:pt idx="20" formatCode="General">
                  <c:v>-78.1506656580938</c:v>
                </c:pt>
                <c:pt idx="21" formatCode="General">
                  <c:v>-76.227821482602124</c:v>
                </c:pt>
                <c:pt idx="22" formatCode="General">
                  <c:v>-74.304977307110434</c:v>
                </c:pt>
                <c:pt idx="23" formatCode="General">
                  <c:v>-72.382133131618758</c:v>
                </c:pt>
                <c:pt idx="24" formatCode="General">
                  <c:v>-70.533939393939391</c:v>
                </c:pt>
                <c:pt idx="25" formatCode="General">
                  <c:v>-68.909696969696967</c:v>
                </c:pt>
                <c:pt idx="26" formatCode="General">
                  <c:v>-67.36181818181818</c:v>
                </c:pt>
                <c:pt idx="27" formatCode="General">
                  <c:v>-65.86484848484848</c:v>
                </c:pt>
                <c:pt idx="28" formatCode="General">
                  <c:v>-64.49454545454546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-54.737624810892584</c:v>
                </c:pt>
                <c:pt idx="38" formatCode="General">
                  <c:v>-53.928245083207258</c:v>
                </c:pt>
                <c:pt idx="39" formatCode="General">
                  <c:v>-53.118865355521933</c:v>
                </c:pt>
                <c:pt idx="40" formatCode="General">
                  <c:v>-52.309485627836615</c:v>
                </c:pt>
                <c:pt idx="41" formatCode="General">
                  <c:v>-51.50010590015129</c:v>
                </c:pt>
                <c:pt idx="42" formatCode="General">
                  <c:v>-50.690726172465965</c:v>
                </c:pt>
                <c:pt idx="43" formatCode="General">
                  <c:v>-49.88134644478064</c:v>
                </c:pt>
                <c:pt idx="44" formatCode="General">
                  <c:v>-49.15627534039335</c:v>
                </c:pt>
                <c:pt idx="45" formatCode="General">
                  <c:v>-48.542962178517399</c:v>
                </c:pt>
                <c:pt idx="46" formatCode="General">
                  <c:v>-47.929649016641456</c:v>
                </c:pt>
                <c:pt idx="47" formatCode="General">
                  <c:v>-47.316335854765505</c:v>
                </c:pt>
                <c:pt idx="48" formatCode="General">
                  <c:v>-46.703022692889562</c:v>
                </c:pt>
                <c:pt idx="49" formatCode="General">
                  <c:v>-46.089709531013611</c:v>
                </c:pt>
                <c:pt idx="50" formatCode="General">
                  <c:v>-45.476396369137667</c:v>
                </c:pt>
                <c:pt idx="51" formatCode="General">
                  <c:v>-45.033030303030301</c:v>
                </c:pt>
                <c:pt idx="52" formatCode="General">
                  <c:v>-44.647575757575751</c:v>
                </c:pt>
                <c:pt idx="53" formatCode="General">
                  <c:v>-44.36272727272727</c:v>
                </c:pt>
                <c:pt idx="54" formatCode="General">
                  <c:v>-44.135236363636366</c:v>
                </c:pt>
                <c:pt idx="55" formatCode="General">
                  <c:v>-43.960690909090907</c:v>
                </c:pt>
                <c:pt idx="56" formatCode="General">
                  <c:v>-43.88210909090909</c:v>
                </c:pt>
                <c:pt idx="57" formatCode="General">
                  <c:v>-43.833855421686742</c:v>
                </c:pt>
                <c:pt idx="58" formatCode="General">
                  <c:v>-43.842289156626506</c:v>
                </c:pt>
                <c:pt idx="59" formatCode="General">
                  <c:v>-43.888763636363642</c:v>
                </c:pt>
                <c:pt idx="60" formatCode="General">
                  <c:v>-43.965127272727273</c:v>
                </c:pt>
                <c:pt idx="61" formatCode="General">
                  <c:v>-44.069066666666664</c:v>
                </c:pt>
                <c:pt idx="62" formatCode="General">
                  <c:v>-44.182981818181815</c:v>
                </c:pt>
                <c:pt idx="63" formatCode="General">
                  <c:v>-44.317527272727276</c:v>
                </c:pt>
                <c:pt idx="64" formatCode="General">
                  <c:v>-44.46390303030303</c:v>
                </c:pt>
                <c:pt idx="65" formatCode="General">
                  <c:v>-44.617842424242419</c:v>
                </c:pt>
                <c:pt idx="66" formatCode="General">
                  <c:v>-44.796337349397589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-60.219272727272731</c:v>
                </c:pt>
                <c:pt idx="1">
                  <c:v>-58.907030303030304</c:v>
                </c:pt>
                <c:pt idx="2" formatCode="General">
                  <c:v>-57.767636363636363</c:v>
                </c:pt>
                <c:pt idx="3" formatCode="General">
                  <c:v>-56.814060606060607</c:v>
                </c:pt>
                <c:pt idx="4" formatCode="General">
                  <c:v>-55.960956127080181</c:v>
                </c:pt>
                <c:pt idx="5" formatCode="General">
                  <c:v>-55.472907715582451</c:v>
                </c:pt>
                <c:pt idx="6" formatCode="General">
                  <c:v>-54.984859304084722</c:v>
                </c:pt>
                <c:pt idx="7" formatCode="General">
                  <c:v>-54.496810892586993</c:v>
                </c:pt>
                <c:pt idx="8" formatCode="General">
                  <c:v>-54.008762481089256</c:v>
                </c:pt>
                <c:pt idx="9" formatCode="General">
                  <c:v>-53.520714069591527</c:v>
                </c:pt>
                <c:pt idx="10" formatCode="General">
                  <c:v>-53.032665658093798</c:v>
                </c:pt>
                <c:pt idx="11" formatCode="General">
                  <c:v>-52.670898638426628</c:v>
                </c:pt>
                <c:pt idx="12" formatCode="General">
                  <c:v>-52.451534039334341</c:v>
                </c:pt>
                <c:pt idx="13" formatCode="General">
                  <c:v>-52.23216944024206</c:v>
                </c:pt>
                <c:pt idx="14" formatCode="General">
                  <c:v>-52.012804841149773</c:v>
                </c:pt>
                <c:pt idx="15" formatCode="General">
                  <c:v>-51.793440242057486</c:v>
                </c:pt>
                <c:pt idx="16" formatCode="General">
                  <c:v>-51.574075642965205</c:v>
                </c:pt>
                <c:pt idx="17" formatCode="General">
                  <c:v>-51.354711043872918</c:v>
                </c:pt>
                <c:pt idx="18" formatCode="General">
                  <c:v>-51.412862329803325</c:v>
                </c:pt>
                <c:pt idx="19" formatCode="General">
                  <c:v>-51.516190620272312</c:v>
                </c:pt>
                <c:pt idx="20" formatCode="General">
                  <c:v>-51.619518910741306</c:v>
                </c:pt>
                <c:pt idx="21" formatCode="General">
                  <c:v>-51.722847201210293</c:v>
                </c:pt>
                <c:pt idx="22" formatCode="General">
                  <c:v>-51.82617549167928</c:v>
                </c:pt>
                <c:pt idx="23" formatCode="General">
                  <c:v>-51.929503782148267</c:v>
                </c:pt>
                <c:pt idx="24" formatCode="General">
                  <c:v>-52.07715151515152</c:v>
                </c:pt>
                <c:pt idx="25" formatCode="General">
                  <c:v>-52.357757575757574</c:v>
                </c:pt>
                <c:pt idx="26" formatCode="General">
                  <c:v>-52.655454545454546</c:v>
                </c:pt>
                <c:pt idx="27" formatCode="General">
                  <c:v>-52.964545454545458</c:v>
                </c:pt>
                <c:pt idx="28" formatCode="General">
                  <c:v>-53.278818181818188</c:v>
                </c:pt>
                <c:pt idx="29" formatCode="General">
                  <c:v>-53.596636363636364</c:v>
                </c:pt>
                <c:pt idx="30" formatCode="General">
                  <c:v>-53.922090909090912</c:v>
                </c:pt>
                <c:pt idx="31" formatCode="General">
                  <c:v>-54.236873493975907</c:v>
                </c:pt>
                <c:pt idx="32" formatCode="General">
                  <c:v>-54.545909638554214</c:v>
                </c:pt>
                <c:pt idx="33" formatCode="General">
                  <c:v>-54.8658</c:v>
                </c:pt>
                <c:pt idx="34" formatCode="General">
                  <c:v>-55.181060606060605</c:v>
                </c:pt>
                <c:pt idx="35" formatCode="General">
                  <c:v>-55.48712121212121</c:v>
                </c:pt>
                <c:pt idx="36" formatCode="General">
                  <c:v>-55.792345454545455</c:v>
                </c:pt>
                <c:pt idx="37" formatCode="General">
                  <c:v>-56.09678214826021</c:v>
                </c:pt>
                <c:pt idx="38" formatCode="General">
                  <c:v>-56.391335854765508</c:v>
                </c:pt>
                <c:pt idx="39" formatCode="General">
                  <c:v>-56.685889561270798</c:v>
                </c:pt>
                <c:pt idx="40" formatCode="General">
                  <c:v>-56.980443267776096</c:v>
                </c:pt>
                <c:pt idx="41" formatCode="General">
                  <c:v>-57.274996974281386</c:v>
                </c:pt>
                <c:pt idx="42" formatCode="General">
                  <c:v>-57.569550680786683</c:v>
                </c:pt>
                <c:pt idx="43" formatCode="General">
                  <c:v>-57.864104387291974</c:v>
                </c:pt>
                <c:pt idx="44" formatCode="General">
                  <c:v>-58.15273827534039</c:v>
                </c:pt>
                <c:pt idx="45" formatCode="General">
                  <c:v>-58.433524962178517</c:v>
                </c:pt>
                <c:pt idx="46" formatCode="General">
                  <c:v>-58.714311649016636</c:v>
                </c:pt>
                <c:pt idx="47" formatCode="General">
                  <c:v>-58.995098335854763</c:v>
                </c:pt>
                <c:pt idx="48" formatCode="General">
                  <c:v>-59.27588502269289</c:v>
                </c:pt>
                <c:pt idx="49" formatCode="General">
                  <c:v>-59.55667170953101</c:v>
                </c:pt>
                <c:pt idx="50" formatCode="General">
                  <c:v>-59.837458396369136</c:v>
                </c:pt>
                <c:pt idx="51" formatCode="General">
                  <c:v>-60.108654545454549</c:v>
                </c:pt>
                <c:pt idx="52" formatCode="General">
                  <c:v>-60.378363636363638</c:v>
                </c:pt>
                <c:pt idx="53" formatCode="General">
                  <c:v>-60.651090909090911</c:v>
                </c:pt>
                <c:pt idx="54" formatCode="General">
                  <c:v>-60.917830303030307</c:v>
                </c:pt>
                <c:pt idx="55" formatCode="General">
                  <c:v>-61.179042424242425</c:v>
                </c:pt>
                <c:pt idx="56" formatCode="General">
                  <c:v>-61.448690909090907</c:v>
                </c:pt>
                <c:pt idx="57" formatCode="General">
                  <c:v>-61.715662650602411</c:v>
                </c:pt>
                <c:pt idx="58" formatCode="General">
                  <c:v>-61.968674698795184</c:v>
                </c:pt>
                <c:pt idx="59" formatCode="General">
                  <c:v>-62.233745454545456</c:v>
                </c:pt>
                <c:pt idx="60" formatCode="General">
                  <c:v>-62.50829090909091</c:v>
                </c:pt>
                <c:pt idx="61" formatCode="General">
                  <c:v>-62.768496969696969</c:v>
                </c:pt>
                <c:pt idx="62" formatCode="General">
                  <c:v>-63.029963636363632</c:v>
                </c:pt>
                <c:pt idx="63" formatCode="General">
                  <c:v>-63.299054545454545</c:v>
                </c:pt>
                <c:pt idx="64" formatCode="General">
                  <c:v>-63.558533333333337</c:v>
                </c:pt>
                <c:pt idx="65" formatCode="General">
                  <c:v>-63.81186666666666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(l)GeSe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-186.81690909090909</c:v>
                </c:pt>
                <c:pt idx="1">
                  <c:v>-181.52224242424242</c:v>
                </c:pt>
                <c:pt idx="2" formatCode="General">
                  <c:v>-176.60709090909091</c:v>
                </c:pt>
                <c:pt idx="3" formatCode="General">
                  <c:v>-172.04587878787879</c:v>
                </c:pt>
                <c:pt idx="4" formatCode="General">
                  <c:v>-167.69139183055975</c:v>
                </c:pt>
                <c:pt idx="5" formatCode="General">
                  <c:v>-164.20878971255672</c:v>
                </c:pt>
                <c:pt idx="6" formatCode="General">
                  <c:v>-160.72618759455369</c:v>
                </c:pt>
                <c:pt idx="7" formatCode="General">
                  <c:v>-157.24358547655066</c:v>
                </c:pt>
                <c:pt idx="8" formatCode="General">
                  <c:v>-153.76098335854766</c:v>
                </c:pt>
                <c:pt idx="9" formatCode="General">
                  <c:v>-150.27838124054463</c:v>
                </c:pt>
                <c:pt idx="10" formatCode="General">
                  <c:v>-146.7957791225416</c:v>
                </c:pt>
                <c:pt idx="11" formatCode="General">
                  <c:v>-143.80379727685323</c:v>
                </c:pt>
                <c:pt idx="12" formatCode="General">
                  <c:v>-141.36506807866868</c:v>
                </c:pt>
                <c:pt idx="13" formatCode="General">
                  <c:v>-138.92633888048411</c:v>
                </c:pt>
                <c:pt idx="14" formatCode="General">
                  <c:v>-136.48760968229954</c:v>
                </c:pt>
                <c:pt idx="15" formatCode="General">
                  <c:v>-134.04888048411496</c:v>
                </c:pt>
                <c:pt idx="16" formatCode="General">
                  <c:v>-131.61015128593039</c:v>
                </c:pt>
                <c:pt idx="17" formatCode="General">
                  <c:v>-129.17142208774581</c:v>
                </c:pt>
                <c:pt idx="18" formatCode="General">
                  <c:v>-127.35069591527986</c:v>
                </c:pt>
                <c:pt idx="19" formatCode="General">
                  <c:v>-125.63057488653554</c:v>
                </c:pt>
                <c:pt idx="20" formatCode="General">
                  <c:v>-123.91045385779123</c:v>
                </c:pt>
                <c:pt idx="21" formatCode="General">
                  <c:v>-122.19033282904689</c:v>
                </c:pt>
                <c:pt idx="22" formatCode="General">
                  <c:v>-120.47021180030258</c:v>
                </c:pt>
                <c:pt idx="23" formatCode="General">
                  <c:v>-118.75009077155825</c:v>
                </c:pt>
                <c:pt idx="24" formatCode="General">
                  <c:v>-117.12060606060606</c:v>
                </c:pt>
                <c:pt idx="25" formatCode="General">
                  <c:v>-115.76303030303031</c:v>
                </c:pt>
                <c:pt idx="26" formatCode="General">
                  <c:v>-114.4890909090909</c:v>
                </c:pt>
                <c:pt idx="27" formatCode="General">
                  <c:v>-113.27090909090909</c:v>
                </c:pt>
                <c:pt idx="28" formatCode="General">
                  <c:v>-112.17939393939395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-104.96839636913766</c:v>
                </c:pt>
                <c:pt idx="38" formatCode="General">
                  <c:v>-104.42830559757942</c:v>
                </c:pt>
                <c:pt idx="39" formatCode="General">
                  <c:v>-103.88821482602118</c:v>
                </c:pt>
                <c:pt idx="40" formatCode="General">
                  <c:v>-103.34812405446293</c:v>
                </c:pt>
                <c:pt idx="41" formatCode="General">
                  <c:v>-102.80803328290469</c:v>
                </c:pt>
                <c:pt idx="42" formatCode="General">
                  <c:v>-102.26794251134645</c:v>
                </c:pt>
                <c:pt idx="43" formatCode="General">
                  <c:v>-101.72785173978821</c:v>
                </c:pt>
                <c:pt idx="44" formatCode="General">
                  <c:v>-101.26426323751892</c:v>
                </c:pt>
                <c:pt idx="45" formatCode="General">
                  <c:v>-100.90208472012102</c:v>
                </c:pt>
                <c:pt idx="46" formatCode="General">
                  <c:v>-100.53990620272315</c:v>
                </c:pt>
                <c:pt idx="47" formatCode="General">
                  <c:v>-100.17772768532527</c:v>
                </c:pt>
                <c:pt idx="48" formatCode="General">
                  <c:v>-99.815549167927387</c:v>
                </c:pt>
                <c:pt idx="49" formatCode="General">
                  <c:v>-99.453370650529493</c:v>
                </c:pt>
                <c:pt idx="50" formatCode="General">
                  <c:v>-99.091192133131614</c:v>
                </c:pt>
                <c:pt idx="51" formatCode="General">
                  <c:v>-98.88187878787879</c:v>
                </c:pt>
                <c:pt idx="52" formatCode="General">
                  <c:v>-98.726727272727274</c:v>
                </c:pt>
                <c:pt idx="53" formatCode="General">
                  <c:v>-98.672181818181812</c:v>
                </c:pt>
                <c:pt idx="54" formatCode="General">
                  <c:v>-98.668690909090898</c:v>
                </c:pt>
                <c:pt idx="55" formatCode="General">
                  <c:v>-98.712327272727279</c:v>
                </c:pt>
                <c:pt idx="56" formatCode="General">
                  <c:v>-98.862472727272731</c:v>
                </c:pt>
                <c:pt idx="57" formatCode="General">
                  <c:v>-99.04156626506024</c:v>
                </c:pt>
                <c:pt idx="58" formatCode="General">
                  <c:v>-99.266867469879514</c:v>
                </c:pt>
                <c:pt idx="59" formatCode="General">
                  <c:v>-99.544521212121211</c:v>
                </c:pt>
                <c:pt idx="60" formatCode="General">
                  <c:v>-99.863309090909084</c:v>
                </c:pt>
                <c:pt idx="61" formatCode="General">
                  <c:v>-100.19864242424242</c:v>
                </c:pt>
                <c:pt idx="62" formatCode="General">
                  <c:v>-100.54601212121212</c:v>
                </c:pt>
                <c:pt idx="63" formatCode="General">
                  <c:v>-100.92298181818182</c:v>
                </c:pt>
                <c:pt idx="64" formatCode="General">
                  <c:v>-101.30438787878789</c:v>
                </c:pt>
                <c:pt idx="65" formatCode="General">
                  <c:v>-101.68863030303031</c:v>
                </c:pt>
                <c:pt idx="66" formatCode="General">
                  <c:v>-102.09609638554217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-82.348181818181814</c:v>
                </c:pt>
                <c:pt idx="1">
                  <c:v>-79.88333333333334</c:v>
                </c:pt>
                <c:pt idx="2" formatCode="General">
                  <c:v>-77.55</c:v>
                </c:pt>
                <c:pt idx="3" formatCode="General">
                  <c:v>-75.336121212121213</c:v>
                </c:pt>
                <c:pt idx="4" formatCode="General">
                  <c:v>-73.196944024205749</c:v>
                </c:pt>
                <c:pt idx="5" formatCode="General">
                  <c:v>-71.408744326777608</c:v>
                </c:pt>
                <c:pt idx="6" formatCode="General">
                  <c:v>-69.620544629349467</c:v>
                </c:pt>
                <c:pt idx="7" formatCode="General">
                  <c:v>-67.832344931921327</c:v>
                </c:pt>
                <c:pt idx="8" formatCode="General">
                  <c:v>-66.044145234493186</c:v>
                </c:pt>
                <c:pt idx="9" formatCode="General">
                  <c:v>-64.255945537065045</c:v>
                </c:pt>
                <c:pt idx="10" formatCode="General">
                  <c:v>-62.467745839636912</c:v>
                </c:pt>
                <c:pt idx="11" formatCode="General">
                  <c:v>-60.922723146747352</c:v>
                </c:pt>
                <c:pt idx="12" formatCode="General">
                  <c:v>-59.651921331316188</c:v>
                </c:pt>
                <c:pt idx="13" formatCode="General">
                  <c:v>-58.381119515885018</c:v>
                </c:pt>
                <c:pt idx="14" formatCode="General">
                  <c:v>-57.110317700453855</c:v>
                </c:pt>
                <c:pt idx="15" formatCode="General">
                  <c:v>-55.839515885022692</c:v>
                </c:pt>
                <c:pt idx="16" formatCode="General">
                  <c:v>-54.568714069591529</c:v>
                </c:pt>
                <c:pt idx="17" formatCode="General">
                  <c:v>-53.297912254160366</c:v>
                </c:pt>
                <c:pt idx="18" formatCode="General">
                  <c:v>-52.336762481089259</c:v>
                </c:pt>
                <c:pt idx="19" formatCode="General">
                  <c:v>-51.426021180030261</c:v>
                </c:pt>
                <c:pt idx="20" formatCode="General">
                  <c:v>-50.515279878971256</c:v>
                </c:pt>
                <c:pt idx="21" formatCode="General">
                  <c:v>-49.604538577912258</c:v>
                </c:pt>
                <c:pt idx="22" formatCode="General">
                  <c:v>-48.693797276853253</c:v>
                </c:pt>
                <c:pt idx="23" formatCode="General">
                  <c:v>-47.783055975794255</c:v>
                </c:pt>
                <c:pt idx="24" formatCode="General">
                  <c:v>-46.913636363636364</c:v>
                </c:pt>
                <c:pt idx="25" formatCode="General">
                  <c:v>-46.168181818181822</c:v>
                </c:pt>
                <c:pt idx="26" formatCode="General">
                  <c:v>-45.462727272727278</c:v>
                </c:pt>
                <c:pt idx="27" formatCode="General">
                  <c:v>-44.783939393939391</c:v>
                </c:pt>
                <c:pt idx="28" formatCode="General">
                  <c:v>-44.168484848484852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-39.926505295007566</c:v>
                </c:pt>
                <c:pt idx="38" formatCode="General">
                  <c:v>-39.589137670196671</c:v>
                </c:pt>
                <c:pt idx="39" formatCode="General">
                  <c:v>-39.251770045385776</c:v>
                </c:pt>
                <c:pt idx="40" formatCode="General">
                  <c:v>-38.914402420574888</c:v>
                </c:pt>
                <c:pt idx="41" formatCode="General">
                  <c:v>-38.577034795763993</c:v>
                </c:pt>
                <c:pt idx="42" formatCode="General">
                  <c:v>-38.239667170953105</c:v>
                </c:pt>
                <c:pt idx="43" formatCode="General">
                  <c:v>-37.90229954614221</c:v>
                </c:pt>
                <c:pt idx="44" formatCode="General">
                  <c:v>-37.605134644478063</c:v>
                </c:pt>
                <c:pt idx="45" formatCode="General">
                  <c:v>-37.361261724659606</c:v>
                </c:pt>
                <c:pt idx="46" formatCode="General">
                  <c:v>-37.117388804841148</c:v>
                </c:pt>
                <c:pt idx="47" formatCode="General">
                  <c:v>-36.873515885022691</c:v>
                </c:pt>
                <c:pt idx="48" formatCode="General">
                  <c:v>-36.629642965204233</c:v>
                </c:pt>
                <c:pt idx="49" formatCode="General">
                  <c:v>-36.385770045385776</c:v>
                </c:pt>
                <c:pt idx="50" formatCode="General">
                  <c:v>-36.141897125567318</c:v>
                </c:pt>
                <c:pt idx="51" formatCode="General">
                  <c:v>-35.978727272727269</c:v>
                </c:pt>
                <c:pt idx="52" formatCode="General">
                  <c:v>-35.843575757575756</c:v>
                </c:pt>
                <c:pt idx="53" formatCode="General">
                  <c:v>-35.75872727272727</c:v>
                </c:pt>
                <c:pt idx="54" formatCode="General">
                  <c:v>-35.700981818181823</c:v>
                </c:pt>
                <c:pt idx="55" formatCode="General">
                  <c:v>-35.668254545454545</c:v>
                </c:pt>
                <c:pt idx="56" formatCode="General">
                  <c:v>-35.686145454545454</c:v>
                </c:pt>
                <c:pt idx="57" formatCode="General">
                  <c:v>-35.71885542168674</c:v>
                </c:pt>
                <c:pt idx="58" formatCode="General">
                  <c:v>-35.777289156626502</c:v>
                </c:pt>
                <c:pt idx="59" formatCode="General">
                  <c:v>-35.858321212121211</c:v>
                </c:pt>
                <c:pt idx="60" formatCode="General">
                  <c:v>-35.957109090909093</c:v>
                </c:pt>
                <c:pt idx="61" formatCode="General">
                  <c:v>-36.066927272727277</c:v>
                </c:pt>
                <c:pt idx="62" formatCode="General">
                  <c:v>-36.182248484848486</c:v>
                </c:pt>
                <c:pt idx="63" formatCode="General">
                  <c:v>-36.310127272727271</c:v>
                </c:pt>
                <c:pt idx="64" formatCode="General">
                  <c:v>-36.442072727272731</c:v>
                </c:pt>
                <c:pt idx="65" formatCode="General">
                  <c:v>-36.576618181818183</c:v>
                </c:pt>
                <c:pt idx="66" formatCode="General">
                  <c:v>-36.723108433734943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-185.68445544554456</c:v>
                </c:pt>
                <c:pt idx="1">
                  <c:v>-180.34782178217824</c:v>
                </c:pt>
                <c:pt idx="2" formatCode="General">
                  <c:v>-175.44559405940595</c:v>
                </c:pt>
                <c:pt idx="3" formatCode="General">
                  <c:v>-170.77727722772278</c:v>
                </c:pt>
                <c:pt idx="4" formatCode="General">
                  <c:v>-166.46138613861388</c:v>
                </c:pt>
                <c:pt idx="5" formatCode="General">
                  <c:v>-162.35247524752475</c:v>
                </c:pt>
                <c:pt idx="6" formatCode="General">
                  <c:v>-158.85356435643564</c:v>
                </c:pt>
                <c:pt idx="7" formatCode="General">
                  <c:v>-155.74465346534652</c:v>
                </c:pt>
                <c:pt idx="8" formatCode="General">
                  <c:v>-152.63574257425742</c:v>
                </c:pt>
                <c:pt idx="9" formatCode="General">
                  <c:v>-149.5268316831683</c:v>
                </c:pt>
                <c:pt idx="10" formatCode="General">
                  <c:v>-146.4179207920792</c:v>
                </c:pt>
                <c:pt idx="11" formatCode="General">
                  <c:v>-143.30900990099008</c:v>
                </c:pt>
                <c:pt idx="12" formatCode="General">
                  <c:v>-140.20009900990098</c:v>
                </c:pt>
                <c:pt idx="13" formatCode="General">
                  <c:v>-137.09118811881189</c:v>
                </c:pt>
                <c:pt idx="14" formatCode="General">
                  <c:v>-134.37321782178216</c:v>
                </c:pt>
                <c:pt idx="15" formatCode="General">
                  <c:v>-132.00193069306931</c:v>
                </c:pt>
                <c:pt idx="16" formatCode="General">
                  <c:v>-129.73415841584159</c:v>
                </c:pt>
                <c:pt idx="17" formatCode="General">
                  <c:v>-127.56584158415842</c:v>
                </c:pt>
                <c:pt idx="18" formatCode="General">
                  <c:v>-125.49218905472637</c:v>
                </c:pt>
                <c:pt idx="19" formatCode="General">
                  <c:v>-123.51706467661693</c:v>
                </c:pt>
                <c:pt idx="20" formatCode="General">
                  <c:v>-121.62029702970298</c:v>
                </c:pt>
                <c:pt idx="21" formatCode="General">
                  <c:v>-119.80841584158416</c:v>
                </c:pt>
                <c:pt idx="22" formatCode="General">
                  <c:v>-118.06485148514852</c:v>
                </c:pt>
                <c:pt idx="23" formatCode="General">
                  <c:v>-116.40148514851485</c:v>
                </c:pt>
                <c:pt idx="24" formatCode="General">
                  <c:v>-114.79910891089109</c:v>
                </c:pt>
                <c:pt idx="25" formatCode="General">
                  <c:v>-113.27435643564357</c:v>
                </c:pt>
                <c:pt idx="26" formatCode="General">
                  <c:v>-111.79326732673267</c:v>
                </c:pt>
                <c:pt idx="27" formatCode="General">
                  <c:v>-110.37247524752475</c:v>
                </c:pt>
                <c:pt idx="28" formatCode="General">
                  <c:v>-109.00118811881188</c:v>
                </c:pt>
                <c:pt idx="29" formatCode="General">
                  <c:v>-107.70415841584159</c:v>
                </c:pt>
                <c:pt idx="30" formatCode="General">
                  <c:v>-106.57079207920793</c:v>
                </c:pt>
                <c:pt idx="31" formatCode="General">
                  <c:v>-105.70445544554455</c:v>
                </c:pt>
                <c:pt idx="32" formatCode="General">
                  <c:v>-104.88267326732674</c:v>
                </c:pt>
                <c:pt idx="33" formatCode="General">
                  <c:v>-104.14009900990099</c:v>
                </c:pt>
                <c:pt idx="34" formatCode="General">
                  <c:v>-103.42108910891088</c:v>
                </c:pt>
                <c:pt idx="35" formatCode="General">
                  <c:v>-102.74782178217821</c:v>
                </c:pt>
                <c:pt idx="36" formatCode="General">
                  <c:v>-102.09514851485147</c:v>
                </c:pt>
                <c:pt idx="37" formatCode="General">
                  <c:v>-101.48623762376238</c:v>
                </c:pt>
                <c:pt idx="38" formatCode="General">
                  <c:v>-100.90721189591078</c:v>
                </c:pt>
                <c:pt idx="39" formatCode="General">
                  <c:v>-100.39791821561339</c:v>
                </c:pt>
                <c:pt idx="40" formatCode="General">
                  <c:v>-99.888624535315984</c:v>
                </c:pt>
                <c:pt idx="41" formatCode="General">
                  <c:v>-99.379330855018594</c:v>
                </c:pt>
                <c:pt idx="42" formatCode="General">
                  <c:v>-98.87003717472119</c:v>
                </c:pt>
                <c:pt idx="43" formatCode="General">
                  <c:v>-98.360743494423801</c:v>
                </c:pt>
                <c:pt idx="44" formatCode="General">
                  <c:v>-97.851449814126397</c:v>
                </c:pt>
                <c:pt idx="45" formatCode="General">
                  <c:v>-97.342156133829008</c:v>
                </c:pt>
                <c:pt idx="46" formatCode="General">
                  <c:v>-96.851623762376235</c:v>
                </c:pt>
                <c:pt idx="47" formatCode="General">
                  <c:v>-96.423900990099014</c:v>
                </c:pt>
                <c:pt idx="48" formatCode="General">
                  <c:v>-96.003663366336625</c:v>
                </c:pt>
                <c:pt idx="49" formatCode="General">
                  <c:v>-95.611584158415837</c:v>
                </c:pt>
                <c:pt idx="50" formatCode="General">
                  <c:v>-95.228534653465346</c:v>
                </c:pt>
                <c:pt idx="51" formatCode="General">
                  <c:v>-94.883980198019799</c:v>
                </c:pt>
                <c:pt idx="52" formatCode="General">
                  <c:v>-94.68064356435643</c:v>
                </c:pt>
                <c:pt idx="53" formatCode="General">
                  <c:v>-95.166782178217815</c:v>
                </c:pt>
                <c:pt idx="54" formatCode="General">
                  <c:v>-95.65144981412638</c:v>
                </c:pt>
                <c:pt idx="55" formatCode="General">
                  <c:v>-96.127781908302339</c:v>
                </c:pt>
                <c:pt idx="56" formatCode="General">
                  <c:v>-96.604114002478298</c:v>
                </c:pt>
                <c:pt idx="57" formatCode="General">
                  <c:v>-97.080446096654256</c:v>
                </c:pt>
                <c:pt idx="58" formatCode="General">
                  <c:v>-97.556778190830229</c:v>
                </c:pt>
                <c:pt idx="59" formatCode="General">
                  <c:v>-98.033110285006188</c:v>
                </c:pt>
                <c:pt idx="60" formatCode="General">
                  <c:v>-98.509442379182147</c:v>
                </c:pt>
                <c:pt idx="61" formatCode="General">
                  <c:v>-98.985774473358106</c:v>
                </c:pt>
                <c:pt idx="62" formatCode="General">
                  <c:v>-99.462732673267311</c:v>
                </c:pt>
                <c:pt idx="63" formatCode="General">
                  <c:v>-99.946891089108902</c:v>
                </c:pt>
                <c:pt idx="64" formatCode="General">
                  <c:v>-100.43039603960395</c:v>
                </c:pt>
                <c:pt idx="65" formatCode="General">
                  <c:v>-100.90366336633663</c:v>
                </c:pt>
                <c:pt idx="66" formatCode="General">
                  <c:v>-101.37720792079209</c:v>
                </c:pt>
                <c:pt idx="67" formatCode="General">
                  <c:v>-101.85740594059406</c:v>
                </c:pt>
                <c:pt idx="68" formatCode="General">
                  <c:v>-102.33772277227723</c:v>
                </c:pt>
                <c:pt idx="69" formatCode="General">
                  <c:v>-102.82386138613862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-58.891584158415839</c:v>
                </c:pt>
                <c:pt idx="1">
                  <c:v>-57.416336633663363</c:v>
                </c:pt>
                <c:pt idx="2" formatCode="General">
                  <c:v>-56.069801980198022</c:v>
                </c:pt>
                <c:pt idx="3" formatCode="General">
                  <c:v>-54.792574257425748</c:v>
                </c:pt>
                <c:pt idx="4" formatCode="General">
                  <c:v>-53.817871287128717</c:v>
                </c:pt>
                <c:pt idx="5" formatCode="General">
                  <c:v>-53.020841584158418</c:v>
                </c:pt>
                <c:pt idx="6" formatCode="General">
                  <c:v>-52.494084158415838</c:v>
                </c:pt>
                <c:pt idx="7" formatCode="General">
                  <c:v>-52.140123762376234</c:v>
                </c:pt>
                <c:pt idx="8" formatCode="General">
                  <c:v>-51.786163366336631</c:v>
                </c:pt>
                <c:pt idx="9" formatCode="General">
                  <c:v>-51.432202970297027</c:v>
                </c:pt>
                <c:pt idx="10" formatCode="General">
                  <c:v>-51.078242574257423</c:v>
                </c:pt>
                <c:pt idx="11" formatCode="General">
                  <c:v>-50.72428217821782</c:v>
                </c:pt>
                <c:pt idx="12" formatCode="General">
                  <c:v>-50.370321782178216</c:v>
                </c:pt>
                <c:pt idx="13" formatCode="General">
                  <c:v>-50.016361386138605</c:v>
                </c:pt>
                <c:pt idx="14" formatCode="General">
                  <c:v>-49.734292079207918</c:v>
                </c:pt>
                <c:pt idx="15" formatCode="General">
                  <c:v>-49.515975247524757</c:v>
                </c:pt>
                <c:pt idx="16" formatCode="General">
                  <c:v>-49.311797029702973</c:v>
                </c:pt>
                <c:pt idx="17" formatCode="General">
                  <c:v>-49.121202970297027</c:v>
                </c:pt>
                <c:pt idx="18" formatCode="General">
                  <c:v>-48.951597014925369</c:v>
                </c:pt>
                <c:pt idx="19" formatCode="General">
                  <c:v>-48.803835820895522</c:v>
                </c:pt>
                <c:pt idx="20" formatCode="General">
                  <c:v>-48.667594059405943</c:v>
                </c:pt>
                <c:pt idx="21" formatCode="General">
                  <c:v>-48.543831683168321</c:v>
                </c:pt>
                <c:pt idx="22" formatCode="General">
                  <c:v>-48.625702970297034</c:v>
                </c:pt>
                <c:pt idx="23" formatCode="General">
                  <c:v>-48.948970297029703</c:v>
                </c:pt>
                <c:pt idx="24" formatCode="General">
                  <c:v>-49.271584158415841</c:v>
                </c:pt>
                <c:pt idx="25" formatCode="General">
                  <c:v>-49.593366336633665</c:v>
                </c:pt>
                <c:pt idx="26" formatCode="General">
                  <c:v>-49.910782178217822</c:v>
                </c:pt>
                <c:pt idx="27" formatCode="General">
                  <c:v>-50.222168316831684</c:v>
                </c:pt>
                <c:pt idx="28" formatCode="General">
                  <c:v>-50.537712871287127</c:v>
                </c:pt>
                <c:pt idx="29" formatCode="General">
                  <c:v>-50.85949504950495</c:v>
                </c:pt>
                <c:pt idx="30" formatCode="General">
                  <c:v>-51.177514851485149</c:v>
                </c:pt>
                <c:pt idx="31" formatCode="General">
                  <c:v>-51.489396039603967</c:v>
                </c:pt>
                <c:pt idx="32" formatCode="General">
                  <c:v>-51.797712871287132</c:v>
                </c:pt>
                <c:pt idx="33" formatCode="General">
                  <c:v>-52.09969306930693</c:v>
                </c:pt>
                <c:pt idx="34" formatCode="General">
                  <c:v>-52.401673267326728</c:v>
                </c:pt>
                <c:pt idx="35" formatCode="General">
                  <c:v>-52.703653465346534</c:v>
                </c:pt>
                <c:pt idx="36" formatCode="General">
                  <c:v>-53.008801980198022</c:v>
                </c:pt>
                <c:pt idx="37" formatCode="General">
                  <c:v>-53.320683168316833</c:v>
                </c:pt>
                <c:pt idx="38" formatCode="General">
                  <c:v>-53.627364312267659</c:v>
                </c:pt>
                <c:pt idx="39" formatCode="General">
                  <c:v>-53.921912019826522</c:v>
                </c:pt>
                <c:pt idx="40" formatCode="General">
                  <c:v>-54.216459727385377</c:v>
                </c:pt>
                <c:pt idx="41" formatCode="General">
                  <c:v>-54.51100743494424</c:v>
                </c:pt>
                <c:pt idx="42" formatCode="General">
                  <c:v>-54.805555142503096</c:v>
                </c:pt>
                <c:pt idx="43" formatCode="General">
                  <c:v>-55.100102850061958</c:v>
                </c:pt>
                <c:pt idx="44" formatCode="General">
                  <c:v>-55.394650557620814</c:v>
                </c:pt>
                <c:pt idx="45" formatCode="General">
                  <c:v>-55.689198265179677</c:v>
                </c:pt>
                <c:pt idx="46" formatCode="General">
                  <c:v>-55.980673267326729</c:v>
                </c:pt>
                <c:pt idx="47" formatCode="General">
                  <c:v>-56.261861386138612</c:v>
                </c:pt>
                <c:pt idx="48" formatCode="General">
                  <c:v>-56.543049504950496</c:v>
                </c:pt>
                <c:pt idx="49" formatCode="General">
                  <c:v>-56.824237623762379</c:v>
                </c:pt>
                <c:pt idx="50" formatCode="General">
                  <c:v>-57.105425742574255</c:v>
                </c:pt>
                <c:pt idx="51" formatCode="General">
                  <c:v>-57.386613861386138</c:v>
                </c:pt>
                <c:pt idx="52" formatCode="General">
                  <c:v>-57.667717821782183</c:v>
                </c:pt>
                <c:pt idx="53" formatCode="General">
                  <c:v>-57.948410891089111</c:v>
                </c:pt>
                <c:pt idx="54" formatCode="General">
                  <c:v>-58.227594795539034</c:v>
                </c:pt>
                <c:pt idx="55" formatCode="General">
                  <c:v>-58.498226765799252</c:v>
                </c:pt>
                <c:pt idx="56" formatCode="General">
                  <c:v>-58.768858736059478</c:v>
                </c:pt>
                <c:pt idx="57" formatCode="General">
                  <c:v>-59.039490706319697</c:v>
                </c:pt>
                <c:pt idx="58" formatCode="General">
                  <c:v>-59.310122676579923</c:v>
                </c:pt>
                <c:pt idx="59" formatCode="General">
                  <c:v>-59.580754646840141</c:v>
                </c:pt>
                <c:pt idx="60" formatCode="General">
                  <c:v>-59.851386617100367</c:v>
                </c:pt>
                <c:pt idx="61" formatCode="General">
                  <c:v>-60.122018587360586</c:v>
                </c:pt>
                <c:pt idx="62" formatCode="General">
                  <c:v>-60.392584158415836</c:v>
                </c:pt>
                <c:pt idx="63" formatCode="General">
                  <c:v>-60.662386138613854</c:v>
                </c:pt>
                <c:pt idx="64" formatCode="General">
                  <c:v>-60.931594059405938</c:v>
                </c:pt>
                <c:pt idx="65" formatCode="General">
                  <c:v>-61.191495049504951</c:v>
                </c:pt>
                <c:pt idx="66" formatCode="General">
                  <c:v>-61.451396039603964</c:v>
                </c:pt>
                <c:pt idx="67" formatCode="General">
                  <c:v>-61.711297029702969</c:v>
                </c:pt>
                <c:pt idx="68" formatCode="General">
                  <c:v>-61.971188118811881</c:v>
                </c:pt>
                <c:pt idx="69" formatCode="General">
                  <c:v>-62.230594059405945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-81.944603960396037</c:v>
                </c:pt>
                <c:pt idx="1">
                  <c:v>-79.56341584158416</c:v>
                </c:pt>
                <c:pt idx="2" formatCode="General">
                  <c:v>-77.375297029702978</c:v>
                </c:pt>
                <c:pt idx="3" formatCode="General">
                  <c:v>-75.291138613861378</c:v>
                </c:pt>
                <c:pt idx="4" formatCode="General">
                  <c:v>-73.263118811881185</c:v>
                </c:pt>
                <c:pt idx="5" formatCode="General">
                  <c:v>-71.268069306930684</c:v>
                </c:pt>
                <c:pt idx="6" formatCode="General">
                  <c:v>-69.49648514851485</c:v>
                </c:pt>
                <c:pt idx="7" formatCode="General">
                  <c:v>-67.867772277227715</c:v>
                </c:pt>
                <c:pt idx="8" formatCode="General">
                  <c:v>-66.239059405940594</c:v>
                </c:pt>
                <c:pt idx="9" formatCode="General">
                  <c:v>-64.610346534653459</c:v>
                </c:pt>
                <c:pt idx="10" formatCode="General">
                  <c:v>-62.981633663366331</c:v>
                </c:pt>
                <c:pt idx="11" formatCode="General">
                  <c:v>-61.352920792079203</c:v>
                </c:pt>
                <c:pt idx="12" formatCode="General">
                  <c:v>-59.724207920792075</c:v>
                </c:pt>
                <c:pt idx="13" formatCode="General">
                  <c:v>-58.095495049504947</c:v>
                </c:pt>
                <c:pt idx="14" formatCode="General">
                  <c:v>-56.660940594059404</c:v>
                </c:pt>
                <c:pt idx="15" formatCode="General">
                  <c:v>-55.398564356435642</c:v>
                </c:pt>
                <c:pt idx="16" formatCode="General">
                  <c:v>-54.189207920792079</c:v>
                </c:pt>
                <c:pt idx="17" formatCode="General">
                  <c:v>-53.03079207920792</c:v>
                </c:pt>
                <c:pt idx="18" formatCode="General">
                  <c:v>-51.91830845771144</c:v>
                </c:pt>
                <c:pt idx="19" formatCode="General">
                  <c:v>-50.85363184079602</c:v>
                </c:pt>
                <c:pt idx="20" formatCode="General">
                  <c:v>-49.829504950495043</c:v>
                </c:pt>
                <c:pt idx="21" formatCode="General">
                  <c:v>-48.849306930693068</c:v>
                </c:pt>
                <c:pt idx="22" formatCode="General">
                  <c:v>-47.903267326732674</c:v>
                </c:pt>
                <c:pt idx="23" formatCode="General">
                  <c:v>-46.997326732673265</c:v>
                </c:pt>
                <c:pt idx="24" formatCode="General">
                  <c:v>-46.121881188118806</c:v>
                </c:pt>
                <c:pt idx="25" formatCode="General">
                  <c:v>-45.285247524752471</c:v>
                </c:pt>
                <c:pt idx="26" formatCode="General">
                  <c:v>-44.471485148514844</c:v>
                </c:pt>
                <c:pt idx="27" formatCode="General">
                  <c:v>-43.689306930693064</c:v>
                </c:pt>
                <c:pt idx="28" formatCode="General">
                  <c:v>-42.930891089108911</c:v>
                </c:pt>
                <c:pt idx="29" formatCode="General">
                  <c:v>-42.208118811881185</c:v>
                </c:pt>
                <c:pt idx="30" formatCode="General">
                  <c:v>-41.568118811881192</c:v>
                </c:pt>
                <c:pt idx="31" formatCode="General">
                  <c:v>-41.063168316831685</c:v>
                </c:pt>
                <c:pt idx="32" formatCode="General">
                  <c:v>-40.581386138613865</c:v>
                </c:pt>
                <c:pt idx="33" formatCode="General">
                  <c:v>-40.14079207920792</c:v>
                </c:pt>
                <c:pt idx="34" formatCode="General">
                  <c:v>-39.711980198019802</c:v>
                </c:pt>
                <c:pt idx="35" formatCode="General">
                  <c:v>-39.306039603960393</c:v>
                </c:pt>
                <c:pt idx="36" formatCode="General">
                  <c:v>-38.909603960396041</c:v>
                </c:pt>
                <c:pt idx="37" formatCode="General">
                  <c:v>-38.533366336633662</c:v>
                </c:pt>
                <c:pt idx="38" formatCode="General">
                  <c:v>-38.173345724907058</c:v>
                </c:pt>
                <c:pt idx="39" formatCode="General">
                  <c:v>-37.851164807930601</c:v>
                </c:pt>
                <c:pt idx="40" formatCode="General">
                  <c:v>-37.528983890954152</c:v>
                </c:pt>
                <c:pt idx="41" formatCode="General">
                  <c:v>-37.206802973977695</c:v>
                </c:pt>
                <c:pt idx="42" formatCode="General">
                  <c:v>-36.884622057001238</c:v>
                </c:pt>
                <c:pt idx="43" formatCode="General">
                  <c:v>-36.562441140024781</c:v>
                </c:pt>
                <c:pt idx="44" formatCode="General">
                  <c:v>-36.240260223048331</c:v>
                </c:pt>
                <c:pt idx="45" formatCode="General">
                  <c:v>-35.918079306071874</c:v>
                </c:pt>
                <c:pt idx="46" formatCode="General">
                  <c:v>-35.606009900990102</c:v>
                </c:pt>
                <c:pt idx="47" formatCode="General">
                  <c:v>-35.327792079207924</c:v>
                </c:pt>
                <c:pt idx="48" formatCode="General">
                  <c:v>-35.053316831683169</c:v>
                </c:pt>
                <c:pt idx="49" formatCode="General">
                  <c:v>-34.792920792079208</c:v>
                </c:pt>
                <c:pt idx="50" formatCode="General">
                  <c:v>-34.537039603960395</c:v>
                </c:pt>
                <c:pt idx="51" formatCode="General">
                  <c:v>-34.300405940594061</c:v>
                </c:pt>
                <c:pt idx="52" formatCode="General">
                  <c:v>-34.134381188118809</c:v>
                </c:pt>
                <c:pt idx="53" formatCode="General">
                  <c:v>-34.313094059405941</c:v>
                </c:pt>
                <c:pt idx="54" formatCode="General">
                  <c:v>-34.491431226765798</c:v>
                </c:pt>
                <c:pt idx="55" formatCode="General">
                  <c:v>-34.667639405204454</c:v>
                </c:pt>
                <c:pt idx="56" formatCode="General">
                  <c:v>-34.843847583643118</c:v>
                </c:pt>
                <c:pt idx="57" formatCode="General">
                  <c:v>-35.020055762081782</c:v>
                </c:pt>
                <c:pt idx="58" formatCode="General">
                  <c:v>-35.196263940520446</c:v>
                </c:pt>
                <c:pt idx="59" formatCode="General">
                  <c:v>-35.372472118959109</c:v>
                </c:pt>
                <c:pt idx="60" formatCode="General">
                  <c:v>-35.548680297397766</c:v>
                </c:pt>
                <c:pt idx="61" formatCode="General">
                  <c:v>-35.72488847583643</c:v>
                </c:pt>
                <c:pt idx="62" formatCode="General">
                  <c:v>-35.901415841584161</c:v>
                </c:pt>
                <c:pt idx="63" formatCode="General">
                  <c:v>-36.081613861386138</c:v>
                </c:pt>
                <c:pt idx="64" formatCode="General">
                  <c:v>-36.261633663366332</c:v>
                </c:pt>
                <c:pt idx="65" formatCode="General">
                  <c:v>-36.438861386138612</c:v>
                </c:pt>
                <c:pt idx="66" formatCode="General">
                  <c:v>-36.61622772277228</c:v>
                </c:pt>
                <c:pt idx="67" formatCode="General">
                  <c:v>-36.796920792079206</c:v>
                </c:pt>
                <c:pt idx="68" formatCode="General">
                  <c:v>-36.977673267326729</c:v>
                </c:pt>
                <c:pt idx="69" formatCode="General">
                  <c:v>-37.161336633663367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-142.09396039603962</c:v>
                </c:pt>
                <c:pt idx="1">
                  <c:v>-137.90584158415842</c:v>
                </c:pt>
                <c:pt idx="2" formatCode="General">
                  <c:v>-134.05559405940593</c:v>
                </c:pt>
                <c:pt idx="3" formatCode="General">
                  <c:v>-130.38727722772276</c:v>
                </c:pt>
                <c:pt idx="4" formatCode="General">
                  <c:v>-126.59108910891088</c:v>
                </c:pt>
                <c:pt idx="5" formatCode="General">
                  <c:v>-122.71980198019801</c:v>
                </c:pt>
                <c:pt idx="6" formatCode="General">
                  <c:v>-119.13237623762375</c:v>
                </c:pt>
                <c:pt idx="7" formatCode="General">
                  <c:v>-115.72643564356434</c:v>
                </c:pt>
                <c:pt idx="8" formatCode="General">
                  <c:v>-112.32049504950494</c:v>
                </c:pt>
                <c:pt idx="9" formatCode="General">
                  <c:v>-108.91455445544554</c:v>
                </c:pt>
                <c:pt idx="10" formatCode="General">
                  <c:v>-105.50861386138612</c:v>
                </c:pt>
                <c:pt idx="11" formatCode="General">
                  <c:v>-102.10267326732672</c:v>
                </c:pt>
                <c:pt idx="12" formatCode="General">
                  <c:v>-98.69673267326732</c:v>
                </c:pt>
                <c:pt idx="13" formatCode="General">
                  <c:v>-95.290792079207918</c:v>
                </c:pt>
                <c:pt idx="14" formatCode="General">
                  <c:v>-92.270544554455441</c:v>
                </c:pt>
                <c:pt idx="15" formatCode="General">
                  <c:v>-89.592326732673257</c:v>
                </c:pt>
                <c:pt idx="16" formatCode="General">
                  <c:v>-87.022673267326724</c:v>
                </c:pt>
                <c:pt idx="17" formatCode="General">
                  <c:v>-84.557326732673275</c:v>
                </c:pt>
                <c:pt idx="18" formatCode="General">
                  <c:v>-82.181044776119407</c:v>
                </c:pt>
                <c:pt idx="19" formatCode="General">
                  <c:v>-79.897462686567167</c:v>
                </c:pt>
                <c:pt idx="20" formatCode="General">
                  <c:v>-77.697722772277231</c:v>
                </c:pt>
                <c:pt idx="21" formatCode="General">
                  <c:v>-75.588811881188121</c:v>
                </c:pt>
                <c:pt idx="22" formatCode="General">
                  <c:v>-73.548217821782174</c:v>
                </c:pt>
                <c:pt idx="23" formatCode="General">
                  <c:v>-71.58782178217821</c:v>
                </c:pt>
                <c:pt idx="24" formatCode="General">
                  <c:v>-69.68841584158416</c:v>
                </c:pt>
                <c:pt idx="25" formatCode="General">
                  <c:v>-67.866633663366329</c:v>
                </c:pt>
                <c:pt idx="26" formatCode="General">
                  <c:v>-66.092673267326731</c:v>
                </c:pt>
                <c:pt idx="27" formatCode="General">
                  <c:v>-64.384752475247524</c:v>
                </c:pt>
                <c:pt idx="28" formatCode="General">
                  <c:v>-62.722376237623763</c:v>
                </c:pt>
                <c:pt idx="29" formatCode="General">
                  <c:v>-61.128316831683172</c:v>
                </c:pt>
                <c:pt idx="30" formatCode="General">
                  <c:v>-59.701683168316833</c:v>
                </c:pt>
                <c:pt idx="31" formatCode="General">
                  <c:v>-58.548217821782181</c:v>
                </c:pt>
                <c:pt idx="32" formatCode="General">
                  <c:v>-57.44287128712871</c:v>
                </c:pt>
                <c:pt idx="33" formatCode="General">
                  <c:v>-56.423069306930692</c:v>
                </c:pt>
                <c:pt idx="34" formatCode="General">
                  <c:v>-55.426831683168317</c:v>
                </c:pt>
                <c:pt idx="35" formatCode="General">
                  <c:v>-54.476336633663365</c:v>
                </c:pt>
                <c:pt idx="36" formatCode="General">
                  <c:v>-53.543267326732668</c:v>
                </c:pt>
                <c:pt idx="37" formatCode="General">
                  <c:v>-52.647227722772271</c:v>
                </c:pt>
                <c:pt idx="38" formatCode="General">
                  <c:v>-51.78617100371747</c:v>
                </c:pt>
                <c:pt idx="39" formatCode="General">
                  <c:v>-51.006741016109046</c:v>
                </c:pt>
                <c:pt idx="40" formatCode="General">
                  <c:v>-50.227311028500615</c:v>
                </c:pt>
                <c:pt idx="41" formatCode="General">
                  <c:v>-49.447881040892192</c:v>
                </c:pt>
                <c:pt idx="42" formatCode="General">
                  <c:v>-48.668451053283768</c:v>
                </c:pt>
                <c:pt idx="43" formatCode="General">
                  <c:v>-47.889021065675344</c:v>
                </c:pt>
                <c:pt idx="44" formatCode="General">
                  <c:v>-47.10959107806692</c:v>
                </c:pt>
                <c:pt idx="45" formatCode="General">
                  <c:v>-46.330161090458496</c:v>
                </c:pt>
                <c:pt idx="46" formatCode="General">
                  <c:v>-45.572415841584167</c:v>
                </c:pt>
                <c:pt idx="47" formatCode="General">
                  <c:v>-44.887267326732676</c:v>
                </c:pt>
                <c:pt idx="48" formatCode="General">
                  <c:v>-44.209603960396045</c:v>
                </c:pt>
                <c:pt idx="49" formatCode="General">
                  <c:v>-43.560099009900995</c:v>
                </c:pt>
                <c:pt idx="50" formatCode="General">
                  <c:v>-42.91962376237624</c:v>
                </c:pt>
                <c:pt idx="51" formatCode="General">
                  <c:v>-42.31764356435643</c:v>
                </c:pt>
                <c:pt idx="52" formatCode="General">
                  <c:v>-41.856881188118813</c:v>
                </c:pt>
                <c:pt idx="53" formatCode="General">
                  <c:v>-42.085594059405942</c:v>
                </c:pt>
                <c:pt idx="54" formatCode="General">
                  <c:v>-42.314275092936803</c:v>
                </c:pt>
                <c:pt idx="55" formatCode="General">
                  <c:v>-42.542775712515493</c:v>
                </c:pt>
                <c:pt idx="56" formatCode="General">
                  <c:v>-42.771276332094175</c:v>
                </c:pt>
                <c:pt idx="57" formatCode="General">
                  <c:v>-42.999776951672864</c:v>
                </c:pt>
                <c:pt idx="58" formatCode="General">
                  <c:v>-43.228277571251546</c:v>
                </c:pt>
                <c:pt idx="59" formatCode="General">
                  <c:v>-43.456778190830235</c:v>
                </c:pt>
                <c:pt idx="60" formatCode="General">
                  <c:v>-43.685278810408917</c:v>
                </c:pt>
                <c:pt idx="61" formatCode="General">
                  <c:v>-43.913779429987606</c:v>
                </c:pt>
                <c:pt idx="62" formatCode="General">
                  <c:v>-44.142930693069303</c:v>
                </c:pt>
                <c:pt idx="63" formatCode="General">
                  <c:v>-44.379564356435644</c:v>
                </c:pt>
                <c:pt idx="64" formatCode="General">
                  <c:v>-44.616138613861388</c:v>
                </c:pt>
                <c:pt idx="65" formatCode="General">
                  <c:v>-44.851782178217825</c:v>
                </c:pt>
                <c:pt idx="66" formatCode="General">
                  <c:v>-45.08770297029703</c:v>
                </c:pt>
                <c:pt idx="67" formatCode="General">
                  <c:v>-45.330277227722775</c:v>
                </c:pt>
                <c:pt idx="68" formatCode="General">
                  <c:v>-45.572970297029705</c:v>
                </c:pt>
                <c:pt idx="69" formatCode="General">
                  <c:v>-45.821485148514853</c:v>
                </c:pt>
                <c:pt idx="70" formatCode="General">
                  <c:v>-46.07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-37.09633663366337</c:v>
                </c:pt>
                <c:pt idx="1">
                  <c:v>-36.19534653465346</c:v>
                </c:pt>
                <c:pt idx="2" formatCode="General">
                  <c:v>-35.374801980198015</c:v>
                </c:pt>
                <c:pt idx="3" formatCode="General">
                  <c:v>-34.597574257425741</c:v>
                </c:pt>
                <c:pt idx="4" formatCode="General">
                  <c:v>-33.882722772277226</c:v>
                </c:pt>
                <c:pt idx="5" formatCode="General">
                  <c:v>-33.20450495049505</c:v>
                </c:pt>
                <c:pt idx="6" formatCode="General">
                  <c:v>-32.633490099009897</c:v>
                </c:pt>
                <c:pt idx="7" formatCode="General">
                  <c:v>-32.131014851485148</c:v>
                </c:pt>
                <c:pt idx="8" formatCode="General">
                  <c:v>-31.628539603960395</c:v>
                </c:pt>
                <c:pt idx="9" formatCode="General">
                  <c:v>-31.126064356435641</c:v>
                </c:pt>
                <c:pt idx="10" formatCode="General">
                  <c:v>-30.623589108910888</c:v>
                </c:pt>
                <c:pt idx="11" formatCode="General">
                  <c:v>-30.121113861386135</c:v>
                </c:pt>
                <c:pt idx="12" formatCode="General">
                  <c:v>-29.618638613861386</c:v>
                </c:pt>
                <c:pt idx="13" formatCode="General">
                  <c:v>-29.116163366336632</c:v>
                </c:pt>
                <c:pt idx="14" formatCode="General">
                  <c:v>-28.682955445544554</c:v>
                </c:pt>
                <c:pt idx="15" formatCode="General">
                  <c:v>-28.311173267326733</c:v>
                </c:pt>
                <c:pt idx="16" formatCode="General">
                  <c:v>-27.956054455445546</c:v>
                </c:pt>
                <c:pt idx="17" formatCode="General">
                  <c:v>-27.616945544554454</c:v>
                </c:pt>
                <c:pt idx="18" formatCode="General">
                  <c:v>-27.296024875621889</c:v>
                </c:pt>
                <c:pt idx="19" formatCode="General">
                  <c:v>-26.994034825870646</c:v>
                </c:pt>
                <c:pt idx="20" formatCode="General">
                  <c:v>-26.706306930693071</c:v>
                </c:pt>
                <c:pt idx="21" formatCode="General">
                  <c:v>-26.4340297029703</c:v>
                </c:pt>
                <c:pt idx="22" formatCode="General">
                  <c:v>-26.367386138613863</c:v>
                </c:pt>
                <c:pt idx="23" formatCode="General">
                  <c:v>-26.542138613861386</c:v>
                </c:pt>
                <c:pt idx="24" formatCode="General">
                  <c:v>-26.716237623762375</c:v>
                </c:pt>
                <c:pt idx="25" formatCode="General">
                  <c:v>-26.889504950495049</c:v>
                </c:pt>
                <c:pt idx="26" formatCode="General">
                  <c:v>-27.06048514851485</c:v>
                </c:pt>
                <c:pt idx="27" formatCode="General">
                  <c:v>-27.228306930693066</c:v>
                </c:pt>
                <c:pt idx="28" formatCode="General">
                  <c:v>-27.398306930693067</c:v>
                </c:pt>
                <c:pt idx="29" formatCode="General">
                  <c:v>-27.571574257425741</c:v>
                </c:pt>
                <c:pt idx="30" formatCode="General">
                  <c:v>-27.742960396039603</c:v>
                </c:pt>
                <c:pt idx="31" formatCode="General">
                  <c:v>-27.911277227722774</c:v>
                </c:pt>
                <c:pt idx="32" formatCode="General">
                  <c:v>-28.077811881188122</c:v>
                </c:pt>
                <c:pt idx="33" formatCode="General">
                  <c:v>-28.241178217821783</c:v>
                </c:pt>
                <c:pt idx="34" formatCode="General">
                  <c:v>-28.404544554455445</c:v>
                </c:pt>
                <c:pt idx="35" formatCode="General">
                  <c:v>-28.56791089108911</c:v>
                </c:pt>
                <c:pt idx="36" formatCode="General">
                  <c:v>-28.732861386138616</c:v>
                </c:pt>
                <c:pt idx="37" formatCode="General">
                  <c:v>-28.901178217821784</c:v>
                </c:pt>
                <c:pt idx="38" formatCode="General">
                  <c:v>-29.066843866171002</c:v>
                </c:pt>
                <c:pt idx="39" formatCode="General">
                  <c:v>-29.226323420074348</c:v>
                </c:pt>
                <c:pt idx="40" formatCode="General">
                  <c:v>-29.385802973977693</c:v>
                </c:pt>
                <c:pt idx="41" formatCode="General">
                  <c:v>-29.545282527881039</c:v>
                </c:pt>
                <c:pt idx="42" formatCode="General">
                  <c:v>-29.704762081784384</c:v>
                </c:pt>
                <c:pt idx="43" formatCode="General">
                  <c:v>-29.86424163568773</c:v>
                </c:pt>
                <c:pt idx="44" formatCode="General">
                  <c:v>-30.023721189591075</c:v>
                </c:pt>
                <c:pt idx="45" formatCode="General">
                  <c:v>-30.183200743494421</c:v>
                </c:pt>
                <c:pt idx="46" formatCode="General">
                  <c:v>-30.341069306930692</c:v>
                </c:pt>
                <c:pt idx="47" formatCode="General">
                  <c:v>-30.493544554455443</c:v>
                </c:pt>
                <c:pt idx="48" formatCode="General">
                  <c:v>-30.646019801980199</c:v>
                </c:pt>
                <c:pt idx="49" formatCode="General">
                  <c:v>-30.79849504950495</c:v>
                </c:pt>
                <c:pt idx="50" formatCode="General">
                  <c:v>-30.950970297029698</c:v>
                </c:pt>
                <c:pt idx="51" formatCode="General">
                  <c:v>-31.103445544554454</c:v>
                </c:pt>
                <c:pt idx="52" formatCode="General">
                  <c:v>-31.255836633663368</c:v>
                </c:pt>
                <c:pt idx="53" formatCode="General">
                  <c:v>-31.407816831683167</c:v>
                </c:pt>
                <c:pt idx="54" formatCode="General">
                  <c:v>-31.559007434944238</c:v>
                </c:pt>
                <c:pt idx="55" formatCode="General">
                  <c:v>-31.705723667905822</c:v>
                </c:pt>
                <c:pt idx="56" formatCode="General">
                  <c:v>-31.85243990086741</c:v>
                </c:pt>
                <c:pt idx="57" formatCode="General">
                  <c:v>-31.999156133828993</c:v>
                </c:pt>
                <c:pt idx="58" formatCode="General">
                  <c:v>-32.145872366790577</c:v>
                </c:pt>
                <c:pt idx="59" formatCode="General">
                  <c:v>-32.292588599752165</c:v>
                </c:pt>
                <c:pt idx="60" formatCode="General">
                  <c:v>-32.439304832713752</c:v>
                </c:pt>
                <c:pt idx="61" formatCode="General">
                  <c:v>-32.58602106567534</c:v>
                </c:pt>
                <c:pt idx="62" formatCode="General">
                  <c:v>-32.732683168316825</c:v>
                </c:pt>
                <c:pt idx="63" formatCode="General">
                  <c:v>-32.878722772277222</c:v>
                </c:pt>
                <c:pt idx="64" formatCode="General">
                  <c:v>-33.024465346534654</c:v>
                </c:pt>
                <c:pt idx="65" formatCode="General">
                  <c:v>-33.165554455445545</c:v>
                </c:pt>
                <c:pt idx="66" formatCode="General">
                  <c:v>-33.306643564356435</c:v>
                </c:pt>
                <c:pt idx="67" formatCode="General">
                  <c:v>-33.447732673267325</c:v>
                </c:pt>
                <c:pt idx="68" formatCode="General">
                  <c:v>-33.588811881188121</c:v>
                </c:pt>
                <c:pt idx="69" formatCode="General">
                  <c:v>-33.729405940594063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 formatCode="General">
                  <c:v>-18.616435643564355</c:v>
                </c:pt>
                <c:pt idx="3" formatCode="General">
                  <c:v>-18.626336633663364</c:v>
                </c:pt>
                <c:pt idx="4" formatCode="General">
                  <c:v>-18.636237623762376</c:v>
                </c:pt>
                <c:pt idx="5" formatCode="General">
                  <c:v>-18.646138613861385</c:v>
                </c:pt>
                <c:pt idx="6" formatCode="General">
                  <c:v>-18.659059405940592</c:v>
                </c:pt>
                <c:pt idx="7" formatCode="General">
                  <c:v>-18.673910891089108</c:v>
                </c:pt>
                <c:pt idx="8" formatCode="General">
                  <c:v>-18.688762376237623</c:v>
                </c:pt>
                <c:pt idx="9" formatCode="General">
                  <c:v>-18.703613861386138</c:v>
                </c:pt>
                <c:pt idx="10" formatCode="General">
                  <c:v>-18.718465346534654</c:v>
                </c:pt>
                <c:pt idx="11" formatCode="General">
                  <c:v>-18.733316831683169</c:v>
                </c:pt>
                <c:pt idx="12" formatCode="General">
                  <c:v>-18.748168316831684</c:v>
                </c:pt>
                <c:pt idx="13" formatCode="General">
                  <c:v>-18.763019801980196</c:v>
                </c:pt>
                <c:pt idx="14" formatCode="General">
                  <c:v>-18.78049504950495</c:v>
                </c:pt>
                <c:pt idx="15" formatCode="General">
                  <c:v>-18.800297029702968</c:v>
                </c:pt>
                <c:pt idx="16" formatCode="General">
                  <c:v>-18.81757425742574</c:v>
                </c:pt>
                <c:pt idx="17" formatCode="General">
                  <c:v>-18.832425742574259</c:v>
                </c:pt>
                <c:pt idx="18" formatCode="General">
                  <c:v>-18.849751243781093</c:v>
                </c:pt>
                <c:pt idx="19" formatCode="General">
                  <c:v>-18.869651741293531</c:v>
                </c:pt>
                <c:pt idx="20" formatCode="General">
                  <c:v>-18.891881188118813</c:v>
                </c:pt>
                <c:pt idx="21" formatCode="General">
                  <c:v>-18.916633663366337</c:v>
                </c:pt>
                <c:pt idx="22" formatCode="General">
                  <c:v>-18.93910891089109</c:v>
                </c:pt>
                <c:pt idx="23" formatCode="General">
                  <c:v>-18.958910891089108</c:v>
                </c:pt>
                <c:pt idx="24" formatCode="General">
                  <c:v>-18.978712871287129</c:v>
                </c:pt>
                <c:pt idx="25" formatCode="General">
                  <c:v>-18.998514851485151</c:v>
                </c:pt>
                <c:pt idx="26" formatCode="General">
                  <c:v>-19.018316831683169</c:v>
                </c:pt>
                <c:pt idx="27" formatCode="General">
                  <c:v>-19.038118811881191</c:v>
                </c:pt>
                <c:pt idx="28" formatCode="General">
                  <c:v>-19.057920792079209</c:v>
                </c:pt>
                <c:pt idx="29" formatCode="General">
                  <c:v>-19.077722772277227</c:v>
                </c:pt>
                <c:pt idx="30" formatCode="General">
                  <c:v>-19.09940594059406</c:v>
                </c:pt>
                <c:pt idx="31" formatCode="General">
                  <c:v>-19.124158415841585</c:v>
                </c:pt>
                <c:pt idx="32" formatCode="General">
                  <c:v>-19.147128712871286</c:v>
                </c:pt>
                <c:pt idx="33" formatCode="General">
                  <c:v>-19.166930693069308</c:v>
                </c:pt>
                <c:pt idx="34" formatCode="General">
                  <c:v>-19.186732673267326</c:v>
                </c:pt>
                <c:pt idx="35" formatCode="General">
                  <c:v>-19.206534653465347</c:v>
                </c:pt>
                <c:pt idx="36" formatCode="General">
                  <c:v>-19.226336633663365</c:v>
                </c:pt>
                <c:pt idx="37" formatCode="General">
                  <c:v>-19.246138613861387</c:v>
                </c:pt>
                <c:pt idx="38" formatCode="General">
                  <c:v>-19.266319702602232</c:v>
                </c:pt>
                <c:pt idx="39" formatCode="General">
                  <c:v>-19.287385377943</c:v>
                </c:pt>
                <c:pt idx="40" formatCode="General">
                  <c:v>-19.308451053283768</c:v>
                </c:pt>
                <c:pt idx="41" formatCode="General">
                  <c:v>-19.329516728624537</c:v>
                </c:pt>
                <c:pt idx="42" formatCode="General">
                  <c:v>-19.350582403965305</c:v>
                </c:pt>
                <c:pt idx="43" formatCode="General">
                  <c:v>-19.371648079306073</c:v>
                </c:pt>
                <c:pt idx="44" formatCode="General">
                  <c:v>-19.392713754646842</c:v>
                </c:pt>
                <c:pt idx="45" formatCode="General">
                  <c:v>-19.41377942998761</c:v>
                </c:pt>
                <c:pt idx="46" formatCode="General">
                  <c:v>-19.434554455445543</c:v>
                </c:pt>
                <c:pt idx="47" formatCode="General">
                  <c:v>-19.454356435643565</c:v>
                </c:pt>
                <c:pt idx="48" formatCode="General">
                  <c:v>-19.474158415841583</c:v>
                </c:pt>
                <c:pt idx="49" formatCode="General">
                  <c:v>-19.493960396039604</c:v>
                </c:pt>
                <c:pt idx="50" formatCode="General">
                  <c:v>-19.513762376237626</c:v>
                </c:pt>
                <c:pt idx="51" formatCode="General">
                  <c:v>-19.533564356435644</c:v>
                </c:pt>
                <c:pt idx="52" formatCode="General">
                  <c:v>-19.553366336633665</c:v>
                </c:pt>
                <c:pt idx="53" formatCode="General">
                  <c:v>-19.573168316831683</c:v>
                </c:pt>
                <c:pt idx="54" formatCode="General">
                  <c:v>-19.59278810408922</c:v>
                </c:pt>
                <c:pt idx="55" formatCode="General">
                  <c:v>-19.611375464684013</c:v>
                </c:pt>
                <c:pt idx="56" formatCode="General">
                  <c:v>-19.62996282527881</c:v>
                </c:pt>
                <c:pt idx="57" formatCode="General">
                  <c:v>-19.648550185873606</c:v>
                </c:pt>
                <c:pt idx="58" formatCode="General">
                  <c:v>-19.6671375464684</c:v>
                </c:pt>
                <c:pt idx="59" formatCode="General">
                  <c:v>-19.685724907063197</c:v>
                </c:pt>
                <c:pt idx="60" formatCode="General">
                  <c:v>-19.70431226765799</c:v>
                </c:pt>
                <c:pt idx="61" formatCode="General">
                  <c:v>-19.722899628252787</c:v>
                </c:pt>
                <c:pt idx="62" formatCode="General">
                  <c:v>-19.741188118811881</c:v>
                </c:pt>
                <c:pt idx="63" formatCode="General">
                  <c:v>-19.756039603960396</c:v>
                </c:pt>
                <c:pt idx="64" formatCode="General">
                  <c:v>-19.771188118811882</c:v>
                </c:pt>
                <c:pt idx="65" formatCode="General">
                  <c:v>-19.7909900990099</c:v>
                </c:pt>
                <c:pt idx="66" formatCode="General">
                  <c:v>-19.810792079207921</c:v>
                </c:pt>
                <c:pt idx="67" formatCode="General">
                  <c:v>-19.830594059405939</c:v>
                </c:pt>
                <c:pt idx="68" formatCode="General">
                  <c:v>-19.850297029702972</c:v>
                </c:pt>
                <c:pt idx="69" formatCode="General">
                  <c:v>-19.865148514851484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 formatCode="General">
                  <c:v>-56.68029702970297</c:v>
                </c:pt>
                <c:pt idx="3" formatCode="General">
                  <c:v>-55.096138613861385</c:v>
                </c:pt>
                <c:pt idx="4" formatCode="General">
                  <c:v>-53.327970297029701</c:v>
                </c:pt>
                <c:pt idx="5" formatCode="General">
                  <c:v>-51.451732673267323</c:v>
                </c:pt>
                <c:pt idx="6" formatCode="General">
                  <c:v>-49.63589108910891</c:v>
                </c:pt>
                <c:pt idx="7" formatCode="General">
                  <c:v>-47.858663366336629</c:v>
                </c:pt>
                <c:pt idx="8" formatCode="General">
                  <c:v>-46.081435643564355</c:v>
                </c:pt>
                <c:pt idx="9" formatCode="General">
                  <c:v>-44.304207920792074</c:v>
                </c:pt>
                <c:pt idx="10" formatCode="General">
                  <c:v>-42.5269801980198</c:v>
                </c:pt>
                <c:pt idx="11" formatCode="General">
                  <c:v>-40.749752475247519</c:v>
                </c:pt>
                <c:pt idx="12" formatCode="General">
                  <c:v>-38.972524752475245</c:v>
                </c:pt>
                <c:pt idx="13" formatCode="General">
                  <c:v>-37.195297029702971</c:v>
                </c:pt>
                <c:pt idx="14" formatCode="General">
                  <c:v>-35.609603960396036</c:v>
                </c:pt>
                <c:pt idx="15" formatCode="General">
                  <c:v>-34.193762376237622</c:v>
                </c:pt>
                <c:pt idx="16" formatCode="General">
                  <c:v>-32.833465346534652</c:v>
                </c:pt>
                <c:pt idx="17" formatCode="General">
                  <c:v>-31.526534653465347</c:v>
                </c:pt>
                <c:pt idx="18" formatCode="General">
                  <c:v>-30.26273631840796</c:v>
                </c:pt>
                <c:pt idx="19" formatCode="General">
                  <c:v>-29.043830845771144</c:v>
                </c:pt>
                <c:pt idx="20" formatCode="General">
                  <c:v>-27.868217821782178</c:v>
                </c:pt>
                <c:pt idx="21" formatCode="General">
                  <c:v>-26.739504950495046</c:v>
                </c:pt>
                <c:pt idx="22" formatCode="General">
                  <c:v>-25.644950495049503</c:v>
                </c:pt>
                <c:pt idx="23" formatCode="General">
                  <c:v>-24.590495049504952</c:v>
                </c:pt>
                <c:pt idx="24" formatCode="General">
                  <c:v>-23.566534653465347</c:v>
                </c:pt>
                <c:pt idx="25" formatCode="General">
                  <c:v>-22.581386138613858</c:v>
                </c:pt>
                <c:pt idx="26" formatCode="General">
                  <c:v>-21.62118811881188</c:v>
                </c:pt>
                <c:pt idx="27" formatCode="General">
                  <c:v>-20.695445544554456</c:v>
                </c:pt>
                <c:pt idx="28" formatCode="General">
                  <c:v>-19.791485148514852</c:v>
                </c:pt>
                <c:pt idx="29" formatCode="General">
                  <c:v>-18.920198019801983</c:v>
                </c:pt>
                <c:pt idx="30" formatCode="General">
                  <c:v>-18.133564356435645</c:v>
                </c:pt>
                <c:pt idx="31" formatCode="General">
                  <c:v>-17.485049504950496</c:v>
                </c:pt>
                <c:pt idx="32" formatCode="General">
                  <c:v>-16.861485148514852</c:v>
                </c:pt>
                <c:pt idx="33" formatCode="General">
                  <c:v>-16.282277227722773</c:v>
                </c:pt>
                <c:pt idx="34" formatCode="General">
                  <c:v>-15.714851485148516</c:v>
                </c:pt>
                <c:pt idx="35" formatCode="General">
                  <c:v>-15.17029702970297</c:v>
                </c:pt>
                <c:pt idx="36" formatCode="General">
                  <c:v>-14.633663366336632</c:v>
                </c:pt>
                <c:pt idx="37" formatCode="General">
                  <c:v>-14.113861386138613</c:v>
                </c:pt>
                <c:pt idx="38" formatCode="General">
                  <c:v>-13.612825278810408</c:v>
                </c:pt>
                <c:pt idx="39" formatCode="General">
                  <c:v>-13.15557620817844</c:v>
                </c:pt>
                <c:pt idx="40" formatCode="General">
                  <c:v>-12.698327137546469</c:v>
                </c:pt>
                <c:pt idx="41" formatCode="General">
                  <c:v>-12.241078066914499</c:v>
                </c:pt>
                <c:pt idx="42" formatCode="General">
                  <c:v>-11.78382899628253</c:v>
                </c:pt>
                <c:pt idx="43" formatCode="General">
                  <c:v>-11.326579925650559</c:v>
                </c:pt>
                <c:pt idx="44" formatCode="General">
                  <c:v>-10.869330855018589</c:v>
                </c:pt>
                <c:pt idx="45" formatCode="General">
                  <c:v>-10.41208178438662</c:v>
                </c:pt>
                <c:pt idx="46" formatCode="General">
                  <c:v>-9.9664059405940613</c:v>
                </c:pt>
                <c:pt idx="47" formatCode="General">
                  <c:v>-9.5594752475247518</c:v>
                </c:pt>
                <c:pt idx="48" formatCode="General">
                  <c:v>-9.1562871287128704</c:v>
                </c:pt>
                <c:pt idx="49" formatCode="General">
                  <c:v>-8.7671782178217814</c:v>
                </c:pt>
                <c:pt idx="50" formatCode="General">
                  <c:v>-8.3825841584158418</c:v>
                </c:pt>
                <c:pt idx="51" formatCode="General">
                  <c:v>-8.0172376237623766</c:v>
                </c:pt>
                <c:pt idx="52" formatCode="General">
                  <c:v>-7.722500000000001</c:v>
                </c:pt>
                <c:pt idx="53" formatCode="General">
                  <c:v>-7.7725000000000009</c:v>
                </c:pt>
                <c:pt idx="54" formatCode="General">
                  <c:v>-7.822843866171004</c:v>
                </c:pt>
                <c:pt idx="55" formatCode="General">
                  <c:v>-7.8751363073110285</c:v>
                </c:pt>
                <c:pt idx="56" formatCode="General">
                  <c:v>-7.9274287484510539</c:v>
                </c:pt>
                <c:pt idx="57" formatCode="General">
                  <c:v>-7.9797211895910785</c:v>
                </c:pt>
                <c:pt idx="58" formatCode="General">
                  <c:v>-8.0320136307311039</c:v>
                </c:pt>
                <c:pt idx="59" formatCode="General">
                  <c:v>-8.0843060718711275</c:v>
                </c:pt>
                <c:pt idx="60" formatCode="General">
                  <c:v>-8.1365985130111529</c:v>
                </c:pt>
                <c:pt idx="61" formatCode="General">
                  <c:v>-8.1888909541511765</c:v>
                </c:pt>
                <c:pt idx="62" formatCode="General">
                  <c:v>-8.2415148514851477</c:v>
                </c:pt>
                <c:pt idx="63" formatCode="General">
                  <c:v>-8.2979504950495055</c:v>
                </c:pt>
                <c:pt idx="64" formatCode="General">
                  <c:v>-8.3545049504950502</c:v>
                </c:pt>
                <c:pt idx="65" formatCode="General">
                  <c:v>-8.4129207920792073</c:v>
                </c:pt>
                <c:pt idx="66" formatCode="General">
                  <c:v>-8.4714752475247526</c:v>
                </c:pt>
                <c:pt idx="67" formatCode="General">
                  <c:v>-8.5333564356435634</c:v>
                </c:pt>
                <c:pt idx="68" formatCode="General">
                  <c:v>-8.5952970297029694</c:v>
                </c:pt>
                <c:pt idx="69" formatCode="General">
                  <c:v>-8.6601485148514854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 formatCode="General">
                  <c:v>-14.67980198019802</c:v>
                </c:pt>
                <c:pt idx="3" formatCode="General">
                  <c:v>-14.402574257425742</c:v>
                </c:pt>
                <c:pt idx="4" formatCode="General">
                  <c:v>-13.947574257425742</c:v>
                </c:pt>
                <c:pt idx="5" formatCode="General">
                  <c:v>-13.388168316831681</c:v>
                </c:pt>
                <c:pt idx="6" formatCode="General">
                  <c:v>-12.772896039603959</c:v>
                </c:pt>
                <c:pt idx="7" formatCode="General">
                  <c:v>-12.121905940594058</c:v>
                </c:pt>
                <c:pt idx="8" formatCode="General">
                  <c:v>-11.470915841584157</c:v>
                </c:pt>
                <c:pt idx="9" formatCode="General">
                  <c:v>-10.819925742574256</c:v>
                </c:pt>
                <c:pt idx="10" formatCode="General">
                  <c:v>-10.168935643564355</c:v>
                </c:pt>
                <c:pt idx="11" formatCode="General">
                  <c:v>-9.5179455445544541</c:v>
                </c:pt>
                <c:pt idx="12" formatCode="General">
                  <c:v>-8.8669554455445549</c:v>
                </c:pt>
                <c:pt idx="13" formatCode="General">
                  <c:v>-8.2159653465346523</c:v>
                </c:pt>
                <c:pt idx="14" formatCode="General">
                  <c:v>-7.6316188118811876</c:v>
                </c:pt>
                <c:pt idx="15" formatCode="General">
                  <c:v>-7.1063712871287121</c:v>
                </c:pt>
                <c:pt idx="16" formatCode="General">
                  <c:v>-6.6003118811881185</c:v>
                </c:pt>
                <c:pt idx="17" formatCode="General">
                  <c:v>-6.1126881188118816</c:v>
                </c:pt>
                <c:pt idx="18" formatCode="General">
                  <c:v>-5.6404527363184087</c:v>
                </c:pt>
                <c:pt idx="19" formatCode="General">
                  <c:v>-5.1842338308457707</c:v>
                </c:pt>
                <c:pt idx="20" formatCode="General">
                  <c:v>-4.7450198019801979</c:v>
                </c:pt>
                <c:pt idx="21" formatCode="General">
                  <c:v>-4.3242277227722763</c:v>
                </c:pt>
                <c:pt idx="22" formatCode="General">
                  <c:v>-4.1090693069306932</c:v>
                </c:pt>
                <c:pt idx="23" formatCode="General">
                  <c:v>-4.1353069306930701</c:v>
                </c:pt>
                <c:pt idx="24" formatCode="General">
                  <c:v>-4.1608910891089108</c:v>
                </c:pt>
                <c:pt idx="25" formatCode="General">
                  <c:v>-4.185643564356436</c:v>
                </c:pt>
                <c:pt idx="26" formatCode="General">
                  <c:v>-4.2101881188118817</c:v>
                </c:pt>
                <c:pt idx="27" formatCode="General">
                  <c:v>-4.2344455445544549</c:v>
                </c:pt>
                <c:pt idx="28" formatCode="General">
                  <c:v>-4.2589009900990096</c:v>
                </c:pt>
                <c:pt idx="29" formatCode="General">
                  <c:v>-4.2836534653465348</c:v>
                </c:pt>
                <c:pt idx="30" formatCode="General">
                  <c:v>-4.30840594059406</c:v>
                </c:pt>
                <c:pt idx="31" formatCode="General">
                  <c:v>-4.3331584158415843</c:v>
                </c:pt>
                <c:pt idx="32" formatCode="General">
                  <c:v>-4.3579108910891087</c:v>
                </c:pt>
                <c:pt idx="33" formatCode="General">
                  <c:v>-4.3826633663366339</c:v>
                </c:pt>
                <c:pt idx="34" formatCode="General">
                  <c:v>-4.4074158415841582</c:v>
                </c:pt>
                <c:pt idx="35" formatCode="General">
                  <c:v>-4.4321683168316834</c:v>
                </c:pt>
                <c:pt idx="36" formatCode="General">
                  <c:v>-4.4569207920792078</c:v>
                </c:pt>
                <c:pt idx="37" formatCode="General">
                  <c:v>-4.4816732673267321</c:v>
                </c:pt>
                <c:pt idx="38" formatCode="General">
                  <c:v>-4.5063234200743487</c:v>
                </c:pt>
                <c:pt idx="39" formatCode="General">
                  <c:v>-4.5307348203221807</c:v>
                </c:pt>
                <c:pt idx="40" formatCode="General">
                  <c:v>-4.5551462205700117</c:v>
                </c:pt>
                <c:pt idx="41" formatCode="General">
                  <c:v>-4.5795576208178437</c:v>
                </c:pt>
                <c:pt idx="42" formatCode="General">
                  <c:v>-4.6039690210656747</c:v>
                </c:pt>
                <c:pt idx="43" formatCode="General">
                  <c:v>-4.6283804213135067</c:v>
                </c:pt>
                <c:pt idx="44" formatCode="General">
                  <c:v>-4.6527918215613377</c:v>
                </c:pt>
                <c:pt idx="45" formatCode="General">
                  <c:v>-4.6772032218091697</c:v>
                </c:pt>
                <c:pt idx="46" formatCode="General">
                  <c:v>-4.7014653465346532</c:v>
                </c:pt>
                <c:pt idx="47" formatCode="General">
                  <c:v>-4.725227722772277</c:v>
                </c:pt>
                <c:pt idx="48" formatCode="General">
                  <c:v>-4.7489900990099008</c:v>
                </c:pt>
                <c:pt idx="49" formatCode="General">
                  <c:v>-4.7727524752475246</c:v>
                </c:pt>
                <c:pt idx="50" formatCode="General">
                  <c:v>-4.7965148514851483</c:v>
                </c:pt>
                <c:pt idx="51" formatCode="General">
                  <c:v>-4.8202772277227721</c:v>
                </c:pt>
                <c:pt idx="52" formatCode="General">
                  <c:v>-4.8439554455445544</c:v>
                </c:pt>
                <c:pt idx="53" formatCode="General">
                  <c:v>-4.8672227722772279</c:v>
                </c:pt>
                <c:pt idx="54" formatCode="General">
                  <c:v>-4.8904200743494419</c:v>
                </c:pt>
                <c:pt idx="55" formatCode="General">
                  <c:v>-4.913220570012391</c:v>
                </c:pt>
                <c:pt idx="56" formatCode="General">
                  <c:v>-4.93602106567534</c:v>
                </c:pt>
                <c:pt idx="57" formatCode="General">
                  <c:v>-4.95882156133829</c:v>
                </c:pt>
                <c:pt idx="58" formatCode="General">
                  <c:v>-4.9816220570012391</c:v>
                </c:pt>
                <c:pt idx="59" formatCode="General">
                  <c:v>-5.0044225526641881</c:v>
                </c:pt>
                <c:pt idx="60" formatCode="General">
                  <c:v>-5.0272230483271372</c:v>
                </c:pt>
                <c:pt idx="61" formatCode="General">
                  <c:v>-5.0500235439900862</c:v>
                </c:pt>
                <c:pt idx="62" formatCode="General">
                  <c:v>-5.0727821782178211</c:v>
                </c:pt>
                <c:pt idx="63" formatCode="General">
                  <c:v>-5.095059405940594</c:v>
                </c:pt>
                <c:pt idx="64" formatCode="General">
                  <c:v>-5.1173366336633661</c:v>
                </c:pt>
                <c:pt idx="65" formatCode="General">
                  <c:v>-5.1396138613861382</c:v>
                </c:pt>
                <c:pt idx="66" formatCode="General">
                  <c:v>-5.1618910891089103</c:v>
                </c:pt>
                <c:pt idx="67" formatCode="General">
                  <c:v>-5.1841683168316832</c:v>
                </c:pt>
                <c:pt idx="68" formatCode="General">
                  <c:v>-5.2064356435643573</c:v>
                </c:pt>
                <c:pt idx="69" formatCode="General">
                  <c:v>-5.2282178217821782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 formatCode="General">
                  <c:v>-20.695</c:v>
                </c:pt>
                <c:pt idx="3" formatCode="General">
                  <c:v>-20.195</c:v>
                </c:pt>
                <c:pt idx="4" formatCode="General">
                  <c:v>-19.935148514851488</c:v>
                </c:pt>
                <c:pt idx="5" formatCode="General">
                  <c:v>-19.816336633663365</c:v>
                </c:pt>
                <c:pt idx="6" formatCode="General">
                  <c:v>-19.86059405940594</c:v>
                </c:pt>
                <c:pt idx="7" formatCode="General">
                  <c:v>-20.00910891089109</c:v>
                </c:pt>
                <c:pt idx="8" formatCode="General">
                  <c:v>-20.157623762376236</c:v>
                </c:pt>
                <c:pt idx="9" formatCode="General">
                  <c:v>-20.306138613861386</c:v>
                </c:pt>
                <c:pt idx="10" formatCode="General">
                  <c:v>-20.454653465346535</c:v>
                </c:pt>
                <c:pt idx="11" formatCode="General">
                  <c:v>-20.603168316831681</c:v>
                </c:pt>
                <c:pt idx="12" formatCode="General">
                  <c:v>-20.751683168316831</c:v>
                </c:pt>
                <c:pt idx="13" formatCode="General">
                  <c:v>-20.90019801980198</c:v>
                </c:pt>
                <c:pt idx="14" formatCode="General">
                  <c:v>-21.051336633663364</c:v>
                </c:pt>
                <c:pt idx="15" formatCode="General">
                  <c:v>-21.20480198019802</c:v>
                </c:pt>
                <c:pt idx="16" formatCode="General">
                  <c:v>-21.355742574257427</c:v>
                </c:pt>
                <c:pt idx="17" formatCode="General">
                  <c:v>-21.504257425742573</c:v>
                </c:pt>
                <c:pt idx="18" formatCode="General">
                  <c:v>-21.65557213930348</c:v>
                </c:pt>
                <c:pt idx="19" formatCode="General">
                  <c:v>-21.809800995024876</c:v>
                </c:pt>
                <c:pt idx="20" formatCode="General">
                  <c:v>-21.961287128712872</c:v>
                </c:pt>
                <c:pt idx="21" formatCode="General">
                  <c:v>-22.109801980198021</c:v>
                </c:pt>
                <c:pt idx="22" formatCode="General">
                  <c:v>-22.258316831683167</c:v>
                </c:pt>
                <c:pt idx="23" formatCode="General">
                  <c:v>-22.406831683168317</c:v>
                </c:pt>
                <c:pt idx="24" formatCode="General">
                  <c:v>-22.555346534653463</c:v>
                </c:pt>
                <c:pt idx="25" formatCode="General">
                  <c:v>-22.703861386138612</c:v>
                </c:pt>
                <c:pt idx="26" formatCode="General">
                  <c:v>-22.850297029702968</c:v>
                </c:pt>
                <c:pt idx="27" formatCode="General">
                  <c:v>-22.993861386138612</c:v>
                </c:pt>
                <c:pt idx="28" formatCode="General">
                  <c:v>-23.139405940594056</c:v>
                </c:pt>
                <c:pt idx="29" formatCode="General">
                  <c:v>-23.287920792079206</c:v>
                </c:pt>
                <c:pt idx="30" formatCode="General">
                  <c:v>-23.434554455445543</c:v>
                </c:pt>
                <c:pt idx="31" formatCode="General">
                  <c:v>-23.57811881188119</c:v>
                </c:pt>
                <c:pt idx="32" formatCode="General">
                  <c:v>-23.71990099009901</c:v>
                </c:pt>
                <c:pt idx="33" formatCode="General">
                  <c:v>-23.858514851485147</c:v>
                </c:pt>
                <c:pt idx="34" formatCode="General">
                  <c:v>-23.997128712871287</c:v>
                </c:pt>
                <c:pt idx="35" formatCode="General">
                  <c:v>-24.135742574257428</c:v>
                </c:pt>
                <c:pt idx="36" formatCode="General">
                  <c:v>-24.275940594059406</c:v>
                </c:pt>
                <c:pt idx="37" formatCode="General">
                  <c:v>-24.41950495049505</c:v>
                </c:pt>
                <c:pt idx="38" formatCode="General">
                  <c:v>-24.560520446096653</c:v>
                </c:pt>
                <c:pt idx="39" formatCode="General">
                  <c:v>-24.695588599752167</c:v>
                </c:pt>
                <c:pt idx="40" formatCode="General">
                  <c:v>-24.830656753407681</c:v>
                </c:pt>
                <c:pt idx="41" formatCode="General">
                  <c:v>-24.965724907063198</c:v>
                </c:pt>
                <c:pt idx="42" formatCode="General">
                  <c:v>-25.100793060718711</c:v>
                </c:pt>
                <c:pt idx="43" formatCode="General">
                  <c:v>-25.235861214374225</c:v>
                </c:pt>
                <c:pt idx="44" formatCode="General">
                  <c:v>-25.370929368029739</c:v>
                </c:pt>
                <c:pt idx="45" formatCode="General">
                  <c:v>-25.505997521685252</c:v>
                </c:pt>
                <c:pt idx="46" formatCode="General">
                  <c:v>-25.639603960396038</c:v>
                </c:pt>
                <c:pt idx="47" formatCode="General">
                  <c:v>-25.768316831683169</c:v>
                </c:pt>
                <c:pt idx="48" formatCode="General">
                  <c:v>-25.897029702970297</c:v>
                </c:pt>
                <c:pt idx="49" formatCode="General">
                  <c:v>-26.025742574257425</c:v>
                </c:pt>
                <c:pt idx="50" formatCode="General">
                  <c:v>-26.154455445544553</c:v>
                </c:pt>
                <c:pt idx="51" formatCode="General">
                  <c:v>-26.283168316831684</c:v>
                </c:pt>
                <c:pt idx="52" formatCode="General">
                  <c:v>-26.411881188118812</c:v>
                </c:pt>
                <c:pt idx="53" formatCode="General">
                  <c:v>-26.54059405940594</c:v>
                </c:pt>
                <c:pt idx="54" formatCode="General">
                  <c:v>-26.668587360594795</c:v>
                </c:pt>
                <c:pt idx="55" formatCode="General">
                  <c:v>-26.79250309789343</c:v>
                </c:pt>
                <c:pt idx="56" formatCode="General">
                  <c:v>-26.916418835192069</c:v>
                </c:pt>
                <c:pt idx="57" formatCode="General">
                  <c:v>-27.040334572490703</c:v>
                </c:pt>
                <c:pt idx="58" formatCode="General">
                  <c:v>-27.164250309789342</c:v>
                </c:pt>
                <c:pt idx="59" formatCode="General">
                  <c:v>-27.28816604708798</c:v>
                </c:pt>
                <c:pt idx="60" formatCode="General">
                  <c:v>-27.412081784386615</c:v>
                </c:pt>
                <c:pt idx="61" formatCode="General">
                  <c:v>-27.535997521685253</c:v>
                </c:pt>
                <c:pt idx="62" formatCode="General">
                  <c:v>-27.659900990099008</c:v>
                </c:pt>
                <c:pt idx="63" formatCode="General">
                  <c:v>-27.783663366336633</c:v>
                </c:pt>
                <c:pt idx="64" formatCode="General">
                  <c:v>-27.907128712871287</c:v>
                </c:pt>
                <c:pt idx="65" formatCode="General">
                  <c:v>-28.025940594059406</c:v>
                </c:pt>
                <c:pt idx="66" formatCode="General">
                  <c:v>-28.144752475247525</c:v>
                </c:pt>
                <c:pt idx="67" formatCode="General">
                  <c:v>-28.263564356435644</c:v>
                </c:pt>
                <c:pt idx="68" formatCode="General">
                  <c:v>-28.382376237623763</c:v>
                </c:pt>
                <c:pt idx="69" formatCode="General">
                  <c:v>-28.501188118811882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-142.57581818181816</c:v>
                </c:pt>
                <c:pt idx="1">
                  <c:v>-138.01109090909091</c:v>
                </c:pt>
                <c:pt idx="2" formatCode="General">
                  <c:v>-133.5929090909091</c:v>
                </c:pt>
                <c:pt idx="3" formatCode="General">
                  <c:v>-129.29860606060606</c:v>
                </c:pt>
                <c:pt idx="4" formatCode="General">
                  <c:v>-125.09638426626321</c:v>
                </c:pt>
                <c:pt idx="5" formatCode="General">
                  <c:v>-121.4261875945537</c:v>
                </c:pt>
                <c:pt idx="6" formatCode="General">
                  <c:v>-117.75599092284416</c:v>
                </c:pt>
                <c:pt idx="7" formatCode="General">
                  <c:v>-114.08579425113463</c:v>
                </c:pt>
                <c:pt idx="8" formatCode="General">
                  <c:v>-110.41559757942511</c:v>
                </c:pt>
                <c:pt idx="9" formatCode="General">
                  <c:v>-106.74540090771558</c:v>
                </c:pt>
                <c:pt idx="10" formatCode="General">
                  <c:v>-103.07520423600604</c:v>
                </c:pt>
                <c:pt idx="11" formatCode="General">
                  <c:v>-99.887095310136161</c:v>
                </c:pt>
                <c:pt idx="12" formatCode="General">
                  <c:v>-97.242617246596069</c:v>
                </c:pt>
                <c:pt idx="13" formatCode="General">
                  <c:v>-94.598139183055977</c:v>
                </c:pt>
                <c:pt idx="14" formatCode="General">
                  <c:v>-91.953661119515886</c:v>
                </c:pt>
                <c:pt idx="15" formatCode="General">
                  <c:v>-89.309183055975794</c:v>
                </c:pt>
                <c:pt idx="16" formatCode="General">
                  <c:v>-86.664704992435702</c:v>
                </c:pt>
                <c:pt idx="17" formatCode="General">
                  <c:v>-84.02022692889561</c:v>
                </c:pt>
                <c:pt idx="18" formatCode="General">
                  <c:v>-81.996354009077152</c:v>
                </c:pt>
                <c:pt idx="19" formatCode="General">
                  <c:v>-80.073509833585476</c:v>
                </c:pt>
                <c:pt idx="20" formatCode="General">
                  <c:v>-78.1506656580938</c:v>
                </c:pt>
                <c:pt idx="21" formatCode="General">
                  <c:v>-76.227821482602124</c:v>
                </c:pt>
                <c:pt idx="22" formatCode="General">
                  <c:v>-74.304977307110434</c:v>
                </c:pt>
                <c:pt idx="23" formatCode="General">
                  <c:v>-72.382133131618758</c:v>
                </c:pt>
                <c:pt idx="24" formatCode="General">
                  <c:v>-70.533939393939391</c:v>
                </c:pt>
                <c:pt idx="25" formatCode="General">
                  <c:v>-68.909696969696967</c:v>
                </c:pt>
                <c:pt idx="26" formatCode="General">
                  <c:v>-67.36181818181818</c:v>
                </c:pt>
                <c:pt idx="27" formatCode="General">
                  <c:v>-65.86484848484848</c:v>
                </c:pt>
                <c:pt idx="28" formatCode="General">
                  <c:v>-64.49454545454546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-54.737624810892584</c:v>
                </c:pt>
                <c:pt idx="38" formatCode="General">
                  <c:v>-53.928245083207258</c:v>
                </c:pt>
                <c:pt idx="39" formatCode="General">
                  <c:v>-53.118865355521933</c:v>
                </c:pt>
                <c:pt idx="40" formatCode="General">
                  <c:v>-52.309485627836615</c:v>
                </c:pt>
                <c:pt idx="41" formatCode="General">
                  <c:v>-51.50010590015129</c:v>
                </c:pt>
                <c:pt idx="42" formatCode="General">
                  <c:v>-50.690726172465965</c:v>
                </c:pt>
                <c:pt idx="43" formatCode="General">
                  <c:v>-49.88134644478064</c:v>
                </c:pt>
                <c:pt idx="44" formatCode="General">
                  <c:v>-49.15627534039335</c:v>
                </c:pt>
                <c:pt idx="45" formatCode="General">
                  <c:v>-48.542962178517399</c:v>
                </c:pt>
                <c:pt idx="46" formatCode="General">
                  <c:v>-47.929649016641456</c:v>
                </c:pt>
                <c:pt idx="47" formatCode="General">
                  <c:v>-47.316335854765505</c:v>
                </c:pt>
                <c:pt idx="48" formatCode="General">
                  <c:v>-46.703022692889562</c:v>
                </c:pt>
                <c:pt idx="49" formatCode="General">
                  <c:v>-46.089709531013611</c:v>
                </c:pt>
                <c:pt idx="50" formatCode="General">
                  <c:v>-45.476396369137667</c:v>
                </c:pt>
                <c:pt idx="51" formatCode="General">
                  <c:v>-45.033030303030301</c:v>
                </c:pt>
                <c:pt idx="52" formatCode="General">
                  <c:v>-44.647575757575751</c:v>
                </c:pt>
                <c:pt idx="53" formatCode="General">
                  <c:v>-44.36272727272727</c:v>
                </c:pt>
                <c:pt idx="54" formatCode="General">
                  <c:v>-44.135236363636366</c:v>
                </c:pt>
                <c:pt idx="55" formatCode="General">
                  <c:v>-43.960690909090907</c:v>
                </c:pt>
                <c:pt idx="56" formatCode="General">
                  <c:v>-43.88210909090909</c:v>
                </c:pt>
                <c:pt idx="57" formatCode="General">
                  <c:v>-43.833855421686742</c:v>
                </c:pt>
                <c:pt idx="58" formatCode="General">
                  <c:v>-43.842289156626506</c:v>
                </c:pt>
                <c:pt idx="59" formatCode="General">
                  <c:v>-43.888763636363642</c:v>
                </c:pt>
                <c:pt idx="60" formatCode="General">
                  <c:v>-43.965127272727273</c:v>
                </c:pt>
                <c:pt idx="61" formatCode="General">
                  <c:v>-44.069066666666664</c:v>
                </c:pt>
                <c:pt idx="62" formatCode="General">
                  <c:v>-44.182981818181815</c:v>
                </c:pt>
                <c:pt idx="63" formatCode="General">
                  <c:v>-44.317527272727276</c:v>
                </c:pt>
                <c:pt idx="64" formatCode="General">
                  <c:v>-44.46390303030303</c:v>
                </c:pt>
                <c:pt idx="65" formatCode="General">
                  <c:v>-44.617842424242419</c:v>
                </c:pt>
                <c:pt idx="66" formatCode="General">
                  <c:v>-44.796337349397589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(l)GeSe2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-60.219272727272731</c:v>
                </c:pt>
                <c:pt idx="1">
                  <c:v>-58.907030303030304</c:v>
                </c:pt>
                <c:pt idx="2" formatCode="General">
                  <c:v>-57.767636363636363</c:v>
                </c:pt>
                <c:pt idx="3" formatCode="General">
                  <c:v>-56.814060606060607</c:v>
                </c:pt>
                <c:pt idx="4" formatCode="General">
                  <c:v>-55.960956127080181</c:v>
                </c:pt>
                <c:pt idx="5" formatCode="General">
                  <c:v>-55.472907715582451</c:v>
                </c:pt>
                <c:pt idx="6" formatCode="General">
                  <c:v>-54.984859304084722</c:v>
                </c:pt>
                <c:pt idx="7" formatCode="General">
                  <c:v>-54.496810892586993</c:v>
                </c:pt>
                <c:pt idx="8" formatCode="General">
                  <c:v>-54.008762481089256</c:v>
                </c:pt>
                <c:pt idx="9" formatCode="General">
                  <c:v>-53.520714069591527</c:v>
                </c:pt>
                <c:pt idx="10" formatCode="General">
                  <c:v>-53.032665658093798</c:v>
                </c:pt>
                <c:pt idx="11" formatCode="General">
                  <c:v>-52.670898638426628</c:v>
                </c:pt>
                <c:pt idx="12" formatCode="General">
                  <c:v>-52.451534039334341</c:v>
                </c:pt>
                <c:pt idx="13" formatCode="General">
                  <c:v>-52.23216944024206</c:v>
                </c:pt>
                <c:pt idx="14" formatCode="General">
                  <c:v>-52.012804841149773</c:v>
                </c:pt>
                <c:pt idx="15" formatCode="General">
                  <c:v>-51.793440242057486</c:v>
                </c:pt>
                <c:pt idx="16" formatCode="General">
                  <c:v>-51.574075642965205</c:v>
                </c:pt>
                <c:pt idx="17" formatCode="General">
                  <c:v>-51.354711043872918</c:v>
                </c:pt>
                <c:pt idx="18" formatCode="General">
                  <c:v>-51.412862329803325</c:v>
                </c:pt>
                <c:pt idx="19" formatCode="General">
                  <c:v>-51.516190620272312</c:v>
                </c:pt>
                <c:pt idx="20" formatCode="General">
                  <c:v>-51.619518910741306</c:v>
                </c:pt>
                <c:pt idx="21" formatCode="General">
                  <c:v>-51.722847201210293</c:v>
                </c:pt>
                <c:pt idx="22" formatCode="General">
                  <c:v>-51.82617549167928</c:v>
                </c:pt>
                <c:pt idx="23" formatCode="General">
                  <c:v>-51.929503782148267</c:v>
                </c:pt>
                <c:pt idx="24" formatCode="General">
                  <c:v>-52.07715151515152</c:v>
                </c:pt>
                <c:pt idx="25" formatCode="General">
                  <c:v>-52.357757575757574</c:v>
                </c:pt>
                <c:pt idx="26" formatCode="General">
                  <c:v>-52.655454545454546</c:v>
                </c:pt>
                <c:pt idx="27" formatCode="General">
                  <c:v>-52.964545454545458</c:v>
                </c:pt>
                <c:pt idx="28" formatCode="General">
                  <c:v>-53.278818181818188</c:v>
                </c:pt>
                <c:pt idx="29" formatCode="General">
                  <c:v>-53.596636363636364</c:v>
                </c:pt>
                <c:pt idx="30" formatCode="General">
                  <c:v>-53.922090909090912</c:v>
                </c:pt>
                <c:pt idx="31" formatCode="General">
                  <c:v>-54.236873493975907</c:v>
                </c:pt>
                <c:pt idx="32" formatCode="General">
                  <c:v>-54.545909638554214</c:v>
                </c:pt>
                <c:pt idx="33" formatCode="General">
                  <c:v>-54.8658</c:v>
                </c:pt>
                <c:pt idx="34" formatCode="General">
                  <c:v>-55.181060606060605</c:v>
                </c:pt>
                <c:pt idx="35" formatCode="General">
                  <c:v>-55.48712121212121</c:v>
                </c:pt>
                <c:pt idx="36" formatCode="General">
                  <c:v>-55.792345454545455</c:v>
                </c:pt>
                <c:pt idx="37" formatCode="General">
                  <c:v>-56.09678214826021</c:v>
                </c:pt>
                <c:pt idx="38" formatCode="General">
                  <c:v>-56.391335854765508</c:v>
                </c:pt>
                <c:pt idx="39" formatCode="General">
                  <c:v>-56.685889561270798</c:v>
                </c:pt>
                <c:pt idx="40" formatCode="General">
                  <c:v>-56.980443267776096</c:v>
                </c:pt>
                <c:pt idx="41" formatCode="General">
                  <c:v>-57.274996974281386</c:v>
                </c:pt>
                <c:pt idx="42" formatCode="General">
                  <c:v>-57.569550680786683</c:v>
                </c:pt>
                <c:pt idx="43" formatCode="General">
                  <c:v>-57.864104387291974</c:v>
                </c:pt>
                <c:pt idx="44" formatCode="General">
                  <c:v>-58.15273827534039</c:v>
                </c:pt>
                <c:pt idx="45" formatCode="General">
                  <c:v>-58.433524962178517</c:v>
                </c:pt>
                <c:pt idx="46" formatCode="General">
                  <c:v>-58.714311649016636</c:v>
                </c:pt>
                <c:pt idx="47" formatCode="General">
                  <c:v>-58.995098335854763</c:v>
                </c:pt>
                <c:pt idx="48" formatCode="General">
                  <c:v>-59.27588502269289</c:v>
                </c:pt>
                <c:pt idx="49" formatCode="General">
                  <c:v>-59.55667170953101</c:v>
                </c:pt>
                <c:pt idx="50" formatCode="General">
                  <c:v>-59.837458396369136</c:v>
                </c:pt>
                <c:pt idx="51" formatCode="General">
                  <c:v>-60.108654545454549</c:v>
                </c:pt>
                <c:pt idx="52" formatCode="General">
                  <c:v>-60.378363636363638</c:v>
                </c:pt>
                <c:pt idx="53" formatCode="General">
                  <c:v>-60.651090909090911</c:v>
                </c:pt>
                <c:pt idx="54" formatCode="General">
                  <c:v>-60.917830303030307</c:v>
                </c:pt>
                <c:pt idx="55" formatCode="General">
                  <c:v>-61.179042424242425</c:v>
                </c:pt>
                <c:pt idx="56" formatCode="General">
                  <c:v>-61.448690909090907</c:v>
                </c:pt>
                <c:pt idx="57" formatCode="General">
                  <c:v>-61.715662650602411</c:v>
                </c:pt>
                <c:pt idx="58" formatCode="General">
                  <c:v>-61.968674698795184</c:v>
                </c:pt>
                <c:pt idx="59" formatCode="General">
                  <c:v>-62.233745454545456</c:v>
                </c:pt>
                <c:pt idx="60" formatCode="General">
                  <c:v>-62.50829090909091</c:v>
                </c:pt>
                <c:pt idx="61" formatCode="General">
                  <c:v>-62.768496969696969</c:v>
                </c:pt>
                <c:pt idx="62" formatCode="General">
                  <c:v>-63.029963636363632</c:v>
                </c:pt>
                <c:pt idx="63" formatCode="General">
                  <c:v>-63.299054545454545</c:v>
                </c:pt>
                <c:pt idx="64" formatCode="General">
                  <c:v>-63.558533333333337</c:v>
                </c:pt>
                <c:pt idx="65" formatCode="General">
                  <c:v>-63.81186666666666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(l)GeSe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-186.81690909090909</c:v>
                </c:pt>
                <c:pt idx="1">
                  <c:v>-181.52224242424242</c:v>
                </c:pt>
                <c:pt idx="2" formatCode="General">
                  <c:v>-176.60709090909091</c:v>
                </c:pt>
                <c:pt idx="3" formatCode="General">
                  <c:v>-172.04587878787879</c:v>
                </c:pt>
                <c:pt idx="4" formatCode="General">
                  <c:v>-167.69139183055975</c:v>
                </c:pt>
                <c:pt idx="5" formatCode="General">
                  <c:v>-164.20878971255672</c:v>
                </c:pt>
                <c:pt idx="6" formatCode="General">
                  <c:v>-160.72618759455369</c:v>
                </c:pt>
                <c:pt idx="7" formatCode="General">
                  <c:v>-157.24358547655066</c:v>
                </c:pt>
                <c:pt idx="8" formatCode="General">
                  <c:v>-153.76098335854766</c:v>
                </c:pt>
                <c:pt idx="9" formatCode="General">
                  <c:v>-150.27838124054463</c:v>
                </c:pt>
                <c:pt idx="10" formatCode="General">
                  <c:v>-146.7957791225416</c:v>
                </c:pt>
                <c:pt idx="11" formatCode="General">
                  <c:v>-143.80379727685323</c:v>
                </c:pt>
                <c:pt idx="12" formatCode="General">
                  <c:v>-141.36506807866868</c:v>
                </c:pt>
                <c:pt idx="13" formatCode="General">
                  <c:v>-138.92633888048411</c:v>
                </c:pt>
                <c:pt idx="14" formatCode="General">
                  <c:v>-136.48760968229954</c:v>
                </c:pt>
                <c:pt idx="15" formatCode="General">
                  <c:v>-134.04888048411496</c:v>
                </c:pt>
                <c:pt idx="16" formatCode="General">
                  <c:v>-131.61015128593039</c:v>
                </c:pt>
                <c:pt idx="17" formatCode="General">
                  <c:v>-129.17142208774581</c:v>
                </c:pt>
                <c:pt idx="18" formatCode="General">
                  <c:v>-127.35069591527986</c:v>
                </c:pt>
                <c:pt idx="19" formatCode="General">
                  <c:v>-125.63057488653554</c:v>
                </c:pt>
                <c:pt idx="20" formatCode="General">
                  <c:v>-123.91045385779123</c:v>
                </c:pt>
                <c:pt idx="21" formatCode="General">
                  <c:v>-122.19033282904689</c:v>
                </c:pt>
                <c:pt idx="22" formatCode="General">
                  <c:v>-120.47021180030258</c:v>
                </c:pt>
                <c:pt idx="23" formatCode="General">
                  <c:v>-118.75009077155825</c:v>
                </c:pt>
                <c:pt idx="24" formatCode="General">
                  <c:v>-117.12060606060606</c:v>
                </c:pt>
                <c:pt idx="25" formatCode="General">
                  <c:v>-115.76303030303031</c:v>
                </c:pt>
                <c:pt idx="26" formatCode="General">
                  <c:v>-114.4890909090909</c:v>
                </c:pt>
                <c:pt idx="27" formatCode="General">
                  <c:v>-113.27090909090909</c:v>
                </c:pt>
                <c:pt idx="28" formatCode="General">
                  <c:v>-112.17939393939395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-104.96839636913766</c:v>
                </c:pt>
                <c:pt idx="38" formatCode="General">
                  <c:v>-104.42830559757942</c:v>
                </c:pt>
                <c:pt idx="39" formatCode="General">
                  <c:v>-103.88821482602118</c:v>
                </c:pt>
                <c:pt idx="40" formatCode="General">
                  <c:v>-103.34812405446293</c:v>
                </c:pt>
                <c:pt idx="41" formatCode="General">
                  <c:v>-102.80803328290469</c:v>
                </c:pt>
                <c:pt idx="42" formatCode="General">
                  <c:v>-102.26794251134645</c:v>
                </c:pt>
                <c:pt idx="43" formatCode="General">
                  <c:v>-101.72785173978821</c:v>
                </c:pt>
                <c:pt idx="44" formatCode="General">
                  <c:v>-101.26426323751892</c:v>
                </c:pt>
                <c:pt idx="45" formatCode="General">
                  <c:v>-100.90208472012102</c:v>
                </c:pt>
                <c:pt idx="46" formatCode="General">
                  <c:v>-100.53990620272315</c:v>
                </c:pt>
                <c:pt idx="47" formatCode="General">
                  <c:v>-100.17772768532527</c:v>
                </c:pt>
                <c:pt idx="48" formatCode="General">
                  <c:v>-99.815549167927387</c:v>
                </c:pt>
                <c:pt idx="49" formatCode="General">
                  <c:v>-99.453370650529493</c:v>
                </c:pt>
                <c:pt idx="50" formatCode="General">
                  <c:v>-99.091192133131614</c:v>
                </c:pt>
                <c:pt idx="51" formatCode="General">
                  <c:v>-98.88187878787879</c:v>
                </c:pt>
                <c:pt idx="52" formatCode="General">
                  <c:v>-98.726727272727274</c:v>
                </c:pt>
                <c:pt idx="53" formatCode="General">
                  <c:v>-98.672181818181812</c:v>
                </c:pt>
                <c:pt idx="54" formatCode="General">
                  <c:v>-98.668690909090898</c:v>
                </c:pt>
                <c:pt idx="55" formatCode="General">
                  <c:v>-98.712327272727279</c:v>
                </c:pt>
                <c:pt idx="56" formatCode="General">
                  <c:v>-98.862472727272731</c:v>
                </c:pt>
                <c:pt idx="57" formatCode="General">
                  <c:v>-99.04156626506024</c:v>
                </c:pt>
                <c:pt idx="58" formatCode="General">
                  <c:v>-99.266867469879514</c:v>
                </c:pt>
                <c:pt idx="59" formatCode="General">
                  <c:v>-99.544521212121211</c:v>
                </c:pt>
                <c:pt idx="60" formatCode="General">
                  <c:v>-99.863309090909084</c:v>
                </c:pt>
                <c:pt idx="61" formatCode="General">
                  <c:v>-100.19864242424242</c:v>
                </c:pt>
                <c:pt idx="62" formatCode="General">
                  <c:v>-100.54601212121212</c:v>
                </c:pt>
                <c:pt idx="63" formatCode="General">
                  <c:v>-100.92298181818182</c:v>
                </c:pt>
                <c:pt idx="64" formatCode="General">
                  <c:v>-101.30438787878789</c:v>
                </c:pt>
                <c:pt idx="65" formatCode="General">
                  <c:v>-101.68863030303031</c:v>
                </c:pt>
                <c:pt idx="66" formatCode="General">
                  <c:v>-102.09609638554217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-82.348181818181814</c:v>
                </c:pt>
                <c:pt idx="1">
                  <c:v>-79.88333333333334</c:v>
                </c:pt>
                <c:pt idx="2" formatCode="General">
                  <c:v>-77.55</c:v>
                </c:pt>
                <c:pt idx="3" formatCode="General">
                  <c:v>-75.336121212121213</c:v>
                </c:pt>
                <c:pt idx="4" formatCode="General">
                  <c:v>-73.196944024205749</c:v>
                </c:pt>
                <c:pt idx="5" formatCode="General">
                  <c:v>-71.408744326777608</c:v>
                </c:pt>
                <c:pt idx="6" formatCode="General">
                  <c:v>-69.620544629349467</c:v>
                </c:pt>
                <c:pt idx="7" formatCode="General">
                  <c:v>-67.832344931921327</c:v>
                </c:pt>
                <c:pt idx="8" formatCode="General">
                  <c:v>-66.044145234493186</c:v>
                </c:pt>
                <c:pt idx="9" formatCode="General">
                  <c:v>-64.255945537065045</c:v>
                </c:pt>
                <c:pt idx="10" formatCode="General">
                  <c:v>-62.467745839636912</c:v>
                </c:pt>
                <c:pt idx="11" formatCode="General">
                  <c:v>-60.922723146747352</c:v>
                </c:pt>
                <c:pt idx="12" formatCode="General">
                  <c:v>-59.651921331316188</c:v>
                </c:pt>
                <c:pt idx="13" formatCode="General">
                  <c:v>-58.381119515885018</c:v>
                </c:pt>
                <c:pt idx="14" formatCode="General">
                  <c:v>-57.110317700453855</c:v>
                </c:pt>
                <c:pt idx="15" formatCode="General">
                  <c:v>-55.839515885022692</c:v>
                </c:pt>
                <c:pt idx="16" formatCode="General">
                  <c:v>-54.568714069591529</c:v>
                </c:pt>
                <c:pt idx="17" formatCode="General">
                  <c:v>-53.297912254160366</c:v>
                </c:pt>
                <c:pt idx="18" formatCode="General">
                  <c:v>-52.336762481089259</c:v>
                </c:pt>
                <c:pt idx="19" formatCode="General">
                  <c:v>-51.426021180030261</c:v>
                </c:pt>
                <c:pt idx="20" formatCode="General">
                  <c:v>-50.515279878971256</c:v>
                </c:pt>
                <c:pt idx="21" formatCode="General">
                  <c:v>-49.604538577912258</c:v>
                </c:pt>
                <c:pt idx="22" formatCode="General">
                  <c:v>-48.693797276853253</c:v>
                </c:pt>
                <c:pt idx="23" formatCode="General">
                  <c:v>-47.783055975794255</c:v>
                </c:pt>
                <c:pt idx="24" formatCode="General">
                  <c:v>-46.913636363636364</c:v>
                </c:pt>
                <c:pt idx="25" formatCode="General">
                  <c:v>-46.168181818181822</c:v>
                </c:pt>
                <c:pt idx="26" formatCode="General">
                  <c:v>-45.462727272727278</c:v>
                </c:pt>
                <c:pt idx="27" formatCode="General">
                  <c:v>-44.783939393939391</c:v>
                </c:pt>
                <c:pt idx="28" formatCode="General">
                  <c:v>-44.168484848484852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-39.926505295007566</c:v>
                </c:pt>
                <c:pt idx="38" formatCode="General">
                  <c:v>-39.589137670196671</c:v>
                </c:pt>
                <c:pt idx="39" formatCode="General">
                  <c:v>-39.251770045385776</c:v>
                </c:pt>
                <c:pt idx="40" formatCode="General">
                  <c:v>-38.914402420574888</c:v>
                </c:pt>
                <c:pt idx="41" formatCode="General">
                  <c:v>-38.577034795763993</c:v>
                </c:pt>
                <c:pt idx="42" formatCode="General">
                  <c:v>-38.239667170953105</c:v>
                </c:pt>
                <c:pt idx="43" formatCode="General">
                  <c:v>-37.90229954614221</c:v>
                </c:pt>
                <c:pt idx="44" formatCode="General">
                  <c:v>-37.605134644478063</c:v>
                </c:pt>
                <c:pt idx="45" formatCode="General">
                  <c:v>-37.361261724659606</c:v>
                </c:pt>
                <c:pt idx="46" formatCode="General">
                  <c:v>-37.117388804841148</c:v>
                </c:pt>
                <c:pt idx="47" formatCode="General">
                  <c:v>-36.873515885022691</c:v>
                </c:pt>
                <c:pt idx="48" formatCode="General">
                  <c:v>-36.629642965204233</c:v>
                </c:pt>
                <c:pt idx="49" formatCode="General">
                  <c:v>-36.385770045385776</c:v>
                </c:pt>
                <c:pt idx="50" formatCode="General">
                  <c:v>-36.141897125567318</c:v>
                </c:pt>
                <c:pt idx="51" formatCode="General">
                  <c:v>-35.978727272727269</c:v>
                </c:pt>
                <c:pt idx="52" formatCode="General">
                  <c:v>-35.843575757575756</c:v>
                </c:pt>
                <c:pt idx="53" formatCode="General">
                  <c:v>-35.75872727272727</c:v>
                </c:pt>
                <c:pt idx="54" formatCode="General">
                  <c:v>-35.700981818181823</c:v>
                </c:pt>
                <c:pt idx="55" formatCode="General">
                  <c:v>-35.668254545454545</c:v>
                </c:pt>
                <c:pt idx="56" formatCode="General">
                  <c:v>-35.686145454545454</c:v>
                </c:pt>
                <c:pt idx="57" formatCode="General">
                  <c:v>-35.71885542168674</c:v>
                </c:pt>
                <c:pt idx="58" formatCode="General">
                  <c:v>-35.777289156626502</c:v>
                </c:pt>
                <c:pt idx="59" formatCode="General">
                  <c:v>-35.858321212121211</c:v>
                </c:pt>
                <c:pt idx="60" formatCode="General">
                  <c:v>-35.957109090909093</c:v>
                </c:pt>
                <c:pt idx="61" formatCode="General">
                  <c:v>-36.066927272727277</c:v>
                </c:pt>
                <c:pt idx="62" formatCode="General">
                  <c:v>-36.182248484848486</c:v>
                </c:pt>
                <c:pt idx="63" formatCode="General">
                  <c:v>-36.310127272727271</c:v>
                </c:pt>
                <c:pt idx="64" formatCode="General">
                  <c:v>-36.442072727272731</c:v>
                </c:pt>
                <c:pt idx="65" formatCode="General">
                  <c:v>-36.576618181818183</c:v>
                </c:pt>
                <c:pt idx="66" formatCode="General">
                  <c:v>-36.723108433734943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-38.098727272727274</c:v>
                </c:pt>
                <c:pt idx="1">
                  <c:v>-37.151454545454548</c:v>
                </c:pt>
                <c:pt idx="2" formatCode="General">
                  <c:v>-36.260545454545458</c:v>
                </c:pt>
                <c:pt idx="3" formatCode="General">
                  <c:v>-35.440424242424243</c:v>
                </c:pt>
                <c:pt idx="4" formatCode="General">
                  <c:v>-34.663452344931919</c:v>
                </c:pt>
                <c:pt idx="5" formatCode="General">
                  <c:v>-34.081606656580938</c:v>
                </c:pt>
                <c:pt idx="6" formatCode="General">
                  <c:v>-33.499760968229957</c:v>
                </c:pt>
                <c:pt idx="7" formatCode="General">
                  <c:v>-32.917915279878969</c:v>
                </c:pt>
                <c:pt idx="8" formatCode="General">
                  <c:v>-32.336069591527988</c:v>
                </c:pt>
                <c:pt idx="9" formatCode="General">
                  <c:v>-31.754223903177007</c:v>
                </c:pt>
                <c:pt idx="10" formatCode="General">
                  <c:v>-31.172378214826022</c:v>
                </c:pt>
                <c:pt idx="11" formatCode="General">
                  <c:v>-30.712547655068079</c:v>
                </c:pt>
                <c:pt idx="12" formatCode="General">
                  <c:v>-30.390308623298033</c:v>
                </c:pt>
                <c:pt idx="13" formatCode="General">
                  <c:v>-30.068069591527991</c:v>
                </c:pt>
                <c:pt idx="14" formatCode="General">
                  <c:v>-29.745830559757945</c:v>
                </c:pt>
                <c:pt idx="15" formatCode="General">
                  <c:v>-29.423591527987899</c:v>
                </c:pt>
                <c:pt idx="16" formatCode="General">
                  <c:v>-29.101352496217853</c:v>
                </c:pt>
                <c:pt idx="17" formatCode="General">
                  <c:v>-28.779113464447807</c:v>
                </c:pt>
                <c:pt idx="18" formatCode="General">
                  <c:v>-28.735691376701968</c:v>
                </c:pt>
                <c:pt idx="19" formatCode="General">
                  <c:v>-28.737658093797279</c:v>
                </c:pt>
                <c:pt idx="20" formatCode="General">
                  <c:v>-28.73962481089259</c:v>
                </c:pt>
                <c:pt idx="21" formatCode="General">
                  <c:v>-28.741591527987897</c:v>
                </c:pt>
                <c:pt idx="22" formatCode="General">
                  <c:v>-28.743558245083207</c:v>
                </c:pt>
                <c:pt idx="23" formatCode="General">
                  <c:v>-28.745524962178518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-30.98139636913767</c:v>
                </c:pt>
                <c:pt idx="38" formatCode="General">
                  <c:v>-31.141305597579425</c:v>
                </c:pt>
                <c:pt idx="39" formatCode="General">
                  <c:v>-31.30121482602118</c:v>
                </c:pt>
                <c:pt idx="40" formatCode="General">
                  <c:v>-31.461124054462935</c:v>
                </c:pt>
                <c:pt idx="41" formatCode="General">
                  <c:v>-31.621033282904687</c:v>
                </c:pt>
                <c:pt idx="42" formatCode="General">
                  <c:v>-31.780942511346442</c:v>
                </c:pt>
                <c:pt idx="43" formatCode="General">
                  <c:v>-31.940851739788197</c:v>
                </c:pt>
                <c:pt idx="44" formatCode="General">
                  <c:v>-32.098744326777606</c:v>
                </c:pt>
                <c:pt idx="45" formatCode="General">
                  <c:v>-32.253963691376697</c:v>
                </c:pt>
                <c:pt idx="46" formatCode="General">
                  <c:v>-32.409183055975795</c:v>
                </c:pt>
                <c:pt idx="47" formatCode="General">
                  <c:v>-32.564402420574886</c:v>
                </c:pt>
                <c:pt idx="48" formatCode="General">
                  <c:v>-32.719621785173977</c:v>
                </c:pt>
                <c:pt idx="49" formatCode="General">
                  <c:v>-32.874841149773069</c:v>
                </c:pt>
                <c:pt idx="50" formatCode="General">
                  <c:v>-33.030060514372167</c:v>
                </c:pt>
                <c:pt idx="51" formatCode="General">
                  <c:v>-33.184230303030304</c:v>
                </c:pt>
                <c:pt idx="52" formatCode="General">
                  <c:v>-33.338787878787876</c:v>
                </c:pt>
                <c:pt idx="53" formatCode="General">
                  <c:v>-33.49636363636364</c:v>
                </c:pt>
                <c:pt idx="54" formatCode="General">
                  <c:v>-33.651103030303034</c:v>
                </c:pt>
                <c:pt idx="55" formatCode="General">
                  <c:v>-33.803224242424243</c:v>
                </c:pt>
                <c:pt idx="56" formatCode="General">
                  <c:v>-33.958509090909089</c:v>
                </c:pt>
                <c:pt idx="57" formatCode="General">
                  <c:v>-34.111807228915659</c:v>
                </c:pt>
                <c:pt idx="58" formatCode="General">
                  <c:v>-34.256385542168672</c:v>
                </c:pt>
                <c:pt idx="59" formatCode="General">
                  <c:v>-34.405866666666668</c:v>
                </c:pt>
                <c:pt idx="60" formatCode="General">
                  <c:v>-34.559200000000004</c:v>
                </c:pt>
                <c:pt idx="61" formatCode="General">
                  <c:v>-34.703709090909094</c:v>
                </c:pt>
                <c:pt idx="62" formatCode="General">
                  <c:v>-34.84844848484849</c:v>
                </c:pt>
                <c:pt idx="63" formatCode="General">
                  <c:v>-34.996327272727278</c:v>
                </c:pt>
                <c:pt idx="64" formatCode="General">
                  <c:v>-35.138290909090912</c:v>
                </c:pt>
                <c:pt idx="65" formatCode="General">
                  <c:v>-35.276472727272726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-18.976060606060607</c:v>
                </c:pt>
                <c:pt idx="25" formatCode="General">
                  <c:v>-19.00030303030303</c:v>
                </c:pt>
                <c:pt idx="26" formatCode="General">
                  <c:v>-19.020909090909093</c:v>
                </c:pt>
                <c:pt idx="27" formatCode="General">
                  <c:v>-19.039090909090909</c:v>
                </c:pt>
                <c:pt idx="28" formatCode="General">
                  <c:v>-19.057272727272728</c:v>
                </c:pt>
                <c:pt idx="29" formatCode="General">
                  <c:v>-19.077272727272728</c:v>
                </c:pt>
                <c:pt idx="30" formatCode="General">
                  <c:v>-19.101515151515152</c:v>
                </c:pt>
                <c:pt idx="31" formatCode="General">
                  <c:v>-19.121746987951806</c:v>
                </c:pt>
                <c:pt idx="32" formatCode="General">
                  <c:v>-19.139819277108433</c:v>
                </c:pt>
                <c:pt idx="33" formatCode="General">
                  <c:v>-19.164000000000001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 formatCode="General">
                  <c:v>-56.042909090909085</c:v>
                </c:pt>
                <c:pt idx="3" formatCode="General">
                  <c:v>-53.962484848484841</c:v>
                </c:pt>
                <c:pt idx="4" formatCode="General">
                  <c:v>-51.899440242057487</c:v>
                </c:pt>
                <c:pt idx="5" formatCode="General">
                  <c:v>-50.017443267776095</c:v>
                </c:pt>
                <c:pt idx="6" formatCode="General">
                  <c:v>-48.135446293494702</c:v>
                </c:pt>
                <c:pt idx="7" formatCode="General">
                  <c:v>-46.25344931921331</c:v>
                </c:pt>
                <c:pt idx="8" formatCode="General">
                  <c:v>-44.371452344931924</c:v>
                </c:pt>
                <c:pt idx="9" formatCode="General">
                  <c:v>-42.489455370650532</c:v>
                </c:pt>
                <c:pt idx="10" formatCode="General">
                  <c:v>-40.60745839636914</c:v>
                </c:pt>
                <c:pt idx="11" formatCode="General">
                  <c:v>-38.964372163388802</c:v>
                </c:pt>
                <c:pt idx="12" formatCode="General">
                  <c:v>-37.590695915279881</c:v>
                </c:pt>
                <c:pt idx="13" formatCode="General">
                  <c:v>-36.217019667170952</c:v>
                </c:pt>
                <c:pt idx="14" formatCode="General">
                  <c:v>-34.843343419062023</c:v>
                </c:pt>
                <c:pt idx="15" formatCode="General">
                  <c:v>-33.469667170953102</c:v>
                </c:pt>
                <c:pt idx="16" formatCode="General">
                  <c:v>-32.095990922844173</c:v>
                </c:pt>
                <c:pt idx="17" formatCode="General">
                  <c:v>-30.722314674735248</c:v>
                </c:pt>
                <c:pt idx="18" formatCode="General">
                  <c:v>-29.659591527987896</c:v>
                </c:pt>
                <c:pt idx="19" formatCode="General">
                  <c:v>-28.647488653555218</c:v>
                </c:pt>
                <c:pt idx="20" formatCode="General">
                  <c:v>-27.63538577912254</c:v>
                </c:pt>
                <c:pt idx="21" formatCode="General">
                  <c:v>-26.623282904689862</c:v>
                </c:pt>
                <c:pt idx="22" formatCode="General">
                  <c:v>-25.611180030257184</c:v>
                </c:pt>
                <c:pt idx="23" formatCode="General">
                  <c:v>-24.599077155824506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-14.811119515885023</c:v>
                </c:pt>
                <c:pt idx="38" formatCode="General">
                  <c:v>-14.339107413010591</c:v>
                </c:pt>
                <c:pt idx="39" formatCode="General">
                  <c:v>-13.867095310136159</c:v>
                </c:pt>
                <c:pt idx="40" formatCode="General">
                  <c:v>-13.395083207261727</c:v>
                </c:pt>
                <c:pt idx="41" formatCode="General">
                  <c:v>-12.923071104387294</c:v>
                </c:pt>
                <c:pt idx="42" formatCode="General">
                  <c:v>-12.451059001512862</c:v>
                </c:pt>
                <c:pt idx="43" formatCode="General">
                  <c:v>-11.97904689863843</c:v>
                </c:pt>
                <c:pt idx="44" formatCode="General">
                  <c:v>-11.551140695915283</c:v>
                </c:pt>
                <c:pt idx="45" formatCode="General">
                  <c:v>-11.181700453857793</c:v>
                </c:pt>
                <c:pt idx="46" formatCode="General">
                  <c:v>-10.812260211800304</c:v>
                </c:pt>
                <c:pt idx="47" formatCode="General">
                  <c:v>-10.442819969742814</c:v>
                </c:pt>
                <c:pt idx="48" formatCode="General">
                  <c:v>-10.073379727685325</c:v>
                </c:pt>
                <c:pt idx="49" formatCode="General">
                  <c:v>-9.7039394856278367</c:v>
                </c:pt>
                <c:pt idx="50" formatCode="General">
                  <c:v>-9.3344992435703471</c:v>
                </c:pt>
                <c:pt idx="51" formatCode="General">
                  <c:v>-9.0543030303030285</c:v>
                </c:pt>
                <c:pt idx="52" formatCode="General">
                  <c:v>-8.8039999999999985</c:v>
                </c:pt>
                <c:pt idx="53" formatCode="General">
                  <c:v>-8.6039999999999974</c:v>
                </c:pt>
                <c:pt idx="54" formatCode="General">
                  <c:v>-8.4342545454545448</c:v>
                </c:pt>
                <c:pt idx="55" formatCode="General">
                  <c:v>-8.2924363636363623</c:v>
                </c:pt>
                <c:pt idx="56" formatCode="General">
                  <c:v>-8.1959636363636346</c:v>
                </c:pt>
                <c:pt idx="57" formatCode="General">
                  <c:v>-8.1149999999999984</c:v>
                </c:pt>
                <c:pt idx="58" formatCode="General">
                  <c:v>-8.0649999999999995</c:v>
                </c:pt>
                <c:pt idx="59" formatCode="General">
                  <c:v>-8.0304424242424233</c:v>
                </c:pt>
                <c:pt idx="60" formatCode="General">
                  <c:v>-8.0080181818181817</c:v>
                </c:pt>
                <c:pt idx="61" formatCode="General">
                  <c:v>-8.0021393939393946</c:v>
                </c:pt>
                <c:pt idx="62" formatCode="General">
                  <c:v>-8.0007333333333328</c:v>
                </c:pt>
                <c:pt idx="63" formatCode="General">
                  <c:v>-8.0074000000000005</c:v>
                </c:pt>
                <c:pt idx="64" formatCode="General">
                  <c:v>-8.0218303030303026</c:v>
                </c:pt>
                <c:pt idx="65" formatCode="General">
                  <c:v>-8.0412242424242422</c:v>
                </c:pt>
                <c:pt idx="66" formatCode="General">
                  <c:v>-8.07322891566265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 formatCode="General">
                  <c:v>-14.753454545454545</c:v>
                </c:pt>
                <c:pt idx="3" formatCode="General">
                  <c:v>-14.066787878787878</c:v>
                </c:pt>
                <c:pt idx="4" formatCode="General">
                  <c:v>-13.365948562783661</c:v>
                </c:pt>
                <c:pt idx="5" formatCode="General">
                  <c:v>-12.690305597579425</c:v>
                </c:pt>
                <c:pt idx="6" formatCode="General">
                  <c:v>-12.014662632375188</c:v>
                </c:pt>
                <c:pt idx="7" formatCode="General">
                  <c:v>-11.339019667170954</c:v>
                </c:pt>
                <c:pt idx="8" formatCode="General">
                  <c:v>-10.663376701966719</c:v>
                </c:pt>
                <c:pt idx="9" formatCode="General">
                  <c:v>-9.9877337367624826</c:v>
                </c:pt>
                <c:pt idx="10" formatCode="General">
                  <c:v>-9.3120907715582462</c:v>
                </c:pt>
                <c:pt idx="11" formatCode="General">
                  <c:v>-8.7541966717095328</c:v>
                </c:pt>
                <c:pt idx="12" formatCode="General">
                  <c:v>-8.3290832072617249</c:v>
                </c:pt>
                <c:pt idx="13" formatCode="General">
                  <c:v>-7.9039697428139188</c:v>
                </c:pt>
                <c:pt idx="14" formatCode="General">
                  <c:v>-7.4788562783661119</c:v>
                </c:pt>
                <c:pt idx="15" formatCode="General">
                  <c:v>-7.0537428139183058</c:v>
                </c:pt>
                <c:pt idx="16" formatCode="General">
                  <c:v>-6.6286293494704989</c:v>
                </c:pt>
                <c:pt idx="17" formatCode="General">
                  <c:v>-6.2035158850226928</c:v>
                </c:pt>
                <c:pt idx="18" formatCode="General">
                  <c:v>-6.0585204236006049</c:v>
                </c:pt>
                <c:pt idx="19" formatCode="General">
                  <c:v>-5.9591255673222392</c:v>
                </c:pt>
                <c:pt idx="20" formatCode="General">
                  <c:v>-5.8597307110438726</c:v>
                </c:pt>
                <c:pt idx="21" formatCode="General">
                  <c:v>-5.7603358547655068</c:v>
                </c:pt>
                <c:pt idx="22" formatCode="General">
                  <c:v>-5.6609409984871411</c:v>
                </c:pt>
                <c:pt idx="23" formatCode="General">
                  <c:v>-5.5615461422087744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-5.8660105900151285</c:v>
                </c:pt>
                <c:pt idx="38" formatCode="General">
                  <c:v>-5.8912753403933431</c:v>
                </c:pt>
                <c:pt idx="39" formatCode="General">
                  <c:v>-5.9165400907715586</c:v>
                </c:pt>
                <c:pt idx="40" formatCode="General">
                  <c:v>-5.9418048411497733</c:v>
                </c:pt>
                <c:pt idx="41" formatCode="General">
                  <c:v>-5.9670695915279879</c:v>
                </c:pt>
                <c:pt idx="42" formatCode="General">
                  <c:v>-5.9923343419062025</c:v>
                </c:pt>
                <c:pt idx="43" formatCode="General">
                  <c:v>-6.0175990922844171</c:v>
                </c:pt>
                <c:pt idx="44" formatCode="General">
                  <c:v>-6.0447503782148262</c:v>
                </c:pt>
                <c:pt idx="45" formatCode="General">
                  <c:v>-6.0744024205748861</c:v>
                </c:pt>
                <c:pt idx="46" formatCode="General">
                  <c:v>-6.1040544629349469</c:v>
                </c:pt>
                <c:pt idx="47" formatCode="General">
                  <c:v>-6.1337065052950077</c:v>
                </c:pt>
                <c:pt idx="48" formatCode="General">
                  <c:v>-6.1633585476550676</c:v>
                </c:pt>
                <c:pt idx="49" formatCode="General">
                  <c:v>-6.1930105900151284</c:v>
                </c:pt>
                <c:pt idx="50" formatCode="General">
                  <c:v>-6.2226626323751892</c:v>
                </c:pt>
                <c:pt idx="51" formatCode="General">
                  <c:v>-6.2598060606060608</c:v>
                </c:pt>
                <c:pt idx="52" formatCode="General">
                  <c:v>-6.299212121212121</c:v>
                </c:pt>
                <c:pt idx="53" formatCode="General">
                  <c:v>-6.341636363636364</c:v>
                </c:pt>
                <c:pt idx="54" formatCode="General">
                  <c:v>-6.384375757575758</c:v>
                </c:pt>
                <c:pt idx="55" formatCode="General">
                  <c:v>-6.427406060606061</c:v>
                </c:pt>
                <c:pt idx="56" formatCode="General">
                  <c:v>-6.4683272727272731</c:v>
                </c:pt>
                <c:pt idx="57" formatCode="General">
                  <c:v>-6.507951807228916</c:v>
                </c:pt>
                <c:pt idx="58" formatCode="General">
                  <c:v>-6.5440963855421685</c:v>
                </c:pt>
                <c:pt idx="59" formatCode="General">
                  <c:v>-6.5779878787878792</c:v>
                </c:pt>
                <c:pt idx="60" formatCode="General">
                  <c:v>-6.6101090909090914</c:v>
                </c:pt>
                <c:pt idx="61" formatCode="General">
                  <c:v>-6.6389212121212129</c:v>
                </c:pt>
                <c:pt idx="62" formatCode="General">
                  <c:v>-6.6669333333333336</c:v>
                </c:pt>
                <c:pt idx="63" formatCode="General">
                  <c:v>-6.6936</c:v>
                </c:pt>
                <c:pt idx="64" formatCode="General">
                  <c:v>-6.7180484848484845</c:v>
                </c:pt>
                <c:pt idx="65" formatCode="General">
                  <c:v>-6.7410787878787879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 formatCode="General">
                  <c:v>-21.507090909090909</c:v>
                </c:pt>
                <c:pt idx="3" formatCode="General">
                  <c:v>-21.373636363636365</c:v>
                </c:pt>
                <c:pt idx="4" formatCode="General">
                  <c:v>-21.297503782148258</c:v>
                </c:pt>
                <c:pt idx="5" formatCode="General">
                  <c:v>-21.391301059001513</c:v>
                </c:pt>
                <c:pt idx="6" formatCode="General">
                  <c:v>-21.485098335854765</c:v>
                </c:pt>
                <c:pt idx="7" formatCode="General">
                  <c:v>-21.578895612708017</c:v>
                </c:pt>
                <c:pt idx="8" formatCode="General">
                  <c:v>-21.672692889561272</c:v>
                </c:pt>
                <c:pt idx="9" formatCode="General">
                  <c:v>-21.766490166414524</c:v>
                </c:pt>
                <c:pt idx="10" formatCode="General">
                  <c:v>-21.860287443267776</c:v>
                </c:pt>
                <c:pt idx="11" formatCode="General">
                  <c:v>-21.958350983358546</c:v>
                </c:pt>
                <c:pt idx="12" formatCode="General">
                  <c:v>-22.061225416036308</c:v>
                </c:pt>
                <c:pt idx="13" formatCode="General">
                  <c:v>-22.16409984871407</c:v>
                </c:pt>
                <c:pt idx="14" formatCode="General">
                  <c:v>-22.266974281391832</c:v>
                </c:pt>
                <c:pt idx="15" formatCode="General">
                  <c:v>-22.36984871406959</c:v>
                </c:pt>
                <c:pt idx="16" formatCode="General">
                  <c:v>-22.472723146747352</c:v>
                </c:pt>
                <c:pt idx="17" formatCode="General">
                  <c:v>-22.575597579425114</c:v>
                </c:pt>
                <c:pt idx="18" formatCode="General">
                  <c:v>-22.677170953101363</c:v>
                </c:pt>
                <c:pt idx="19" formatCode="General">
                  <c:v>-22.77853252647504</c:v>
                </c:pt>
                <c:pt idx="20" formatCode="General">
                  <c:v>-22.879894099848716</c:v>
                </c:pt>
                <c:pt idx="21" formatCode="General">
                  <c:v>-22.981255673222392</c:v>
                </c:pt>
                <c:pt idx="22" formatCode="General">
                  <c:v>-23.082617246596069</c:v>
                </c:pt>
                <c:pt idx="23" formatCode="General">
                  <c:v>-23.183978819969745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-25.115385779122541</c:v>
                </c:pt>
                <c:pt idx="38" formatCode="General">
                  <c:v>-25.250030257186079</c:v>
                </c:pt>
                <c:pt idx="39" formatCode="General">
                  <c:v>-25.384674735249622</c:v>
                </c:pt>
                <c:pt idx="40" formatCode="General">
                  <c:v>-25.51931921331316</c:v>
                </c:pt>
                <c:pt idx="41" formatCode="General">
                  <c:v>-25.653963691376703</c:v>
                </c:pt>
                <c:pt idx="42" formatCode="General">
                  <c:v>-25.788608169440241</c:v>
                </c:pt>
                <c:pt idx="43" formatCode="General">
                  <c:v>-25.92325264750378</c:v>
                </c:pt>
                <c:pt idx="44" formatCode="General">
                  <c:v>-26.053993948562784</c:v>
                </c:pt>
                <c:pt idx="45" formatCode="General">
                  <c:v>-26.179561270801816</c:v>
                </c:pt>
                <c:pt idx="46" formatCode="General">
                  <c:v>-26.305128593040845</c:v>
                </c:pt>
                <c:pt idx="47" formatCode="General">
                  <c:v>-26.430695915279877</c:v>
                </c:pt>
                <c:pt idx="48" formatCode="General">
                  <c:v>-26.556263237518909</c:v>
                </c:pt>
                <c:pt idx="49" formatCode="General">
                  <c:v>-26.681830559757941</c:v>
                </c:pt>
                <c:pt idx="50" formatCode="General">
                  <c:v>-26.807397881996973</c:v>
                </c:pt>
                <c:pt idx="51" formatCode="General">
                  <c:v>-26.924424242424241</c:v>
                </c:pt>
                <c:pt idx="52" formatCode="General">
                  <c:v>-27.039575757575758</c:v>
                </c:pt>
                <c:pt idx="53" formatCode="General">
                  <c:v>-27.154727272727275</c:v>
                </c:pt>
                <c:pt idx="54" formatCode="General">
                  <c:v>-27.266727272727273</c:v>
                </c:pt>
                <c:pt idx="55" formatCode="General">
                  <c:v>-27.375818181818182</c:v>
                </c:pt>
                <c:pt idx="56" formatCode="General">
                  <c:v>-27.490181818181817</c:v>
                </c:pt>
                <c:pt idx="57" formatCode="General">
                  <c:v>-27.603855421686745</c:v>
                </c:pt>
                <c:pt idx="58" formatCode="General">
                  <c:v>-27.712289156626507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4.401727178217817E-11</c:v>
                </c:pt>
                <c:pt idx="1">
                  <c:v>1.0946373712871287E-10</c:v>
                </c:pt>
                <c:pt idx="2">
                  <c:v>8.0188103465346563E-9</c:v>
                </c:pt>
                <c:pt idx="3">
                  <c:v>2.0151795495049516E-8</c:v>
                </c:pt>
                <c:pt idx="4">
                  <c:v>2.4950512005440656E-2</c:v>
                </c:pt>
                <c:pt idx="5">
                  <c:v>6.455446020296543E-2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9.8879207920792134E-2</c:v>
                </c:pt>
                <c:pt idx="21">
                  <c:v>0.138210891089109</c:v>
                </c:pt>
                <c:pt idx="22">
                  <c:v>0.17779306930693076</c:v>
                </c:pt>
                <c:pt idx="23">
                  <c:v>0.21766930693069303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0.25504950495049489</c:v>
                </c:pt>
                <c:pt idx="31">
                  <c:v>0.29465346534653464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0.33373455445544542</c:v>
                </c:pt>
                <c:pt idx="51">
                  <c:v>0.40602168316831699</c:v>
                </c:pt>
                <c:pt idx="52">
                  <c:v>0.46719569306930697</c:v>
                </c:pt>
                <c:pt idx="53">
                  <c:v>0.47411153465346539</c:v>
                </c:pt>
                <c:pt idx="54">
                  <c:v>0.47999018587360598</c:v>
                </c:pt>
                <c:pt idx="55">
                  <c:v>0.47999142503097897</c:v>
                </c:pt>
                <c:pt idx="56">
                  <c:v>0.47999266418835196</c:v>
                </c:pt>
                <c:pt idx="57">
                  <c:v>0.47999390334572489</c:v>
                </c:pt>
                <c:pt idx="58">
                  <c:v>0.47999514250309788</c:v>
                </c:pt>
                <c:pt idx="59">
                  <c:v>0.47999638166047087</c:v>
                </c:pt>
                <c:pt idx="60">
                  <c:v>0.47999762081784386</c:v>
                </c:pt>
                <c:pt idx="61">
                  <c:v>0.47999885997521685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1.285227722772282E-19</c:v>
                </c:pt>
                <c:pt idx="7">
                  <c:v>3.3921584158415885E-19</c:v>
                </c:pt>
                <c:pt idx="8">
                  <c:v>5.4990891089108951E-19</c:v>
                </c:pt>
                <c:pt idx="9">
                  <c:v>7.6060198019802021E-19</c:v>
                </c:pt>
                <c:pt idx="10">
                  <c:v>9.7129504950495081E-19</c:v>
                </c:pt>
                <c:pt idx="11">
                  <c:v>1.1819881188118815E-18</c:v>
                </c:pt>
                <c:pt idx="12">
                  <c:v>1.3926811881188122E-18</c:v>
                </c:pt>
                <c:pt idx="13">
                  <c:v>1.6033742574257429E-18</c:v>
                </c:pt>
                <c:pt idx="14">
                  <c:v>1.8666963651485198E-14</c:v>
                </c:pt>
                <c:pt idx="15">
                  <c:v>5.3884437710891164E-14</c:v>
                </c:pt>
                <c:pt idx="16">
                  <c:v>5.7120159856435762E-11</c:v>
                </c:pt>
                <c:pt idx="17">
                  <c:v>1.6898098114356424E-10</c:v>
                </c:pt>
                <c:pt idx="18">
                  <c:v>1.2567779104477581E-9</c:v>
                </c:pt>
                <c:pt idx="19">
                  <c:v>3.3603450746268658E-9</c:v>
                </c:pt>
                <c:pt idx="20">
                  <c:v>1.8879924187855498E-2</c:v>
                </c:pt>
                <c:pt idx="21">
                  <c:v>5.8213090299637706E-2</c:v>
                </c:pt>
                <c:pt idx="22">
                  <c:v>9.779538613861391E-2</c:v>
                </c:pt>
                <c:pt idx="23">
                  <c:v>0.13767013861386135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0.15715564356435646</c:v>
                </c:pt>
                <c:pt idx="51">
                  <c:v>0.14218534653465342</c:v>
                </c:pt>
                <c:pt idx="52">
                  <c:v>0.12902866336633662</c:v>
                </c:pt>
                <c:pt idx="53">
                  <c:v>0.12472668316831681</c:v>
                </c:pt>
                <c:pt idx="54">
                  <c:v>0.12044916356877323</c:v>
                </c:pt>
                <c:pt idx="55">
                  <c:v>0.11631025402726146</c:v>
                </c:pt>
                <c:pt idx="56">
                  <c:v>0.1121713444857497</c:v>
                </c:pt>
                <c:pt idx="57">
                  <c:v>0.10803243494423792</c:v>
                </c:pt>
                <c:pt idx="58">
                  <c:v>0.10389352540272616</c:v>
                </c:pt>
                <c:pt idx="59">
                  <c:v>9.9754615861214382E-2</c:v>
                </c:pt>
                <c:pt idx="60">
                  <c:v>9.561570631970262E-2</c:v>
                </c:pt>
                <c:pt idx="61">
                  <c:v>9.1476796778190844E-2</c:v>
                </c:pt>
                <c:pt idx="62">
                  <c:v>8.7190623762376254E-2</c:v>
                </c:pt>
                <c:pt idx="63">
                  <c:v>8.1210920792079214E-2</c:v>
                </c:pt>
                <c:pt idx="64">
                  <c:v>7.5167089108910887E-2</c:v>
                </c:pt>
                <c:pt idx="65">
                  <c:v>6.8118574257425749E-2</c:v>
                </c:pt>
                <c:pt idx="66">
                  <c:v>6.1016217821782195E-2</c:v>
                </c:pt>
                <c:pt idx="67">
                  <c:v>5.262166336633662E-2</c:v>
                </c:pt>
                <c:pt idx="68">
                  <c:v>4.4192594059405892E-2</c:v>
                </c:pt>
                <c:pt idx="69">
                  <c:v>3.407229702970295E-2</c:v>
                </c:pt>
                <c:pt idx="70">
                  <c:v>2.3952000000000001E-2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7.9999405940594057E-2</c:v>
                </c:pt>
                <c:pt idx="29">
                  <c:v>7.9997920792079208E-2</c:v>
                </c:pt>
                <c:pt idx="30">
                  <c:v>6.4948059766319927E-2</c:v>
                </c:pt>
                <c:pt idx="31">
                  <c:v>2.5345585467161383E-2</c:v>
                </c:pt>
                <c:pt idx="32">
                  <c:v>1.5922774257425729E-9</c:v>
                </c:pt>
                <c:pt idx="33">
                  <c:v>6.9388138613861448E-10</c:v>
                </c:pt>
                <c:pt idx="34">
                  <c:v>8.6774960396039649E-11</c:v>
                </c:pt>
                <c:pt idx="35">
                  <c:v>4.51130792079207E-11</c:v>
                </c:pt>
                <c:pt idx="36">
                  <c:v>1.4617994059405913E-11</c:v>
                </c:pt>
                <c:pt idx="37">
                  <c:v>7.8523504950494941E-12</c:v>
                </c:pt>
                <c:pt idx="38">
                  <c:v>3.0005486988847584E-12</c:v>
                </c:pt>
                <c:pt idx="39">
                  <c:v>2.6143776951672864E-12</c:v>
                </c:pt>
                <c:pt idx="40">
                  <c:v>2.2282066914498148E-12</c:v>
                </c:pt>
                <c:pt idx="41">
                  <c:v>1.8420356877323429E-12</c:v>
                </c:pt>
                <c:pt idx="42">
                  <c:v>1.4558646840148709E-12</c:v>
                </c:pt>
                <c:pt idx="43">
                  <c:v>1.0696936802973989E-12</c:v>
                </c:pt>
                <c:pt idx="44">
                  <c:v>6.8352267657992691E-13</c:v>
                </c:pt>
                <c:pt idx="45">
                  <c:v>2.9735167286245533E-13</c:v>
                </c:pt>
                <c:pt idx="46">
                  <c:v>1.266557920792082E-31</c:v>
                </c:pt>
                <c:pt idx="47">
                  <c:v>5.5898366336633693E-32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3.3967524752475651E-34</c:v>
                </c:pt>
                <c:pt idx="37">
                  <c:v>1.4011603960396055E-33</c:v>
                </c:pt>
                <c:pt idx="38">
                  <c:v>2.2321189593142543E-23</c:v>
                </c:pt>
                <c:pt idx="39">
                  <c:v>9.6725154896470352E-23</c:v>
                </c:pt>
                <c:pt idx="40">
                  <c:v>1.7112912019979817E-22</c:v>
                </c:pt>
                <c:pt idx="41">
                  <c:v>2.4553308550312601E-22</c:v>
                </c:pt>
                <c:pt idx="42">
                  <c:v>3.1993705080645379E-22</c:v>
                </c:pt>
                <c:pt idx="43">
                  <c:v>3.9434101610978162E-22</c:v>
                </c:pt>
                <c:pt idx="44">
                  <c:v>4.6874498141310946E-22</c:v>
                </c:pt>
                <c:pt idx="45">
                  <c:v>5.4314894671643729E-22</c:v>
                </c:pt>
                <c:pt idx="46">
                  <c:v>6.3920631683167365E-21</c:v>
                </c:pt>
                <c:pt idx="47">
                  <c:v>3.157303346534652E-20</c:v>
                </c:pt>
                <c:pt idx="48">
                  <c:v>6.6438884158416371E-19</c:v>
                </c:pt>
                <c:pt idx="49">
                  <c:v>3.5830690396039586E-18</c:v>
                </c:pt>
                <c:pt idx="50">
                  <c:v>5.6053128712871316E-18</c:v>
                </c:pt>
                <c:pt idx="51">
                  <c:v>3.8059069306930663E-18</c:v>
                </c:pt>
                <c:pt idx="52">
                  <c:v>5.3035792100387141E-9</c:v>
                </c:pt>
                <c:pt idx="53">
                  <c:v>3.6501103961369141E-8</c:v>
                </c:pt>
                <c:pt idx="54">
                  <c:v>6.3158851301115242E-8</c:v>
                </c:pt>
                <c:pt idx="55">
                  <c:v>6.4091193308550187E-8</c:v>
                </c:pt>
                <c:pt idx="56">
                  <c:v>6.5023535315985133E-8</c:v>
                </c:pt>
                <c:pt idx="57">
                  <c:v>6.5955877323420078E-8</c:v>
                </c:pt>
                <c:pt idx="58">
                  <c:v>6.6888219330855023E-8</c:v>
                </c:pt>
                <c:pt idx="59">
                  <c:v>6.7820561338289955E-8</c:v>
                </c:pt>
                <c:pt idx="60">
                  <c:v>6.8752903345724901E-8</c:v>
                </c:pt>
                <c:pt idx="61">
                  <c:v>6.9685245353159846E-8</c:v>
                </c:pt>
                <c:pt idx="62">
                  <c:v>6.9193336633663433E-8</c:v>
                </c:pt>
                <c:pt idx="63">
                  <c:v>5.2322544554455457E-8</c:v>
                </c:pt>
                <c:pt idx="64">
                  <c:v>3.6119356435643552E-8</c:v>
                </c:pt>
                <c:pt idx="65">
                  <c:v>3.0375297029702968E-8</c:v>
                </c:pt>
                <c:pt idx="66">
                  <c:v>2.4373761980198045E-8</c:v>
                </c:pt>
                <c:pt idx="67">
                  <c:v>1.2192811485148498E-8</c:v>
                </c:pt>
                <c:pt idx="68">
                  <c:v>2.5295049630970238E-10</c:v>
                </c:pt>
                <c:pt idx="69">
                  <c:v>1.2647531179485119E-10</c:v>
                </c:pt>
                <c:pt idx="70">
                  <c:v>1.2727999999334119E-16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5.5049506650060337E-2</c:v>
                </c:pt>
                <c:pt idx="5">
                  <c:v>1.5445548951743479E-2</c:v>
                </c:pt>
                <c:pt idx="6">
                  <c:v>5.0379972773020252E-9</c:v>
                </c:pt>
                <c:pt idx="7">
                  <c:v>4.3635665843545274E-9</c:v>
                </c:pt>
                <c:pt idx="8">
                  <c:v>3.6891358914070297E-9</c:v>
                </c:pt>
                <c:pt idx="9">
                  <c:v>3.0147051984595324E-9</c:v>
                </c:pt>
                <c:pt idx="10">
                  <c:v>2.3402745055120351E-9</c:v>
                </c:pt>
                <c:pt idx="11">
                  <c:v>1.6658438125645373E-9</c:v>
                </c:pt>
                <c:pt idx="12">
                  <c:v>9.9141311961704043E-10</c:v>
                </c:pt>
                <c:pt idx="13">
                  <c:v>3.169824266695427E-10</c:v>
                </c:pt>
                <c:pt idx="14">
                  <c:v>7.2623396490098949E-19</c:v>
                </c:pt>
                <c:pt idx="15">
                  <c:v>2.394678609405932E-19</c:v>
                </c:pt>
                <c:pt idx="16">
                  <c:v>7.1199572302425684E-22</c:v>
                </c:pt>
                <c:pt idx="17">
                  <c:v>2.4047753287574312E-22</c:v>
                </c:pt>
                <c:pt idx="18">
                  <c:v>2.4621731343283605E-27</c:v>
                </c:pt>
                <c:pt idx="19">
                  <c:v>8.4232238805970094E-28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1.6879183168316891E-20</c:v>
                </c:pt>
                <c:pt idx="7">
                  <c:v>4.4549975247524811E-20</c:v>
                </c:pt>
                <c:pt idx="8">
                  <c:v>7.2220767326732728E-20</c:v>
                </c:pt>
                <c:pt idx="9">
                  <c:v>9.989155940594065E-20</c:v>
                </c:pt>
                <c:pt idx="10">
                  <c:v>1.2756235148514856E-19</c:v>
                </c:pt>
                <c:pt idx="11">
                  <c:v>1.5523314356435647E-19</c:v>
                </c:pt>
                <c:pt idx="12">
                  <c:v>1.8290393564356441E-19</c:v>
                </c:pt>
                <c:pt idx="13">
                  <c:v>2.1057472772277232E-19</c:v>
                </c:pt>
                <c:pt idx="14">
                  <c:v>3.5089818910891191E-17</c:v>
                </c:pt>
                <c:pt idx="15">
                  <c:v>1.0087517534653479E-16</c:v>
                </c:pt>
                <c:pt idx="16">
                  <c:v>6.3358915841584272E-16</c:v>
                </c:pt>
                <c:pt idx="17">
                  <c:v>1.6149208415841574E-15</c:v>
                </c:pt>
                <c:pt idx="18">
                  <c:v>1.5997057332631855E-15</c:v>
                </c:pt>
                <c:pt idx="19">
                  <c:v>5.4726845420845736E-16</c:v>
                </c:pt>
                <c:pt idx="20">
                  <c:v>8.1505643564356355E-22</c:v>
                </c:pt>
                <c:pt idx="21">
                  <c:v>2.8579900990098905E-22</c:v>
                </c:pt>
                <c:pt idx="22">
                  <c:v>3.0733465346534739E-17</c:v>
                </c:pt>
                <c:pt idx="23">
                  <c:v>9.7545346534653397E-17</c:v>
                </c:pt>
                <c:pt idx="24">
                  <c:v>3.8001198675089043E-10</c:v>
                </c:pt>
                <c:pt idx="25">
                  <c:v>1.2436752862756457E-9</c:v>
                </c:pt>
                <c:pt idx="26">
                  <c:v>7.6465148514852001E-9</c:v>
                </c:pt>
                <c:pt idx="27">
                  <c:v>2.1698693069306948E-8</c:v>
                </c:pt>
                <c:pt idx="28">
                  <c:v>1.1277874257425716E-6</c:v>
                </c:pt>
                <c:pt idx="29">
                  <c:v>3.8719309900990013E-6</c:v>
                </c:pt>
                <c:pt idx="30">
                  <c:v>3.0103534758415578E-2</c:v>
                </c:pt>
                <c:pt idx="31">
                  <c:v>0.10930869649108911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0.14626506930693081</c:v>
                </c:pt>
                <c:pt idx="51">
                  <c:v>7.3975960396039472E-2</c:v>
                </c:pt>
                <c:pt idx="52">
                  <c:v>1.2799802182497991E-2</c:v>
                </c:pt>
                <c:pt idx="53">
                  <c:v>5.8809914913098872E-3</c:v>
                </c:pt>
                <c:pt idx="54">
                  <c:v>2.3591197026022303E-9</c:v>
                </c:pt>
                <c:pt idx="55">
                  <c:v>2.0612510532837673E-9</c:v>
                </c:pt>
                <c:pt idx="56">
                  <c:v>1.7633824039653038E-9</c:v>
                </c:pt>
                <c:pt idx="57">
                  <c:v>1.4655137546468405E-9</c:v>
                </c:pt>
                <c:pt idx="58">
                  <c:v>1.1676451053283773E-9</c:v>
                </c:pt>
                <c:pt idx="59">
                  <c:v>8.6977645600991401E-10</c:v>
                </c:pt>
                <c:pt idx="60">
                  <c:v>5.7190780669145075E-10</c:v>
                </c:pt>
                <c:pt idx="61">
                  <c:v>2.7403915737298728E-10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0.10495049504950502</c:v>
                </c:pt>
                <c:pt idx="5">
                  <c:v>0.14455445544554463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0.1411205544554455</c:v>
                </c:pt>
                <c:pt idx="21">
                  <c:v>0.10178837623762368</c:v>
                </c:pt>
                <c:pt idx="22">
                  <c:v>6.2206159201826677E-2</c:v>
                </c:pt>
                <c:pt idx="23">
                  <c:v>2.2330418336232713E-2</c:v>
                </c:pt>
                <c:pt idx="24">
                  <c:v>2.699796670297031E-9</c:v>
                </c:pt>
                <c:pt idx="25">
                  <c:v>9.9138001188118385E-10</c:v>
                </c:pt>
                <c:pt idx="26">
                  <c:v>3.9473267326732582E-13</c:v>
                </c:pt>
                <c:pt idx="27">
                  <c:v>1.4802475247524718E-13</c:v>
                </c:pt>
                <c:pt idx="28">
                  <c:v>3.4736970297029727E-30</c:v>
                </c:pt>
                <c:pt idx="29">
                  <c:v>1.3294396039604028E-30</c:v>
                </c:pt>
                <c:pt idx="30">
                  <c:v>0</c:v>
                </c:pt>
                <c:pt idx="31">
                  <c:v>0</c:v>
                </c:pt>
                <c:pt idx="32">
                  <c:v>2.2772673267326826E-28</c:v>
                </c:pt>
                <c:pt idx="33">
                  <c:v>8.6030099009900953E-28</c:v>
                </c:pt>
                <c:pt idx="34">
                  <c:v>1.93272013386138E-23</c:v>
                </c:pt>
                <c:pt idx="35">
                  <c:v>7.6168152922772408E-23</c:v>
                </c:pt>
                <c:pt idx="36">
                  <c:v>3.8498188118812327E-21</c:v>
                </c:pt>
                <c:pt idx="37">
                  <c:v>1.552169009900992E-20</c:v>
                </c:pt>
                <c:pt idx="38">
                  <c:v>2.2811256505576209E-20</c:v>
                </c:pt>
                <c:pt idx="39">
                  <c:v>1.9875444857496905E-20</c:v>
                </c:pt>
                <c:pt idx="40">
                  <c:v>1.6939633209417601E-20</c:v>
                </c:pt>
                <c:pt idx="41">
                  <c:v>1.4003821561338297E-20</c:v>
                </c:pt>
                <c:pt idx="42">
                  <c:v>1.106800991325899E-20</c:v>
                </c:pt>
                <c:pt idx="43">
                  <c:v>8.1321982651796861E-21</c:v>
                </c:pt>
                <c:pt idx="44">
                  <c:v>5.1963866171003821E-21</c:v>
                </c:pt>
                <c:pt idx="45">
                  <c:v>2.2605749690210751E-21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1.0926658415841614E-34</c:v>
                </c:pt>
                <c:pt idx="15">
                  <c:v>3.1542995049504993E-34</c:v>
                </c:pt>
                <c:pt idx="16">
                  <c:v>5.0480663118811996E-32</c:v>
                </c:pt>
                <c:pt idx="17">
                  <c:v>1.4864578688118804E-31</c:v>
                </c:pt>
                <c:pt idx="18">
                  <c:v>1.4610875223880554E-29</c:v>
                </c:pt>
                <c:pt idx="19">
                  <c:v>4.4023457313432845E-29</c:v>
                </c:pt>
                <c:pt idx="20">
                  <c:v>2.8104503564356518E-27</c:v>
                </c:pt>
                <c:pt idx="21">
                  <c:v>8.5419760990099128E-27</c:v>
                </c:pt>
                <c:pt idx="22">
                  <c:v>3.7197708910891188E-25</c:v>
                </c:pt>
                <c:pt idx="23">
                  <c:v>1.1553251089108903E-24</c:v>
                </c:pt>
                <c:pt idx="24">
                  <c:v>3.5292336633663302E-23</c:v>
                </c:pt>
                <c:pt idx="25">
                  <c:v>1.1187946534653485E-22</c:v>
                </c:pt>
                <c:pt idx="26">
                  <c:v>2.4949306930693273E-21</c:v>
                </c:pt>
                <c:pt idx="27">
                  <c:v>8.0630990099009972E-21</c:v>
                </c:pt>
                <c:pt idx="28">
                  <c:v>1.3541112871287102E-19</c:v>
                </c:pt>
                <c:pt idx="29">
                  <c:v>4.4542895049504858E-19</c:v>
                </c:pt>
                <c:pt idx="30">
                  <c:v>3.0969849504950287E-18</c:v>
                </c:pt>
                <c:pt idx="31">
                  <c:v>9.5689453465346545E-18</c:v>
                </c:pt>
                <c:pt idx="32">
                  <c:v>4.9833792079208067E-17</c:v>
                </c:pt>
                <c:pt idx="33">
                  <c:v>1.5017488118811873E-16</c:v>
                </c:pt>
                <c:pt idx="34">
                  <c:v>6.6944158415841429E-16</c:v>
                </c:pt>
                <c:pt idx="35">
                  <c:v>2.0019168316831714E-15</c:v>
                </c:pt>
                <c:pt idx="36">
                  <c:v>7.7938613861386723E-15</c:v>
                </c:pt>
                <c:pt idx="37">
                  <c:v>2.3062178217821811E-14</c:v>
                </c:pt>
                <c:pt idx="38">
                  <c:v>6.6611198884758325E-12</c:v>
                </c:pt>
                <c:pt idx="39">
                  <c:v>2.8752352850061939E-11</c:v>
                </c:pt>
                <c:pt idx="40">
                  <c:v>5.0843585811648051E-11</c:v>
                </c:pt>
                <c:pt idx="41">
                  <c:v>7.2934818773234158E-11</c:v>
                </c:pt>
                <c:pt idx="42">
                  <c:v>9.502605173482027E-11</c:v>
                </c:pt>
                <c:pt idx="43">
                  <c:v>1.1711728469640637E-10</c:v>
                </c:pt>
                <c:pt idx="44">
                  <c:v>1.392085176579925E-10</c:v>
                </c:pt>
                <c:pt idx="45">
                  <c:v>1.612997506195786E-10</c:v>
                </c:pt>
                <c:pt idx="46">
                  <c:v>2.9133905940593874E-10</c:v>
                </c:pt>
                <c:pt idx="47">
                  <c:v>7.827697524752473E-10</c:v>
                </c:pt>
                <c:pt idx="48">
                  <c:v>1.7809044554455497E-9</c:v>
                </c:pt>
                <c:pt idx="49">
                  <c:v>4.6852113861386125E-9</c:v>
                </c:pt>
                <c:pt idx="50">
                  <c:v>9.939743069306905E-9</c:v>
                </c:pt>
                <c:pt idx="51">
                  <c:v>2.5213653960396064E-8</c:v>
                </c:pt>
                <c:pt idx="52">
                  <c:v>3.7851277227722768E-8</c:v>
                </c:pt>
                <c:pt idx="53">
                  <c:v>3.7617613861386138E-8</c:v>
                </c:pt>
                <c:pt idx="54">
                  <c:v>3.7282754646840149E-8</c:v>
                </c:pt>
                <c:pt idx="55">
                  <c:v>3.637445229244114E-8</c:v>
                </c:pt>
                <c:pt idx="56">
                  <c:v>3.546614993804213E-8</c:v>
                </c:pt>
                <c:pt idx="57">
                  <c:v>3.4557847583643121E-8</c:v>
                </c:pt>
                <c:pt idx="58">
                  <c:v>3.3649545229244118E-8</c:v>
                </c:pt>
                <c:pt idx="59">
                  <c:v>3.2741242874845108E-8</c:v>
                </c:pt>
                <c:pt idx="60">
                  <c:v>3.1832940520446099E-8</c:v>
                </c:pt>
                <c:pt idx="61">
                  <c:v>3.0924638166047089E-8</c:v>
                </c:pt>
                <c:pt idx="62">
                  <c:v>2.9974465346534659E-8</c:v>
                </c:pt>
                <c:pt idx="63">
                  <c:v>2.8542782178217823E-8</c:v>
                </c:pt>
                <c:pt idx="64">
                  <c:v>2.7105188118811876E-8</c:v>
                </c:pt>
                <c:pt idx="65">
                  <c:v>2.5574990099009902E-8</c:v>
                </c:pt>
                <c:pt idx="66">
                  <c:v>2.404293069306931E-8</c:v>
                </c:pt>
                <c:pt idx="67">
                  <c:v>2.2466198019801977E-8</c:v>
                </c:pt>
                <c:pt idx="68">
                  <c:v>2.0889544554455436E-8</c:v>
                </c:pt>
                <c:pt idx="69">
                  <c:v>1.931677227722772E-8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1.9203675742574328E-27</c:v>
                </c:pt>
                <c:pt idx="7">
                  <c:v>5.0685111386138684E-27</c:v>
                </c:pt>
                <c:pt idx="8">
                  <c:v>8.2166547029703034E-27</c:v>
                </c:pt>
                <c:pt idx="9">
                  <c:v>1.136479826732674E-26</c:v>
                </c:pt>
                <c:pt idx="10">
                  <c:v>1.4512941831683175E-26</c:v>
                </c:pt>
                <c:pt idx="11">
                  <c:v>1.7661085396039611E-26</c:v>
                </c:pt>
                <c:pt idx="12">
                  <c:v>2.0809228960396044E-26</c:v>
                </c:pt>
                <c:pt idx="13">
                  <c:v>2.3957372524752481E-26</c:v>
                </c:pt>
                <c:pt idx="14">
                  <c:v>1.7892253118811929E-24</c:v>
                </c:pt>
                <c:pt idx="15">
                  <c:v>5.1171277871287193E-24</c:v>
                </c:pt>
                <c:pt idx="16">
                  <c:v>2.2605315841584195E-23</c:v>
                </c:pt>
                <c:pt idx="17">
                  <c:v>5.3698484158415804E-23</c:v>
                </c:pt>
                <c:pt idx="18">
                  <c:v>5.2599564203101045E-23</c:v>
                </c:pt>
                <c:pt idx="19">
                  <c:v>1.7994593189021388E-23</c:v>
                </c:pt>
                <c:pt idx="20">
                  <c:v>6.2985237623762315E-30</c:v>
                </c:pt>
                <c:pt idx="21">
                  <c:v>2.208573267326724E-30</c:v>
                </c:pt>
                <c:pt idx="22">
                  <c:v>6.578227722772295E-36</c:v>
                </c:pt>
                <c:pt idx="23">
                  <c:v>2.0878722772277211E-35</c:v>
                </c:pt>
                <c:pt idx="24">
                  <c:v>5.7650972349504858E-31</c:v>
                </c:pt>
                <c:pt idx="25">
                  <c:v>1.8866934428019836E-30</c:v>
                </c:pt>
                <c:pt idx="26">
                  <c:v>2.0963168316831637E-30</c:v>
                </c:pt>
                <c:pt idx="27">
                  <c:v>7.8611881188118618E-31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7.4961980198020103E-23</c:v>
                </c:pt>
                <c:pt idx="33">
                  <c:v>2.8318970297029684E-22</c:v>
                </c:pt>
                <c:pt idx="34">
                  <c:v>3.6262213200079085E-16</c:v>
                </c:pt>
                <c:pt idx="35">
                  <c:v>1.4291565772384182E-15</c:v>
                </c:pt>
                <c:pt idx="36">
                  <c:v>1.4884665742574439E-12</c:v>
                </c:pt>
                <c:pt idx="37">
                  <c:v>6.1331921188118894E-12</c:v>
                </c:pt>
                <c:pt idx="38">
                  <c:v>2.36334033457249E-11</c:v>
                </c:pt>
                <c:pt idx="39">
                  <c:v>7.1129747831474553E-11</c:v>
                </c:pt>
                <c:pt idx="40">
                  <c:v>1.1862609231722423E-10</c:v>
                </c:pt>
                <c:pt idx="41">
                  <c:v>1.661224368029739E-10</c:v>
                </c:pt>
                <c:pt idx="42">
                  <c:v>2.1361878128872356E-10</c:v>
                </c:pt>
                <c:pt idx="43">
                  <c:v>2.611151257744732E-10</c:v>
                </c:pt>
                <c:pt idx="44">
                  <c:v>3.0861147026022287E-10</c:v>
                </c:pt>
                <c:pt idx="45">
                  <c:v>3.5610781474597253E-10</c:v>
                </c:pt>
                <c:pt idx="46">
                  <c:v>4.4109272277227643E-10</c:v>
                </c:pt>
                <c:pt idx="47">
                  <c:v>6.5158282178217809E-10</c:v>
                </c:pt>
                <c:pt idx="48">
                  <c:v>1.9335864851485245E-9</c:v>
                </c:pt>
                <c:pt idx="49">
                  <c:v>7.2465221287128694E-9</c:v>
                </c:pt>
                <c:pt idx="50">
                  <c:v>1.3734564919059286E-2</c:v>
                </c:pt>
                <c:pt idx="51">
                  <c:v>8.6021687914109038E-2</c:v>
                </c:pt>
                <c:pt idx="52">
                  <c:v>0.14719653465346538</c:v>
                </c:pt>
                <c:pt idx="53">
                  <c:v>0.15411732673267328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4.8610226342871313E-27</c:v>
                </c:pt>
                <c:pt idx="1">
                  <c:v>1.2603101481485151E-27</c:v>
                </c:pt>
                <c:pt idx="2">
                  <c:v>4.1220722772277214E-32</c:v>
                </c:pt>
                <c:pt idx="3">
                  <c:v>1.1132603960396011E-32</c:v>
                </c:pt>
                <c:pt idx="4">
                  <c:v>0</c:v>
                </c:pt>
                <c:pt idx="5">
                  <c:v>0</c:v>
                </c:pt>
                <c:pt idx="6">
                  <c:v>1.2386472772277272E-15</c:v>
                </c:pt>
                <c:pt idx="7">
                  <c:v>3.26921658415842E-15</c:v>
                </c:pt>
                <c:pt idx="8">
                  <c:v>5.2997858910891124E-15</c:v>
                </c:pt>
                <c:pt idx="9">
                  <c:v>7.3303551980198056E-15</c:v>
                </c:pt>
                <c:pt idx="10">
                  <c:v>9.360924504950498E-15</c:v>
                </c:pt>
                <c:pt idx="11">
                  <c:v>1.139149381188119E-14</c:v>
                </c:pt>
                <c:pt idx="12">
                  <c:v>1.3422063118811884E-14</c:v>
                </c:pt>
                <c:pt idx="13">
                  <c:v>1.5452632425742575E-14</c:v>
                </c:pt>
                <c:pt idx="14">
                  <c:v>8.7191648514851684E-14</c:v>
                </c:pt>
                <c:pt idx="15">
                  <c:v>2.2074758910891119E-13</c:v>
                </c:pt>
                <c:pt idx="16">
                  <c:v>2.7393485148514851E-13</c:v>
                </c:pt>
                <c:pt idx="17">
                  <c:v>2.499051485148515E-13</c:v>
                </c:pt>
                <c:pt idx="18">
                  <c:v>1.797154235486325E-13</c:v>
                </c:pt>
                <c:pt idx="19">
                  <c:v>6.1481594056045232E-14</c:v>
                </c:pt>
                <c:pt idx="20">
                  <c:v>2.0735871287128692E-21</c:v>
                </c:pt>
                <c:pt idx="21">
                  <c:v>7.2710198019801683E-22</c:v>
                </c:pt>
                <c:pt idx="22">
                  <c:v>1.3401485148514887E-29</c:v>
                </c:pt>
                <c:pt idx="23">
                  <c:v>4.2535148514851458E-29</c:v>
                </c:pt>
                <c:pt idx="24">
                  <c:v>7.7562268811881048E-26</c:v>
                </c:pt>
                <c:pt idx="25">
                  <c:v>2.5370640247524798E-25</c:v>
                </c:pt>
                <c:pt idx="26">
                  <c:v>2.8187722772277165E-25</c:v>
                </c:pt>
                <c:pt idx="27">
                  <c:v>1.0570396039603939E-25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1.6980059405940662E-21</c:v>
                </c:pt>
                <c:pt idx="33">
                  <c:v>6.4146891089108876E-21</c:v>
                </c:pt>
                <c:pt idx="34">
                  <c:v>1.5232920824435591E-15</c:v>
                </c:pt>
                <c:pt idx="35">
                  <c:v>6.0035348905128809E-15</c:v>
                </c:pt>
                <c:pt idx="36">
                  <c:v>1.2622698861386289E-12</c:v>
                </c:pt>
                <c:pt idx="37">
                  <c:v>5.1785817178217894E-12</c:v>
                </c:pt>
                <c:pt idx="38">
                  <c:v>7.6651040892193313E-12</c:v>
                </c:pt>
                <c:pt idx="39">
                  <c:v>6.8154510532837679E-12</c:v>
                </c:pt>
                <c:pt idx="40">
                  <c:v>5.9657980173482045E-12</c:v>
                </c:pt>
                <c:pt idx="41">
                  <c:v>5.1161449814126411E-12</c:v>
                </c:pt>
                <c:pt idx="42">
                  <c:v>4.2664919454770776E-12</c:v>
                </c:pt>
                <c:pt idx="43">
                  <c:v>3.4168389095415142E-12</c:v>
                </c:pt>
                <c:pt idx="44">
                  <c:v>2.5671858736059508E-12</c:v>
                </c:pt>
                <c:pt idx="45">
                  <c:v>1.7175328376703874E-12</c:v>
                </c:pt>
                <c:pt idx="46">
                  <c:v>1.0115591089108919E-12</c:v>
                </c:pt>
                <c:pt idx="47">
                  <c:v>7.8659871287128723E-13</c:v>
                </c:pt>
                <c:pt idx="48">
                  <c:v>8.0375584158416007E-13</c:v>
                </c:pt>
                <c:pt idx="49">
                  <c:v>1.7317360396039599E-12</c:v>
                </c:pt>
                <c:pt idx="50">
                  <c:v>9.057567052584082E-7</c:v>
                </c:pt>
                <c:pt idx="51">
                  <c:v>5.6728841887237712E-6</c:v>
                </c:pt>
                <c:pt idx="52">
                  <c:v>9.4575297029702932E-6</c:v>
                </c:pt>
                <c:pt idx="53">
                  <c:v>8.4453514851485134E-6</c:v>
                </c:pt>
                <c:pt idx="54">
                  <c:v>7.4867156133829E-6</c:v>
                </c:pt>
                <c:pt idx="55">
                  <c:v>6.831486369268898E-6</c:v>
                </c:pt>
                <c:pt idx="56">
                  <c:v>6.1762571251548959E-6</c:v>
                </c:pt>
                <c:pt idx="57">
                  <c:v>5.5210278810408939E-6</c:v>
                </c:pt>
                <c:pt idx="58">
                  <c:v>4.8657986369268918E-6</c:v>
                </c:pt>
                <c:pt idx="59">
                  <c:v>4.2105693928128898E-6</c:v>
                </c:pt>
                <c:pt idx="60">
                  <c:v>3.5553401486988878E-6</c:v>
                </c:pt>
                <c:pt idx="61">
                  <c:v>2.9001109045848849E-6</c:v>
                </c:pt>
                <c:pt idx="62">
                  <c:v>2.2760366336633675E-6</c:v>
                </c:pt>
                <c:pt idx="63">
                  <c:v>2.0102445544554457E-6</c:v>
                </c:pt>
                <c:pt idx="64">
                  <c:v>1.748705940594059E-6</c:v>
                </c:pt>
                <c:pt idx="65">
                  <c:v>1.5538049504950495E-6</c:v>
                </c:pt>
                <c:pt idx="66">
                  <c:v>1.3609356435643566E-6</c:v>
                </c:pt>
                <c:pt idx="67">
                  <c:v>1.216826732673267E-6</c:v>
                </c:pt>
                <c:pt idx="68">
                  <c:v>1.0734529702970291E-6</c:v>
                </c:pt>
                <c:pt idx="69">
                  <c:v>9.6610148514851467E-7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2.0955074257425754E-34</c:v>
                </c:pt>
                <c:pt idx="1">
                  <c:v>5.432797029702974E-35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1.0444740099009939E-18</c:v>
                </c:pt>
                <c:pt idx="7">
                  <c:v>2.7567264851485185E-18</c:v>
                </c:pt>
                <c:pt idx="8">
                  <c:v>4.4689789603960434E-18</c:v>
                </c:pt>
                <c:pt idx="9">
                  <c:v>6.1812314356435679E-18</c:v>
                </c:pt>
                <c:pt idx="10">
                  <c:v>7.8934839108910923E-18</c:v>
                </c:pt>
                <c:pt idx="11">
                  <c:v>9.6057363861386176E-18</c:v>
                </c:pt>
                <c:pt idx="12">
                  <c:v>1.1317988861386141E-17</c:v>
                </c:pt>
                <c:pt idx="13">
                  <c:v>1.3030241336633667E-17</c:v>
                </c:pt>
                <c:pt idx="14">
                  <c:v>2.3971863861386201E-16</c:v>
                </c:pt>
                <c:pt idx="15">
                  <c:v>6.6591418316831758E-16</c:v>
                </c:pt>
                <c:pt idx="16">
                  <c:v>1.2602670792079217E-15</c:v>
                </c:pt>
                <c:pt idx="17">
                  <c:v>2.0161829207920785E-15</c:v>
                </c:pt>
                <c:pt idx="18">
                  <c:v>1.8162109657005391E-15</c:v>
                </c:pt>
                <c:pt idx="19">
                  <c:v>6.2133538549755153E-16</c:v>
                </c:pt>
                <c:pt idx="20">
                  <c:v>6.388102970297024E-23</c:v>
                </c:pt>
                <c:pt idx="21">
                  <c:v>2.2399841584158341E-23</c:v>
                </c:pt>
                <c:pt idx="22">
                  <c:v>3.1145643564356515E-30</c:v>
                </c:pt>
                <c:pt idx="23">
                  <c:v>9.8853564356435568E-30</c:v>
                </c:pt>
                <c:pt idx="24">
                  <c:v>4.5241390920792004E-26</c:v>
                </c:pt>
                <c:pt idx="25">
                  <c:v>1.4803164983168344E-25</c:v>
                </c:pt>
                <c:pt idx="26">
                  <c:v>1.6447524752475212E-25</c:v>
                </c:pt>
                <c:pt idx="27">
                  <c:v>6.1678217821782043E-26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2.4565544554455546E-20</c:v>
                </c:pt>
                <c:pt idx="33">
                  <c:v>9.2803168316831636E-20</c:v>
                </c:pt>
                <c:pt idx="34">
                  <c:v>4.4622589886732534E-14</c:v>
                </c:pt>
                <c:pt idx="35">
                  <c:v>1.7586509590653496E-13</c:v>
                </c:pt>
                <c:pt idx="36">
                  <c:v>7.2278557920792935E-11</c:v>
                </c:pt>
                <c:pt idx="37">
                  <c:v>2.9732058267326769E-10</c:v>
                </c:pt>
                <c:pt idx="38">
                  <c:v>4.6346152416356876E-10</c:v>
                </c:pt>
                <c:pt idx="39">
                  <c:v>4.9216660470879793E-10</c:v>
                </c:pt>
                <c:pt idx="40">
                  <c:v>5.2087168525402721E-10</c:v>
                </c:pt>
                <c:pt idx="41">
                  <c:v>5.4957676579925638E-10</c:v>
                </c:pt>
                <c:pt idx="42">
                  <c:v>5.7828184634448566E-10</c:v>
                </c:pt>
                <c:pt idx="43">
                  <c:v>6.0698692688971483E-10</c:v>
                </c:pt>
                <c:pt idx="44">
                  <c:v>6.3569200743494411E-10</c:v>
                </c:pt>
                <c:pt idx="45">
                  <c:v>6.6439708798017328E-10</c:v>
                </c:pt>
                <c:pt idx="46">
                  <c:v>6.856574257425742E-10</c:v>
                </c:pt>
                <c:pt idx="47">
                  <c:v>6.8199405940594053E-10</c:v>
                </c:pt>
                <c:pt idx="48">
                  <c:v>1.0961683168316866E-9</c:v>
                </c:pt>
                <c:pt idx="49">
                  <c:v>3.0822079207920781E-9</c:v>
                </c:pt>
                <c:pt idx="50">
                  <c:v>2.8431379130430452E-3</c:v>
                </c:pt>
                <c:pt idx="51">
                  <c:v>1.7806996976953988E-2</c:v>
                </c:pt>
                <c:pt idx="52">
                  <c:v>3.0958841584158434E-2</c:v>
                </c:pt>
                <c:pt idx="53">
                  <c:v>3.5263792079207927E-2</c:v>
                </c:pt>
                <c:pt idx="54">
                  <c:v>3.9543929368029737E-2</c:v>
                </c:pt>
                <c:pt idx="55">
                  <c:v>4.3683458488228001E-2</c:v>
                </c:pt>
                <c:pt idx="56">
                  <c:v>4.7822987608426265E-2</c:v>
                </c:pt>
                <c:pt idx="57">
                  <c:v>5.1962516728624529E-2</c:v>
                </c:pt>
                <c:pt idx="58">
                  <c:v>5.6102045848822793E-2</c:v>
                </c:pt>
                <c:pt idx="59">
                  <c:v>6.0241574969021057E-2</c:v>
                </c:pt>
                <c:pt idx="60">
                  <c:v>6.4381104089219321E-2</c:v>
                </c:pt>
                <c:pt idx="61">
                  <c:v>6.8520633209417578E-2</c:v>
                </c:pt>
                <c:pt idx="62">
                  <c:v>7.2807415841584136E-2</c:v>
                </c:pt>
                <c:pt idx="63">
                  <c:v>7.8787613861386135E-2</c:v>
                </c:pt>
                <c:pt idx="64">
                  <c:v>8.4831881188118824E-2</c:v>
                </c:pt>
                <c:pt idx="65">
                  <c:v>9.1879900990099003E-2</c:v>
                </c:pt>
                <c:pt idx="66">
                  <c:v>9.8981722772277209E-2</c:v>
                </c:pt>
                <c:pt idx="67">
                  <c:v>0.10737479207920793</c:v>
                </c:pt>
                <c:pt idx="68">
                  <c:v>0.11580247524752479</c:v>
                </c:pt>
                <c:pt idx="69">
                  <c:v>0.1259262376237624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>
                  <c:v>-18.616435643564355</c:v>
                </c:pt>
                <c:pt idx="3">
                  <c:v>-18.626336633663364</c:v>
                </c:pt>
                <c:pt idx="4">
                  <c:v>-18.636237623762376</c:v>
                </c:pt>
                <c:pt idx="5">
                  <c:v>-18.646138613861385</c:v>
                </c:pt>
                <c:pt idx="6">
                  <c:v>-18.659059405940592</c:v>
                </c:pt>
                <c:pt idx="7">
                  <c:v>-18.673910891089108</c:v>
                </c:pt>
                <c:pt idx="8">
                  <c:v>-18.688762376237623</c:v>
                </c:pt>
                <c:pt idx="9">
                  <c:v>-18.703613861386138</c:v>
                </c:pt>
                <c:pt idx="10">
                  <c:v>-18.718465346534654</c:v>
                </c:pt>
                <c:pt idx="11">
                  <c:v>-18.733316831683169</c:v>
                </c:pt>
                <c:pt idx="12">
                  <c:v>-18.748168316831684</c:v>
                </c:pt>
                <c:pt idx="13">
                  <c:v>-18.763019801980196</c:v>
                </c:pt>
                <c:pt idx="14">
                  <c:v>-18.78049504950495</c:v>
                </c:pt>
                <c:pt idx="15">
                  <c:v>-18.800297029702968</c:v>
                </c:pt>
                <c:pt idx="16">
                  <c:v>-18.81757425742574</c:v>
                </c:pt>
                <c:pt idx="17">
                  <c:v>-18.832425742574259</c:v>
                </c:pt>
                <c:pt idx="18">
                  <c:v>-18.849751243781093</c:v>
                </c:pt>
                <c:pt idx="19">
                  <c:v>-18.869651741293531</c:v>
                </c:pt>
                <c:pt idx="20">
                  <c:v>-18.891881188118813</c:v>
                </c:pt>
                <c:pt idx="21">
                  <c:v>-18.916633663366337</c:v>
                </c:pt>
                <c:pt idx="22">
                  <c:v>-18.93910891089109</c:v>
                </c:pt>
                <c:pt idx="23">
                  <c:v>-18.958910891089108</c:v>
                </c:pt>
                <c:pt idx="24">
                  <c:v>-18.978712871287129</c:v>
                </c:pt>
                <c:pt idx="25">
                  <c:v>-18.998514851485151</c:v>
                </c:pt>
                <c:pt idx="26">
                  <c:v>-19.018316831683169</c:v>
                </c:pt>
                <c:pt idx="27">
                  <c:v>-19.038118811881191</c:v>
                </c:pt>
                <c:pt idx="28">
                  <c:v>-19.057920792079209</c:v>
                </c:pt>
                <c:pt idx="29">
                  <c:v>-19.077722772277227</c:v>
                </c:pt>
                <c:pt idx="30">
                  <c:v>-19.09940594059406</c:v>
                </c:pt>
                <c:pt idx="31">
                  <c:v>-19.124158415841585</c:v>
                </c:pt>
                <c:pt idx="32">
                  <c:v>-19.147128712871286</c:v>
                </c:pt>
                <c:pt idx="33">
                  <c:v>-19.166930693069308</c:v>
                </c:pt>
                <c:pt idx="34">
                  <c:v>-19.186732673267326</c:v>
                </c:pt>
                <c:pt idx="35">
                  <c:v>-19.206534653465347</c:v>
                </c:pt>
                <c:pt idx="36">
                  <c:v>-19.226336633663365</c:v>
                </c:pt>
                <c:pt idx="37">
                  <c:v>-19.246138613861387</c:v>
                </c:pt>
                <c:pt idx="38">
                  <c:v>-19.266319702602232</c:v>
                </c:pt>
                <c:pt idx="39">
                  <c:v>-19.287385377943</c:v>
                </c:pt>
                <c:pt idx="40">
                  <c:v>-19.308451053283768</c:v>
                </c:pt>
                <c:pt idx="41">
                  <c:v>-19.329516728624537</c:v>
                </c:pt>
                <c:pt idx="42">
                  <c:v>-19.350582403965305</c:v>
                </c:pt>
                <c:pt idx="43">
                  <c:v>-19.371648079306073</c:v>
                </c:pt>
                <c:pt idx="44">
                  <c:v>-19.392713754646842</c:v>
                </c:pt>
                <c:pt idx="45">
                  <c:v>-19.41377942998761</c:v>
                </c:pt>
                <c:pt idx="46">
                  <c:v>-19.434554455445543</c:v>
                </c:pt>
                <c:pt idx="47">
                  <c:v>-19.454356435643565</c:v>
                </c:pt>
                <c:pt idx="48">
                  <c:v>-19.474158415841583</c:v>
                </c:pt>
                <c:pt idx="49">
                  <c:v>-19.493960396039604</c:v>
                </c:pt>
                <c:pt idx="50">
                  <c:v>-19.513762376237626</c:v>
                </c:pt>
                <c:pt idx="51">
                  <c:v>-19.533564356435644</c:v>
                </c:pt>
                <c:pt idx="52">
                  <c:v>-19.553366336633665</c:v>
                </c:pt>
                <c:pt idx="53">
                  <c:v>-19.573168316831683</c:v>
                </c:pt>
                <c:pt idx="54">
                  <c:v>-19.59278810408922</c:v>
                </c:pt>
                <c:pt idx="55">
                  <c:v>-19.611375464684013</c:v>
                </c:pt>
                <c:pt idx="56">
                  <c:v>-19.62996282527881</c:v>
                </c:pt>
                <c:pt idx="57">
                  <c:v>-19.648550185873606</c:v>
                </c:pt>
                <c:pt idx="58">
                  <c:v>-19.6671375464684</c:v>
                </c:pt>
                <c:pt idx="59">
                  <c:v>-19.685724907063197</c:v>
                </c:pt>
                <c:pt idx="60">
                  <c:v>-19.70431226765799</c:v>
                </c:pt>
                <c:pt idx="61">
                  <c:v>-19.722899628252787</c:v>
                </c:pt>
                <c:pt idx="62">
                  <c:v>-19.741188118811881</c:v>
                </c:pt>
                <c:pt idx="63">
                  <c:v>-19.756039603960396</c:v>
                </c:pt>
                <c:pt idx="64">
                  <c:v>-19.771188118811882</c:v>
                </c:pt>
                <c:pt idx="65">
                  <c:v>-19.7909900990099</c:v>
                </c:pt>
                <c:pt idx="66">
                  <c:v>-19.810792079207921</c:v>
                </c:pt>
                <c:pt idx="67">
                  <c:v>-19.830594059405939</c:v>
                </c:pt>
                <c:pt idx="68">
                  <c:v>-19.850297029702972</c:v>
                </c:pt>
                <c:pt idx="69">
                  <c:v>-19.865148514851484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>
                  <c:v>-56.68029702970297</c:v>
                </c:pt>
                <c:pt idx="3">
                  <c:v>-55.096138613861385</c:v>
                </c:pt>
                <c:pt idx="4">
                  <c:v>-53.327970297029701</c:v>
                </c:pt>
                <c:pt idx="5">
                  <c:v>-51.451732673267323</c:v>
                </c:pt>
                <c:pt idx="6">
                  <c:v>-49.63589108910891</c:v>
                </c:pt>
                <c:pt idx="7">
                  <c:v>-47.858663366336629</c:v>
                </c:pt>
                <c:pt idx="8">
                  <c:v>-46.081435643564355</c:v>
                </c:pt>
                <c:pt idx="9">
                  <c:v>-44.304207920792074</c:v>
                </c:pt>
                <c:pt idx="10">
                  <c:v>-42.5269801980198</c:v>
                </c:pt>
                <c:pt idx="11">
                  <c:v>-40.749752475247519</c:v>
                </c:pt>
                <c:pt idx="12">
                  <c:v>-38.972524752475245</c:v>
                </c:pt>
                <c:pt idx="13">
                  <c:v>-37.195297029702971</c:v>
                </c:pt>
                <c:pt idx="14">
                  <c:v>-35.609603960396036</c:v>
                </c:pt>
                <c:pt idx="15">
                  <c:v>-34.193762376237622</c:v>
                </c:pt>
                <c:pt idx="16">
                  <c:v>-32.833465346534652</c:v>
                </c:pt>
                <c:pt idx="17">
                  <c:v>-31.526534653465347</c:v>
                </c:pt>
                <c:pt idx="18">
                  <c:v>-30.26273631840796</c:v>
                </c:pt>
                <c:pt idx="19">
                  <c:v>-29.043830845771144</c:v>
                </c:pt>
                <c:pt idx="20">
                  <c:v>-27.868217821782178</c:v>
                </c:pt>
                <c:pt idx="21">
                  <c:v>-26.739504950495046</c:v>
                </c:pt>
                <c:pt idx="22">
                  <c:v>-25.644950495049503</c:v>
                </c:pt>
                <c:pt idx="23">
                  <c:v>-24.590495049504952</c:v>
                </c:pt>
                <c:pt idx="24">
                  <c:v>-23.566534653465347</c:v>
                </c:pt>
                <c:pt idx="25">
                  <c:v>-22.581386138613858</c:v>
                </c:pt>
                <c:pt idx="26">
                  <c:v>-21.62118811881188</c:v>
                </c:pt>
                <c:pt idx="27">
                  <c:v>-20.695445544554456</c:v>
                </c:pt>
                <c:pt idx="28">
                  <c:v>-19.791485148514852</c:v>
                </c:pt>
                <c:pt idx="29">
                  <c:v>-18.920198019801983</c:v>
                </c:pt>
                <c:pt idx="30">
                  <c:v>-18.133564356435645</c:v>
                </c:pt>
                <c:pt idx="31">
                  <c:v>-17.485049504950496</c:v>
                </c:pt>
                <c:pt idx="32">
                  <c:v>-16.861485148514852</c:v>
                </c:pt>
                <c:pt idx="33">
                  <c:v>-16.282277227722773</c:v>
                </c:pt>
                <c:pt idx="34">
                  <c:v>-15.714851485148516</c:v>
                </c:pt>
                <c:pt idx="35">
                  <c:v>-15.17029702970297</c:v>
                </c:pt>
                <c:pt idx="36">
                  <c:v>-14.633663366336632</c:v>
                </c:pt>
                <c:pt idx="37">
                  <c:v>-14.113861386138613</c:v>
                </c:pt>
                <c:pt idx="38">
                  <c:v>-13.612825278810408</c:v>
                </c:pt>
                <c:pt idx="39">
                  <c:v>-13.15557620817844</c:v>
                </c:pt>
                <c:pt idx="40">
                  <c:v>-12.698327137546469</c:v>
                </c:pt>
                <c:pt idx="41">
                  <c:v>-12.241078066914499</c:v>
                </c:pt>
                <c:pt idx="42">
                  <c:v>-11.78382899628253</c:v>
                </c:pt>
                <c:pt idx="43">
                  <c:v>-11.326579925650559</c:v>
                </c:pt>
                <c:pt idx="44">
                  <c:v>-10.869330855018589</c:v>
                </c:pt>
                <c:pt idx="45">
                  <c:v>-10.41208178438662</c:v>
                </c:pt>
                <c:pt idx="46">
                  <c:v>-9.9664059405940613</c:v>
                </c:pt>
                <c:pt idx="47">
                  <c:v>-9.5594752475247518</c:v>
                </c:pt>
                <c:pt idx="48">
                  <c:v>-9.1562871287128704</c:v>
                </c:pt>
                <c:pt idx="49">
                  <c:v>-8.7671782178217814</c:v>
                </c:pt>
                <c:pt idx="50">
                  <c:v>-8.3825841584158418</c:v>
                </c:pt>
                <c:pt idx="51">
                  <c:v>-8.0172376237623766</c:v>
                </c:pt>
                <c:pt idx="52">
                  <c:v>-7.722500000000001</c:v>
                </c:pt>
                <c:pt idx="53">
                  <c:v>-7.7725000000000009</c:v>
                </c:pt>
                <c:pt idx="54">
                  <c:v>-7.822843866171004</c:v>
                </c:pt>
                <c:pt idx="55">
                  <c:v>-7.8751363073110285</c:v>
                </c:pt>
                <c:pt idx="56">
                  <c:v>-7.9274287484510539</c:v>
                </c:pt>
                <c:pt idx="57">
                  <c:v>-7.9797211895910785</c:v>
                </c:pt>
                <c:pt idx="58">
                  <c:v>-8.0320136307311039</c:v>
                </c:pt>
                <c:pt idx="59">
                  <c:v>-8.0843060718711275</c:v>
                </c:pt>
                <c:pt idx="60">
                  <c:v>-8.1365985130111529</c:v>
                </c:pt>
                <c:pt idx="61">
                  <c:v>-8.1888909541511765</c:v>
                </c:pt>
                <c:pt idx="62">
                  <c:v>-8.2415148514851477</c:v>
                </c:pt>
                <c:pt idx="63">
                  <c:v>-8.2979504950495055</c:v>
                </c:pt>
                <c:pt idx="64">
                  <c:v>-8.3545049504950502</c:v>
                </c:pt>
                <c:pt idx="65">
                  <c:v>-8.4129207920792073</c:v>
                </c:pt>
                <c:pt idx="66">
                  <c:v>-8.4714752475247526</c:v>
                </c:pt>
                <c:pt idx="67">
                  <c:v>-8.5333564356435634</c:v>
                </c:pt>
                <c:pt idx="68">
                  <c:v>-8.5952970297029694</c:v>
                </c:pt>
                <c:pt idx="69">
                  <c:v>-8.6601485148514854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>
                  <c:v>-14.67980198019802</c:v>
                </c:pt>
                <c:pt idx="3">
                  <c:v>-14.402574257425742</c:v>
                </c:pt>
                <c:pt idx="4">
                  <c:v>-13.947574257425742</c:v>
                </c:pt>
                <c:pt idx="5">
                  <c:v>-13.388168316831681</c:v>
                </c:pt>
                <c:pt idx="6">
                  <c:v>-12.772896039603959</c:v>
                </c:pt>
                <c:pt idx="7">
                  <c:v>-12.121905940594058</c:v>
                </c:pt>
                <c:pt idx="8">
                  <c:v>-11.470915841584157</c:v>
                </c:pt>
                <c:pt idx="9">
                  <c:v>-10.819925742574256</c:v>
                </c:pt>
                <c:pt idx="10">
                  <c:v>-10.168935643564355</c:v>
                </c:pt>
                <c:pt idx="11">
                  <c:v>-9.5179455445544541</c:v>
                </c:pt>
                <c:pt idx="12">
                  <c:v>-8.8669554455445549</c:v>
                </c:pt>
                <c:pt idx="13">
                  <c:v>-8.2159653465346523</c:v>
                </c:pt>
                <c:pt idx="14">
                  <c:v>-7.6316188118811876</c:v>
                </c:pt>
                <c:pt idx="15">
                  <c:v>-7.1063712871287121</c:v>
                </c:pt>
                <c:pt idx="16">
                  <c:v>-6.6003118811881185</c:v>
                </c:pt>
                <c:pt idx="17">
                  <c:v>-6.1126881188118816</c:v>
                </c:pt>
                <c:pt idx="18">
                  <c:v>-5.6404527363184087</c:v>
                </c:pt>
                <c:pt idx="19">
                  <c:v>-5.1842338308457707</c:v>
                </c:pt>
                <c:pt idx="20">
                  <c:v>-4.7450198019801979</c:v>
                </c:pt>
                <c:pt idx="21">
                  <c:v>-4.3242277227722763</c:v>
                </c:pt>
                <c:pt idx="22">
                  <c:v>-4.1090693069306932</c:v>
                </c:pt>
                <c:pt idx="23">
                  <c:v>-4.1353069306930701</c:v>
                </c:pt>
                <c:pt idx="24">
                  <c:v>-4.1608910891089108</c:v>
                </c:pt>
                <c:pt idx="25">
                  <c:v>-4.185643564356436</c:v>
                </c:pt>
                <c:pt idx="26">
                  <c:v>-4.2101881188118817</c:v>
                </c:pt>
                <c:pt idx="27">
                  <c:v>-4.2344455445544549</c:v>
                </c:pt>
                <c:pt idx="28">
                  <c:v>-4.2589009900990096</c:v>
                </c:pt>
                <c:pt idx="29">
                  <c:v>-4.2836534653465348</c:v>
                </c:pt>
                <c:pt idx="30">
                  <c:v>-4.30840594059406</c:v>
                </c:pt>
                <c:pt idx="31">
                  <c:v>-4.3331584158415843</c:v>
                </c:pt>
                <c:pt idx="32">
                  <c:v>-4.3579108910891087</c:v>
                </c:pt>
                <c:pt idx="33">
                  <c:v>-4.3826633663366339</c:v>
                </c:pt>
                <c:pt idx="34">
                  <c:v>-4.4074158415841582</c:v>
                </c:pt>
                <c:pt idx="35">
                  <c:v>-4.4321683168316834</c:v>
                </c:pt>
                <c:pt idx="36">
                  <c:v>-4.4569207920792078</c:v>
                </c:pt>
                <c:pt idx="37">
                  <c:v>-4.4816732673267321</c:v>
                </c:pt>
                <c:pt idx="38">
                  <c:v>-4.5063234200743487</c:v>
                </c:pt>
                <c:pt idx="39">
                  <c:v>-4.5307348203221807</c:v>
                </c:pt>
                <c:pt idx="40">
                  <c:v>-4.5551462205700117</c:v>
                </c:pt>
                <c:pt idx="41">
                  <c:v>-4.5795576208178437</c:v>
                </c:pt>
                <c:pt idx="42">
                  <c:v>-4.6039690210656747</c:v>
                </c:pt>
                <c:pt idx="43">
                  <c:v>-4.6283804213135067</c:v>
                </c:pt>
                <c:pt idx="44">
                  <c:v>-4.6527918215613377</c:v>
                </c:pt>
                <c:pt idx="45">
                  <c:v>-4.6772032218091697</c:v>
                </c:pt>
                <c:pt idx="46">
                  <c:v>-4.7014653465346532</c:v>
                </c:pt>
                <c:pt idx="47">
                  <c:v>-4.725227722772277</c:v>
                </c:pt>
                <c:pt idx="48">
                  <c:v>-4.7489900990099008</c:v>
                </c:pt>
                <c:pt idx="49">
                  <c:v>-4.7727524752475246</c:v>
                </c:pt>
                <c:pt idx="50">
                  <c:v>-4.7965148514851483</c:v>
                </c:pt>
                <c:pt idx="51">
                  <c:v>-4.8202772277227721</c:v>
                </c:pt>
                <c:pt idx="52">
                  <c:v>-4.8439554455445544</c:v>
                </c:pt>
                <c:pt idx="53">
                  <c:v>-4.8672227722772279</c:v>
                </c:pt>
                <c:pt idx="54">
                  <c:v>-4.8904200743494419</c:v>
                </c:pt>
                <c:pt idx="55">
                  <c:v>-4.913220570012391</c:v>
                </c:pt>
                <c:pt idx="56">
                  <c:v>-4.93602106567534</c:v>
                </c:pt>
                <c:pt idx="57">
                  <c:v>-4.95882156133829</c:v>
                </c:pt>
                <c:pt idx="58">
                  <c:v>-4.9816220570012391</c:v>
                </c:pt>
                <c:pt idx="59">
                  <c:v>-5.0044225526641881</c:v>
                </c:pt>
                <c:pt idx="60">
                  <c:v>-5.0272230483271372</c:v>
                </c:pt>
                <c:pt idx="61">
                  <c:v>-5.0500235439900862</c:v>
                </c:pt>
                <c:pt idx="62">
                  <c:v>-5.0727821782178211</c:v>
                </c:pt>
                <c:pt idx="63">
                  <c:v>-5.095059405940594</c:v>
                </c:pt>
                <c:pt idx="64">
                  <c:v>-5.1173366336633661</c:v>
                </c:pt>
                <c:pt idx="65">
                  <c:v>-5.1396138613861382</c:v>
                </c:pt>
                <c:pt idx="66">
                  <c:v>-5.1618910891089103</c:v>
                </c:pt>
                <c:pt idx="67">
                  <c:v>-5.1841683168316832</c:v>
                </c:pt>
                <c:pt idx="68">
                  <c:v>-5.2064356435643573</c:v>
                </c:pt>
                <c:pt idx="69">
                  <c:v>-5.2282178217821782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>
                  <c:v>-20.695</c:v>
                </c:pt>
                <c:pt idx="3">
                  <c:v>-20.195</c:v>
                </c:pt>
                <c:pt idx="4">
                  <c:v>-19.935148514851488</c:v>
                </c:pt>
                <c:pt idx="5">
                  <c:v>-19.816336633663365</c:v>
                </c:pt>
                <c:pt idx="6">
                  <c:v>-19.86059405940594</c:v>
                </c:pt>
                <c:pt idx="7">
                  <c:v>-20.00910891089109</c:v>
                </c:pt>
                <c:pt idx="8">
                  <c:v>-20.157623762376236</c:v>
                </c:pt>
                <c:pt idx="9">
                  <c:v>-20.306138613861386</c:v>
                </c:pt>
                <c:pt idx="10">
                  <c:v>-20.454653465346535</c:v>
                </c:pt>
                <c:pt idx="11">
                  <c:v>-20.603168316831681</c:v>
                </c:pt>
                <c:pt idx="12">
                  <c:v>-20.751683168316831</c:v>
                </c:pt>
                <c:pt idx="13">
                  <c:v>-20.90019801980198</c:v>
                </c:pt>
                <c:pt idx="14">
                  <c:v>-21.051336633663364</c:v>
                </c:pt>
                <c:pt idx="15">
                  <c:v>-21.20480198019802</c:v>
                </c:pt>
                <c:pt idx="16">
                  <c:v>-21.355742574257427</c:v>
                </c:pt>
                <c:pt idx="17">
                  <c:v>-21.504257425742573</c:v>
                </c:pt>
                <c:pt idx="18">
                  <c:v>-21.65557213930348</c:v>
                </c:pt>
                <c:pt idx="19">
                  <c:v>-21.809800995024876</c:v>
                </c:pt>
                <c:pt idx="20">
                  <c:v>-21.961287128712872</c:v>
                </c:pt>
                <c:pt idx="21">
                  <c:v>-22.109801980198021</c:v>
                </c:pt>
                <c:pt idx="22">
                  <c:v>-22.258316831683167</c:v>
                </c:pt>
                <c:pt idx="23">
                  <c:v>-22.406831683168317</c:v>
                </c:pt>
                <c:pt idx="24">
                  <c:v>-22.555346534653463</c:v>
                </c:pt>
                <c:pt idx="25">
                  <c:v>-22.703861386138612</c:v>
                </c:pt>
                <c:pt idx="26">
                  <c:v>-22.850297029702968</c:v>
                </c:pt>
                <c:pt idx="27">
                  <c:v>-22.993861386138612</c:v>
                </c:pt>
                <c:pt idx="28">
                  <c:v>-23.139405940594056</c:v>
                </c:pt>
                <c:pt idx="29">
                  <c:v>-23.287920792079206</c:v>
                </c:pt>
                <c:pt idx="30">
                  <c:v>-23.434554455445543</c:v>
                </c:pt>
                <c:pt idx="31">
                  <c:v>-23.57811881188119</c:v>
                </c:pt>
                <c:pt idx="32">
                  <c:v>-23.71990099009901</c:v>
                </c:pt>
                <c:pt idx="33">
                  <c:v>-23.858514851485147</c:v>
                </c:pt>
                <c:pt idx="34">
                  <c:v>-23.997128712871287</c:v>
                </c:pt>
                <c:pt idx="35">
                  <c:v>-24.135742574257428</c:v>
                </c:pt>
                <c:pt idx="36">
                  <c:v>-24.275940594059406</c:v>
                </c:pt>
                <c:pt idx="37">
                  <c:v>-24.41950495049505</c:v>
                </c:pt>
                <c:pt idx="38">
                  <c:v>-24.560520446096653</c:v>
                </c:pt>
                <c:pt idx="39">
                  <c:v>-24.695588599752167</c:v>
                </c:pt>
                <c:pt idx="40">
                  <c:v>-24.830656753407681</c:v>
                </c:pt>
                <c:pt idx="41">
                  <c:v>-24.965724907063198</c:v>
                </c:pt>
                <c:pt idx="42">
                  <c:v>-25.100793060718711</c:v>
                </c:pt>
                <c:pt idx="43">
                  <c:v>-25.235861214374225</c:v>
                </c:pt>
                <c:pt idx="44">
                  <c:v>-25.370929368029739</c:v>
                </c:pt>
                <c:pt idx="45">
                  <c:v>-25.505997521685252</c:v>
                </c:pt>
                <c:pt idx="46">
                  <c:v>-25.639603960396038</c:v>
                </c:pt>
                <c:pt idx="47">
                  <c:v>-25.768316831683169</c:v>
                </c:pt>
                <c:pt idx="48">
                  <c:v>-25.897029702970297</c:v>
                </c:pt>
                <c:pt idx="49">
                  <c:v>-26.025742574257425</c:v>
                </c:pt>
                <c:pt idx="50">
                  <c:v>-26.154455445544553</c:v>
                </c:pt>
                <c:pt idx="51">
                  <c:v>-26.283168316831684</c:v>
                </c:pt>
                <c:pt idx="52">
                  <c:v>-26.411881188118812</c:v>
                </c:pt>
                <c:pt idx="53">
                  <c:v>-26.54059405940594</c:v>
                </c:pt>
                <c:pt idx="54">
                  <c:v>-26.668587360594795</c:v>
                </c:pt>
                <c:pt idx="55">
                  <c:v>-26.79250309789343</c:v>
                </c:pt>
                <c:pt idx="56">
                  <c:v>-26.916418835192069</c:v>
                </c:pt>
                <c:pt idx="57">
                  <c:v>-27.040334572490703</c:v>
                </c:pt>
                <c:pt idx="58">
                  <c:v>-27.164250309789342</c:v>
                </c:pt>
                <c:pt idx="59">
                  <c:v>-27.28816604708798</c:v>
                </c:pt>
                <c:pt idx="60">
                  <c:v>-27.412081784386615</c:v>
                </c:pt>
                <c:pt idx="61">
                  <c:v>-27.535997521685253</c:v>
                </c:pt>
                <c:pt idx="62">
                  <c:v>-27.659900990099008</c:v>
                </c:pt>
                <c:pt idx="63">
                  <c:v>-27.783663366336633</c:v>
                </c:pt>
                <c:pt idx="64">
                  <c:v>-27.907128712871287</c:v>
                </c:pt>
                <c:pt idx="65">
                  <c:v>-28.025940594059406</c:v>
                </c:pt>
                <c:pt idx="66">
                  <c:v>-28.144752475247525</c:v>
                </c:pt>
                <c:pt idx="67">
                  <c:v>-28.263564356435644</c:v>
                </c:pt>
                <c:pt idx="68">
                  <c:v>-28.382376237623763</c:v>
                </c:pt>
                <c:pt idx="69">
                  <c:v>-28.501188118811882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5.0901977436347933E-19</c:v>
                </c:pt>
                <c:pt idx="1">
                  <c:v>1.5548798993939441E-16</c:v>
                </c:pt>
                <c:pt idx="2">
                  <c:v>5.6252106872727324E-16</c:v>
                </c:pt>
                <c:pt idx="3">
                  <c:v>1.5775270545454569E-14</c:v>
                </c:pt>
                <c:pt idx="4">
                  <c:v>3.5188195158850235E-14</c:v>
                </c:pt>
                <c:pt idx="5">
                  <c:v>3.9928134644478068E-14</c:v>
                </c:pt>
                <c:pt idx="6">
                  <c:v>4.4668074130105902E-14</c:v>
                </c:pt>
                <c:pt idx="7">
                  <c:v>4.9408013615733735E-14</c:v>
                </c:pt>
                <c:pt idx="8">
                  <c:v>5.4147953101361568E-14</c:v>
                </c:pt>
                <c:pt idx="9">
                  <c:v>5.8887892586989408E-14</c:v>
                </c:pt>
                <c:pt idx="10">
                  <c:v>6.3627832072617248E-14</c:v>
                </c:pt>
                <c:pt idx="11">
                  <c:v>1.6553556726172435E-10</c:v>
                </c:pt>
                <c:pt idx="12">
                  <c:v>5.1759817845688331E-10</c:v>
                </c:pt>
                <c:pt idx="13">
                  <c:v>8.6966078965204232E-10</c:v>
                </c:pt>
                <c:pt idx="14">
                  <c:v>1.2217234008472013E-9</c:v>
                </c:pt>
                <c:pt idx="15">
                  <c:v>1.5737860120423604E-9</c:v>
                </c:pt>
                <c:pt idx="16">
                  <c:v>1.9258486232375195E-9</c:v>
                </c:pt>
                <c:pt idx="17">
                  <c:v>2.2779112344326785E-9</c:v>
                </c:pt>
                <c:pt idx="18">
                  <c:v>3.0086947049924371E-9</c:v>
                </c:pt>
                <c:pt idx="19">
                  <c:v>3.8011304084720134E-9</c:v>
                </c:pt>
                <c:pt idx="20">
                  <c:v>4.5935661119515889E-9</c:v>
                </c:pt>
                <c:pt idx="21">
                  <c:v>5.3860018154311651E-9</c:v>
                </c:pt>
                <c:pt idx="22">
                  <c:v>6.1784375189107414E-9</c:v>
                </c:pt>
                <c:pt idx="23">
                  <c:v>6.9708732223903177E-9</c:v>
                </c:pt>
                <c:pt idx="24">
                  <c:v>7.4997454545454535E-9</c:v>
                </c:pt>
                <c:pt idx="25">
                  <c:v>7.2379272727272729E-9</c:v>
                </c:pt>
                <c:pt idx="26">
                  <c:v>8.3771272727272733E-9</c:v>
                </c:pt>
                <c:pt idx="27">
                  <c:v>1.0450339393939393E-8</c:v>
                </c:pt>
                <c:pt idx="28">
                  <c:v>8.4338878787878783E-9</c:v>
                </c:pt>
                <c:pt idx="29">
                  <c:v>7.1688999999999999E-9</c:v>
                </c:pt>
                <c:pt idx="30">
                  <c:v>8.1595666666666669E-9</c:v>
                </c:pt>
                <c:pt idx="31">
                  <c:v>9.0695680722891558E-9</c:v>
                </c:pt>
                <c:pt idx="32">
                  <c:v>9.9361343373493953E-9</c:v>
                </c:pt>
                <c:pt idx="33">
                  <c:v>1.0742919999999998E-8</c:v>
                </c:pt>
                <c:pt idx="34">
                  <c:v>1.1549884848484846E-8</c:v>
                </c:pt>
                <c:pt idx="35">
                  <c:v>1.2358369696969696E-8</c:v>
                </c:pt>
                <c:pt idx="36">
                  <c:v>1.0070469090909099E-8</c:v>
                </c:pt>
                <c:pt idx="37">
                  <c:v>6.5408686838124054E-9</c:v>
                </c:pt>
                <c:pt idx="38">
                  <c:v>6.5975857791225413E-9</c:v>
                </c:pt>
                <c:pt idx="39">
                  <c:v>6.6543028744326771E-9</c:v>
                </c:pt>
                <c:pt idx="40">
                  <c:v>6.7110199697428138E-9</c:v>
                </c:pt>
                <c:pt idx="41">
                  <c:v>6.7677370650529496E-9</c:v>
                </c:pt>
                <c:pt idx="42">
                  <c:v>6.8244541603630862E-9</c:v>
                </c:pt>
                <c:pt idx="43">
                  <c:v>6.8811712556732221E-9</c:v>
                </c:pt>
                <c:pt idx="44">
                  <c:v>7.016556883509833E-9</c:v>
                </c:pt>
                <c:pt idx="45">
                  <c:v>7.2562240544629348E-9</c:v>
                </c:pt>
                <c:pt idx="46">
                  <c:v>7.4958912254160357E-9</c:v>
                </c:pt>
                <c:pt idx="47">
                  <c:v>7.7355583963691375E-9</c:v>
                </c:pt>
                <c:pt idx="48">
                  <c:v>7.9752255673222392E-9</c:v>
                </c:pt>
                <c:pt idx="49">
                  <c:v>8.214892738275341E-9</c:v>
                </c:pt>
                <c:pt idx="50">
                  <c:v>8.4545599092284428E-9</c:v>
                </c:pt>
                <c:pt idx="51">
                  <c:v>1.2265873333333354E-8</c:v>
                </c:pt>
                <c:pt idx="52">
                  <c:v>1.6389296969696977E-8</c:v>
                </c:pt>
                <c:pt idx="53">
                  <c:v>1.8208690909090917E-8</c:v>
                </c:pt>
                <c:pt idx="54">
                  <c:v>1.7399406060606044E-8</c:v>
                </c:pt>
                <c:pt idx="55">
                  <c:v>1.4163648484848469E-8</c:v>
                </c:pt>
                <c:pt idx="56">
                  <c:v>6.531432909090871E-9</c:v>
                </c:pt>
                <c:pt idx="57">
                  <c:v>5.7161155024096224E-11</c:v>
                </c:pt>
                <c:pt idx="58">
                  <c:v>1.7484586951807112E-11</c:v>
                </c:pt>
                <c:pt idx="59">
                  <c:v>1.7768384522666631E-14</c:v>
                </c:pt>
                <c:pt idx="60">
                  <c:v>1.4672854559999659E-15</c:v>
                </c:pt>
                <c:pt idx="61">
                  <c:v>8.3660363831792782E-20</c:v>
                </c:pt>
                <c:pt idx="62">
                  <c:v>2.9851354267636316E-28</c:v>
                </c:pt>
                <c:pt idx="63">
                  <c:v>8.3757937585454049E-29</c:v>
                </c:pt>
                <c:pt idx="64">
                  <c:v>5.0904727272727343E-33</c:v>
                </c:pt>
                <c:pt idx="65">
                  <c:v>8.1050181818181883E-33</c:v>
                </c:pt>
                <c:pt idx="66">
                  <c:v>1.4926265060587842E-22</c:v>
                </c:pt>
                <c:pt idx="67">
                  <c:v>1.7155748090909095E-18</c:v>
                </c:pt>
                <c:pt idx="68">
                  <c:v>7.4332971727272738E-18</c:v>
                </c:pt>
                <c:pt idx="69">
                  <c:v>1.5009333333333333E-17</c:v>
                </c:pt>
                <c:pt idx="70">
                  <c:v>2.3586000000000001E-17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8.297503782148184E-28</c:v>
                </c:pt>
                <c:pt idx="45">
                  <c:v>2.7594024205748817E-27</c:v>
                </c:pt>
                <c:pt idx="46">
                  <c:v>4.6890544629349446E-27</c:v>
                </c:pt>
                <c:pt idx="47">
                  <c:v>6.6187065052950083E-27</c:v>
                </c:pt>
                <c:pt idx="48">
                  <c:v>8.5483585476550719E-27</c:v>
                </c:pt>
                <c:pt idx="49">
                  <c:v>1.0478010590015134E-26</c:v>
                </c:pt>
                <c:pt idx="50">
                  <c:v>1.2407662632375198E-26</c:v>
                </c:pt>
                <c:pt idx="51">
                  <c:v>7.6463821737273155E-21</c:v>
                </c:pt>
                <c:pt idx="52">
                  <c:v>4.2634346230304173E-17</c:v>
                </c:pt>
                <c:pt idx="53">
                  <c:v>2.9333411229091027E-16</c:v>
                </c:pt>
                <c:pt idx="54">
                  <c:v>1.8449251339394103E-13</c:v>
                </c:pt>
                <c:pt idx="55">
                  <c:v>5.3849028915151681E-13</c:v>
                </c:pt>
                <c:pt idx="56">
                  <c:v>1.7998156363636431E-12</c:v>
                </c:pt>
                <c:pt idx="57">
                  <c:v>3.7464192771084504E-12</c:v>
                </c:pt>
                <c:pt idx="58">
                  <c:v>7.641961445783145E-12</c:v>
                </c:pt>
                <c:pt idx="59">
                  <c:v>1.1184993939393948E-11</c:v>
                </c:pt>
                <c:pt idx="60">
                  <c:v>1.4451054545454553E-11</c:v>
                </c:pt>
                <c:pt idx="61">
                  <c:v>1.0191966666666656E-11</c:v>
                </c:pt>
                <c:pt idx="62">
                  <c:v>1.3933615151515216E-11</c:v>
                </c:pt>
                <c:pt idx="63">
                  <c:v>4.2564827272727336E-11</c:v>
                </c:pt>
                <c:pt idx="64">
                  <c:v>4.0299814545454672E-10</c:v>
                </c:pt>
                <c:pt idx="65">
                  <c:v>9.755672363636376E-10</c:v>
                </c:pt>
                <c:pt idx="66">
                  <c:v>7.0888511445783203E-8</c:v>
                </c:pt>
                <c:pt idx="67">
                  <c:v>3.0273181818181815E-7</c:v>
                </c:pt>
                <c:pt idx="68">
                  <c:v>9.0567121212121215E-7</c:v>
                </c:pt>
                <c:pt idx="69">
                  <c:v>1.2836515151515152E-6</c:v>
                </c:pt>
                <c:pt idx="70">
                  <c:v>1.5404999999999999E-6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3.5672678787878821E-10</c:v>
                </c:pt>
                <c:pt idx="1">
                  <c:v>9.7339812121212242E-10</c:v>
                </c:pt>
                <c:pt idx="2">
                  <c:v>2.0658405454545467E-9</c:v>
                </c:pt>
                <c:pt idx="3">
                  <c:v>4.9199145454545495E-9</c:v>
                </c:pt>
                <c:pt idx="4">
                  <c:v>8.1351962178517399E-9</c:v>
                </c:pt>
                <c:pt idx="5">
                  <c:v>8.0113989409984869E-9</c:v>
                </c:pt>
                <c:pt idx="6">
                  <c:v>7.887601664145234E-9</c:v>
                </c:pt>
                <c:pt idx="7">
                  <c:v>7.763804387291981E-9</c:v>
                </c:pt>
                <c:pt idx="8">
                  <c:v>7.6400071104387297E-9</c:v>
                </c:pt>
                <c:pt idx="9">
                  <c:v>7.5162098335854767E-9</c:v>
                </c:pt>
                <c:pt idx="10">
                  <c:v>7.3924125567322238E-9</c:v>
                </c:pt>
                <c:pt idx="11">
                  <c:v>6.8118378517397896E-9</c:v>
                </c:pt>
                <c:pt idx="12">
                  <c:v>5.7161737065052954E-9</c:v>
                </c:pt>
                <c:pt idx="13">
                  <c:v>4.620509561270802E-9</c:v>
                </c:pt>
                <c:pt idx="14">
                  <c:v>3.5248454160363078E-9</c:v>
                </c:pt>
                <c:pt idx="15">
                  <c:v>2.4291812708018144E-9</c:v>
                </c:pt>
                <c:pt idx="16">
                  <c:v>1.3335171255673211E-9</c:v>
                </c:pt>
                <c:pt idx="17">
                  <c:v>2.3785298033282687E-10</c:v>
                </c:pt>
                <c:pt idx="18">
                  <c:v>7.3471255673222358E-11</c:v>
                </c:pt>
                <c:pt idx="19">
                  <c:v>6.0693645990922827E-11</c:v>
                </c:pt>
                <c:pt idx="20">
                  <c:v>4.7916036308623278E-11</c:v>
                </c:pt>
                <c:pt idx="21">
                  <c:v>3.5138426626323741E-11</c:v>
                </c:pt>
                <c:pt idx="22">
                  <c:v>2.2360816944024198E-11</c:v>
                </c:pt>
                <c:pt idx="23">
                  <c:v>9.5832072617246542E-12</c:v>
                </c:pt>
                <c:pt idx="24">
                  <c:v>3.1972606060606058E-32</c:v>
                </c:pt>
                <c:pt idx="25">
                  <c:v>9.1350303030303016E-33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5.0385279878971162E-37</c:v>
                </c:pt>
                <c:pt idx="12">
                  <c:v>1.5758800302571857E-36</c:v>
                </c:pt>
                <c:pt idx="13">
                  <c:v>2.6479072617246598E-36</c:v>
                </c:pt>
                <c:pt idx="14">
                  <c:v>3.7199344931921336E-36</c:v>
                </c:pt>
                <c:pt idx="15">
                  <c:v>4.7919617246596078E-36</c:v>
                </c:pt>
                <c:pt idx="16">
                  <c:v>5.8639889561270819E-36</c:v>
                </c:pt>
                <c:pt idx="17">
                  <c:v>6.9360161875945568E-36</c:v>
                </c:pt>
                <c:pt idx="18">
                  <c:v>4.476559870661886E-30</c:v>
                </c:pt>
                <c:pt idx="19">
                  <c:v>9.6818538061989493E-30</c:v>
                </c:pt>
                <c:pt idx="20">
                  <c:v>1.4887147741736012E-29</c:v>
                </c:pt>
                <c:pt idx="21">
                  <c:v>2.0092441677273076E-29</c:v>
                </c:pt>
                <c:pt idx="22">
                  <c:v>2.5297735612810134E-29</c:v>
                </c:pt>
                <c:pt idx="23">
                  <c:v>3.0503029548347198E-29</c:v>
                </c:pt>
                <c:pt idx="24">
                  <c:v>1.7231351515151514E-28</c:v>
                </c:pt>
                <c:pt idx="25">
                  <c:v>7.2393957575757576E-28</c:v>
                </c:pt>
                <c:pt idx="26">
                  <c:v>8.2421936363636354E-27</c:v>
                </c:pt>
                <c:pt idx="27">
                  <c:v>2.0404866363636362E-26</c:v>
                </c:pt>
                <c:pt idx="28">
                  <c:v>2.2806521212121213E-25</c:v>
                </c:pt>
                <c:pt idx="29">
                  <c:v>1.3479881818181818E-24</c:v>
                </c:pt>
                <c:pt idx="30">
                  <c:v>4.5725154545454543E-24</c:v>
                </c:pt>
                <c:pt idx="31">
                  <c:v>3.1740217469879485E-23</c:v>
                </c:pt>
                <c:pt idx="32">
                  <c:v>7.1800398192770999E-23</c:v>
                </c:pt>
                <c:pt idx="33">
                  <c:v>5.0350439999999899E-22</c:v>
                </c:pt>
                <c:pt idx="34">
                  <c:v>2.2025675151515055E-21</c:v>
                </c:pt>
                <c:pt idx="35">
                  <c:v>6.3541190303030204E-21</c:v>
                </c:pt>
                <c:pt idx="36">
                  <c:v>3.205158545454537E-20</c:v>
                </c:pt>
                <c:pt idx="37">
                  <c:v>9.3393524659601668E-19</c:v>
                </c:pt>
                <c:pt idx="38">
                  <c:v>2.263196641149767E-17</c:v>
                </c:pt>
                <c:pt idx="39">
                  <c:v>4.4329997576399328E-17</c:v>
                </c:pt>
                <c:pt idx="40">
                  <c:v>6.6028028741300979E-17</c:v>
                </c:pt>
                <c:pt idx="41">
                  <c:v>8.7726059906202631E-17</c:v>
                </c:pt>
                <c:pt idx="42">
                  <c:v>1.0942409107110428E-16</c:v>
                </c:pt>
                <c:pt idx="43">
                  <c:v>1.3112212223600593E-16</c:v>
                </c:pt>
                <c:pt idx="44">
                  <c:v>5.0781797579424662E-15</c:v>
                </c:pt>
                <c:pt idx="45">
                  <c:v>1.6554202450832045E-14</c:v>
                </c:pt>
                <c:pt idx="46">
                  <c:v>2.8030225143721621E-14</c:v>
                </c:pt>
                <c:pt idx="47">
                  <c:v>3.9506247836611206E-14</c:v>
                </c:pt>
                <c:pt idx="48">
                  <c:v>5.0982270529500778E-14</c:v>
                </c:pt>
                <c:pt idx="49">
                  <c:v>6.2458293222390357E-14</c:v>
                </c:pt>
                <c:pt idx="50">
                  <c:v>7.3934315915279935E-14</c:v>
                </c:pt>
                <c:pt idx="51">
                  <c:v>1.7591078787878844E-13</c:v>
                </c:pt>
                <c:pt idx="52">
                  <c:v>3.3972775757575926E-13</c:v>
                </c:pt>
                <c:pt idx="53">
                  <c:v>7.0847927272727443E-13</c:v>
                </c:pt>
                <c:pt idx="54">
                  <c:v>1.390831757575762E-12</c:v>
                </c:pt>
                <c:pt idx="55">
                  <c:v>2.3626620606060653E-12</c:v>
                </c:pt>
                <c:pt idx="56">
                  <c:v>4.4673272727272835E-12</c:v>
                </c:pt>
                <c:pt idx="57">
                  <c:v>7.3028313253012249E-12</c:v>
                </c:pt>
                <c:pt idx="58">
                  <c:v>1.2129337349397604E-11</c:v>
                </c:pt>
                <c:pt idx="59">
                  <c:v>1.9693145454545477E-11</c:v>
                </c:pt>
                <c:pt idx="60">
                  <c:v>2.9407690909090935E-11</c:v>
                </c:pt>
                <c:pt idx="61">
                  <c:v>4.71809757575758E-11</c:v>
                </c:pt>
                <c:pt idx="62">
                  <c:v>6.9836587878787948E-11</c:v>
                </c:pt>
                <c:pt idx="63">
                  <c:v>1.0411961818181825E-10</c:v>
                </c:pt>
                <c:pt idx="64">
                  <c:v>1.5431181818181832E-10</c:v>
                </c:pt>
                <c:pt idx="65">
                  <c:v>2.1467545454545468E-10</c:v>
                </c:pt>
                <c:pt idx="66">
                  <c:v>3.1378397590361458E-10</c:v>
                </c:pt>
                <c:pt idx="67">
                  <c:v>4.3535909090909095E-10</c:v>
                </c:pt>
                <c:pt idx="68">
                  <c:v>6.0558939393939395E-10</c:v>
                </c:pt>
                <c:pt idx="69">
                  <c:v>8.4820606060606059E-10</c:v>
                </c:pt>
                <c:pt idx="70">
                  <c:v>1.1298E-9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8.0205748865355368E-33</c:v>
                </c:pt>
                <c:pt idx="12">
                  <c:v>2.5085627836611189E-32</c:v>
                </c:pt>
                <c:pt idx="13">
                  <c:v>4.215068078668684E-32</c:v>
                </c:pt>
                <c:pt idx="14">
                  <c:v>5.9215733736762492E-32</c:v>
                </c:pt>
                <c:pt idx="15">
                  <c:v>7.6280786686838149E-32</c:v>
                </c:pt>
                <c:pt idx="16">
                  <c:v>9.3345839636913795E-32</c:v>
                </c:pt>
                <c:pt idx="17">
                  <c:v>1.1041089258698944E-31</c:v>
                </c:pt>
                <c:pt idx="18">
                  <c:v>1.4322067301059035E-25</c:v>
                </c:pt>
                <c:pt idx="19">
                  <c:v>3.097562081391833E-25</c:v>
                </c:pt>
                <c:pt idx="20">
                  <c:v>4.7629174326777639E-25</c:v>
                </c:pt>
                <c:pt idx="21">
                  <c:v>6.4282727839636929E-25</c:v>
                </c:pt>
                <c:pt idx="22">
                  <c:v>8.0936281352496229E-25</c:v>
                </c:pt>
                <c:pt idx="23">
                  <c:v>9.7589834865355537E-25</c:v>
                </c:pt>
                <c:pt idx="24">
                  <c:v>6.0388606060606047E-24</c:v>
                </c:pt>
                <c:pt idx="25">
                  <c:v>2.5791103030303025E-23</c:v>
                </c:pt>
                <c:pt idx="26">
                  <c:v>3.1154581818181815E-22</c:v>
                </c:pt>
                <c:pt idx="27">
                  <c:v>7.746355151515151E-22</c:v>
                </c:pt>
                <c:pt idx="28">
                  <c:v>8.7554563636363627E-21</c:v>
                </c:pt>
                <c:pt idx="29">
                  <c:v>5.0435545454545456E-20</c:v>
                </c:pt>
                <c:pt idx="30">
                  <c:v>1.6982403030303031E-19</c:v>
                </c:pt>
                <c:pt idx="31">
                  <c:v>1.1095458433734929E-18</c:v>
                </c:pt>
                <c:pt idx="32">
                  <c:v>2.4909856024096356E-18</c:v>
                </c:pt>
                <c:pt idx="33">
                  <c:v>1.6084719999999968E-17</c:v>
                </c:pt>
                <c:pt idx="34">
                  <c:v>6.5330533333333071E-17</c:v>
                </c:pt>
                <c:pt idx="35">
                  <c:v>1.8354386666666639E-16</c:v>
                </c:pt>
                <c:pt idx="36">
                  <c:v>8.4658872727272528E-16</c:v>
                </c:pt>
                <c:pt idx="37">
                  <c:v>1.6686825567321386E-14</c:v>
                </c:pt>
                <c:pt idx="38">
                  <c:v>3.9090496475037729E-13</c:v>
                </c:pt>
                <c:pt idx="39">
                  <c:v>7.6512310393343329E-13</c:v>
                </c:pt>
                <c:pt idx="40">
                  <c:v>1.1393412431164891E-12</c:v>
                </c:pt>
                <c:pt idx="41">
                  <c:v>1.5135593822995451E-12</c:v>
                </c:pt>
                <c:pt idx="42">
                  <c:v>1.8877775214826007E-12</c:v>
                </c:pt>
                <c:pt idx="43">
                  <c:v>2.2619956606656569E-12</c:v>
                </c:pt>
                <c:pt idx="44">
                  <c:v>5.0755953706504853E-11</c:v>
                </c:pt>
                <c:pt idx="45">
                  <c:v>1.630365437216336E-10</c:v>
                </c:pt>
                <c:pt idx="46">
                  <c:v>2.7531713373676233E-10</c:v>
                </c:pt>
                <c:pt idx="47">
                  <c:v>3.8759772375189109E-10</c:v>
                </c:pt>
                <c:pt idx="48">
                  <c:v>4.9987831376701986E-10</c:v>
                </c:pt>
                <c:pt idx="49">
                  <c:v>6.1215890378214867E-10</c:v>
                </c:pt>
                <c:pt idx="50">
                  <c:v>7.2443949379727738E-10</c:v>
                </c:pt>
                <c:pt idx="51">
                  <c:v>1.4303439393939432E-9</c:v>
                </c:pt>
                <c:pt idx="52">
                  <c:v>2.4149454545454621E-9</c:v>
                </c:pt>
                <c:pt idx="53">
                  <c:v>4.1240363636363704E-9</c:v>
                </c:pt>
                <c:pt idx="54">
                  <c:v>6.3411515151515267E-9</c:v>
                </c:pt>
                <c:pt idx="55">
                  <c:v>9.0272121212121321E-9</c:v>
                </c:pt>
                <c:pt idx="56">
                  <c:v>1.2239807272727287E-8</c:v>
                </c:pt>
                <c:pt idx="57">
                  <c:v>1.5522927710843386E-8</c:v>
                </c:pt>
                <c:pt idx="58">
                  <c:v>1.8777144578313263E-8</c:v>
                </c:pt>
                <c:pt idx="59">
                  <c:v>2.177394545454546E-8</c:v>
                </c:pt>
                <c:pt idx="60">
                  <c:v>2.4568490909090915E-8</c:v>
                </c:pt>
                <c:pt idx="61">
                  <c:v>2.6786703030303035E-8</c:v>
                </c:pt>
                <c:pt idx="62">
                  <c:v>2.8791915151515156E-8</c:v>
                </c:pt>
                <c:pt idx="63">
                  <c:v>3.0353127272727276E-8</c:v>
                </c:pt>
                <c:pt idx="64">
                  <c:v>3.1427448484848486E-8</c:v>
                </c:pt>
                <c:pt idx="65">
                  <c:v>3.2190478787878793E-8</c:v>
                </c:pt>
                <c:pt idx="66">
                  <c:v>3.2090301204819282E-8</c:v>
                </c:pt>
                <c:pt idx="67">
                  <c:v>3.1886272727272731E-8</c:v>
                </c:pt>
                <c:pt idx="68">
                  <c:v>3.1523848484848484E-8</c:v>
                </c:pt>
                <c:pt idx="69">
                  <c:v>3.1086575757575759E-8</c:v>
                </c:pt>
                <c:pt idx="70">
                  <c:v>3.0609E-8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6.7097739393939385E-2</c:v>
                </c:pt>
                <c:pt idx="1">
                  <c:v>5.9353703030303018E-2</c:v>
                </c:pt>
                <c:pt idx="2">
                  <c:v>4.9239763636363627E-2</c:v>
                </c:pt>
                <c:pt idx="3">
                  <c:v>3.8482539393939384E-2</c:v>
                </c:pt>
                <c:pt idx="4">
                  <c:v>2.8042693797276849E-2</c:v>
                </c:pt>
                <c:pt idx="5">
                  <c:v>2.3988866263237516E-2</c:v>
                </c:pt>
                <c:pt idx="6">
                  <c:v>1.9935038729198183E-2</c:v>
                </c:pt>
                <c:pt idx="7">
                  <c:v>1.5881211195158847E-2</c:v>
                </c:pt>
                <c:pt idx="8">
                  <c:v>1.1827383661119514E-2</c:v>
                </c:pt>
                <c:pt idx="9">
                  <c:v>7.7735561270801806E-3</c:v>
                </c:pt>
                <c:pt idx="10">
                  <c:v>3.7197285930408476E-3</c:v>
                </c:pt>
                <c:pt idx="11">
                  <c:v>1.4670811346444784E-3</c:v>
                </c:pt>
                <c:pt idx="12">
                  <c:v>1.2455516338880485E-3</c:v>
                </c:pt>
                <c:pt idx="13">
                  <c:v>1.0240221331316189E-3</c:v>
                </c:pt>
                <c:pt idx="14">
                  <c:v>8.0249263237518902E-4</c:v>
                </c:pt>
                <c:pt idx="15">
                  <c:v>5.8096313161875917E-4</c:v>
                </c:pt>
                <c:pt idx="16">
                  <c:v>3.5943363086232954E-4</c:v>
                </c:pt>
                <c:pt idx="17">
                  <c:v>1.3790413010589969E-4</c:v>
                </c:pt>
                <c:pt idx="18">
                  <c:v>9.3429842057488627E-5</c:v>
                </c:pt>
                <c:pt idx="19">
                  <c:v>7.7778495612707991E-5</c:v>
                </c:pt>
                <c:pt idx="20">
                  <c:v>6.2127149167927369E-5</c:v>
                </c:pt>
                <c:pt idx="21">
                  <c:v>4.6475802723146734E-5</c:v>
                </c:pt>
                <c:pt idx="22">
                  <c:v>3.0824456278366098E-5</c:v>
                </c:pt>
                <c:pt idx="23">
                  <c:v>1.5173109833585476E-5</c:v>
                </c:pt>
                <c:pt idx="24">
                  <c:v>3.0989939393939394E-6</c:v>
                </c:pt>
                <c:pt idx="25">
                  <c:v>1.7565696969696971E-6</c:v>
                </c:pt>
                <c:pt idx="26">
                  <c:v>9.3229818181818176E-7</c:v>
                </c:pt>
                <c:pt idx="27">
                  <c:v>4.5346181818181813E-7</c:v>
                </c:pt>
                <c:pt idx="28">
                  <c:v>2.7046121212121211E-7</c:v>
                </c:pt>
                <c:pt idx="29">
                  <c:v>1.3558236363636365E-7</c:v>
                </c:pt>
                <c:pt idx="30">
                  <c:v>7.6656909090909105E-8</c:v>
                </c:pt>
                <c:pt idx="31">
                  <c:v>4.2352457831325321E-8</c:v>
                </c:pt>
                <c:pt idx="32">
                  <c:v>2.1305469879518115E-8</c:v>
                </c:pt>
                <c:pt idx="33">
                  <c:v>1.3351460000000019E-8</c:v>
                </c:pt>
                <c:pt idx="34">
                  <c:v>7.1769921212121281E-9</c:v>
                </c:pt>
                <c:pt idx="35">
                  <c:v>4.2002042424242491E-9</c:v>
                </c:pt>
                <c:pt idx="36">
                  <c:v>2.4717309090909118E-9</c:v>
                </c:pt>
                <c:pt idx="37">
                  <c:v>1.3429346928895617E-9</c:v>
                </c:pt>
                <c:pt idx="38">
                  <c:v>1.1463020151285935E-9</c:v>
                </c:pt>
                <c:pt idx="39">
                  <c:v>9.4966933736762534E-10</c:v>
                </c:pt>
                <c:pt idx="40">
                  <c:v>7.5303665960665714E-10</c:v>
                </c:pt>
                <c:pt idx="41">
                  <c:v>5.5640398184568904E-10</c:v>
                </c:pt>
                <c:pt idx="42">
                  <c:v>3.5977130408472094E-10</c:v>
                </c:pt>
                <c:pt idx="43">
                  <c:v>1.6313862632375274E-10</c:v>
                </c:pt>
                <c:pt idx="44">
                  <c:v>4.792825703479579E-11</c:v>
                </c:pt>
                <c:pt idx="45">
                  <c:v>4.0649785022692907E-11</c:v>
                </c:pt>
                <c:pt idx="46">
                  <c:v>3.3371313010590024E-11</c:v>
                </c:pt>
                <c:pt idx="47">
                  <c:v>2.6092840998487141E-11</c:v>
                </c:pt>
                <c:pt idx="48">
                  <c:v>1.8814368986384258E-11</c:v>
                </c:pt>
                <c:pt idx="49">
                  <c:v>1.1535896974281374E-11</c:v>
                </c:pt>
                <c:pt idx="50">
                  <c:v>4.2574249621784847E-12</c:v>
                </c:pt>
                <c:pt idx="51">
                  <c:v>2.2557666666666629E-12</c:v>
                </c:pt>
                <c:pt idx="52">
                  <c:v>1.4822075151515133E-12</c:v>
                </c:pt>
                <c:pt idx="53">
                  <c:v>1.0493105454545436E-12</c:v>
                </c:pt>
                <c:pt idx="54">
                  <c:v>7.2195151515151416E-13</c:v>
                </c:pt>
                <c:pt idx="55">
                  <c:v>4.9201212121212011E-13</c:v>
                </c:pt>
                <c:pt idx="56">
                  <c:v>3.5318545454545398E-13</c:v>
                </c:pt>
                <c:pt idx="57">
                  <c:v>2.4043277108433706E-13</c:v>
                </c:pt>
                <c:pt idx="58">
                  <c:v>1.7185445783132512E-13</c:v>
                </c:pt>
                <c:pt idx="59">
                  <c:v>1.203334787878787E-13</c:v>
                </c:pt>
                <c:pt idx="60">
                  <c:v>8.2214690909090829E-14</c:v>
                </c:pt>
                <c:pt idx="61">
                  <c:v>5.960892121212116E-14</c:v>
                </c:pt>
                <c:pt idx="62">
                  <c:v>4.0982509090909065E-14</c:v>
                </c:pt>
                <c:pt idx="63">
                  <c:v>2.9315236363636334E-14</c:v>
                </c:pt>
                <c:pt idx="64">
                  <c:v>2.082624848484847E-14</c:v>
                </c:pt>
                <c:pt idx="65">
                  <c:v>1.4369278787878774E-14</c:v>
                </c:pt>
                <c:pt idx="66">
                  <c:v>1.0672696385542165E-14</c:v>
                </c:pt>
                <c:pt idx="67">
                  <c:v>7.5470909090909088E-15</c:v>
                </c:pt>
                <c:pt idx="68">
                  <c:v>5.4853939393939393E-15</c:v>
                </c:pt>
                <c:pt idx="69">
                  <c:v>3.990654545454545E-15</c:v>
                </c:pt>
                <c:pt idx="70">
                  <c:v>2.8011999999999998E-15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(l)GeSe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9.2901012121212129E-2</c:v>
                </c:pt>
                <c:pt idx="1">
                  <c:v>0.10064452727272728</c:v>
                </c:pt>
                <c:pt idx="2">
                  <c:v>0.11075907272727273</c:v>
                </c:pt>
                <c:pt idx="3">
                  <c:v>0.12150672727272728</c:v>
                </c:pt>
                <c:pt idx="4">
                  <c:v>0.13191063540090772</c:v>
                </c:pt>
                <c:pt idx="5">
                  <c:v>0.13566857791225417</c:v>
                </c:pt>
                <c:pt idx="6">
                  <c:v>0.1394265204236006</c:v>
                </c:pt>
                <c:pt idx="7">
                  <c:v>0.14318446293494705</c:v>
                </c:pt>
                <c:pt idx="8">
                  <c:v>0.1469424054462935</c:v>
                </c:pt>
                <c:pt idx="9">
                  <c:v>0.15070034795763995</c:v>
                </c:pt>
                <c:pt idx="10">
                  <c:v>0.15445829046898638</c:v>
                </c:pt>
                <c:pt idx="11">
                  <c:v>0.15357809379727685</c:v>
                </c:pt>
                <c:pt idx="12">
                  <c:v>0.14746765506807868</c:v>
                </c:pt>
                <c:pt idx="13">
                  <c:v>0.14135721633888049</c:v>
                </c:pt>
                <c:pt idx="14">
                  <c:v>0.13524677760968229</c:v>
                </c:pt>
                <c:pt idx="15">
                  <c:v>0.12913633888048409</c:v>
                </c:pt>
                <c:pt idx="16">
                  <c:v>0.12302590015128592</c:v>
                </c:pt>
                <c:pt idx="17">
                  <c:v>0.11691546142208772</c:v>
                </c:pt>
                <c:pt idx="18">
                  <c:v>0.10422140393343415</c:v>
                </c:pt>
                <c:pt idx="19">
                  <c:v>9.0455594553706484E-2</c:v>
                </c:pt>
                <c:pt idx="20">
                  <c:v>7.66897851739788E-2</c:v>
                </c:pt>
                <c:pt idx="21">
                  <c:v>6.292397579425113E-2</c:v>
                </c:pt>
                <c:pt idx="22">
                  <c:v>4.9158166414523446E-2</c:v>
                </c:pt>
                <c:pt idx="23">
                  <c:v>3.5392357034795763E-2</c:v>
                </c:pt>
                <c:pt idx="24">
                  <c:v>2.344239393939394E-2</c:v>
                </c:pt>
                <c:pt idx="25">
                  <c:v>1.6939969696969696E-2</c:v>
                </c:pt>
                <c:pt idx="26">
                  <c:v>1.2058454545454546E-2</c:v>
                </c:pt>
                <c:pt idx="27">
                  <c:v>8.2575454545454549E-3</c:v>
                </c:pt>
                <c:pt idx="28">
                  <c:v>6.0394515151515147E-3</c:v>
                </c:pt>
                <c:pt idx="29">
                  <c:v>4.1894636363636363E-3</c:v>
                </c:pt>
                <c:pt idx="30">
                  <c:v>3.0040090909090908E-3</c:v>
                </c:pt>
                <c:pt idx="31">
                  <c:v>2.1618620481927715E-3</c:v>
                </c:pt>
                <c:pt idx="32">
                  <c:v>1.5045728915662666E-3</c:v>
                </c:pt>
                <c:pt idx="33">
                  <c:v>1.1282740000000009E-3</c:v>
                </c:pt>
                <c:pt idx="34">
                  <c:v>8.08943454545455E-4</c:v>
                </c:pt>
                <c:pt idx="35">
                  <c:v>5.9468890909090955E-4</c:v>
                </c:pt>
                <c:pt idx="36">
                  <c:v>4.4199490909090935E-4</c:v>
                </c:pt>
                <c:pt idx="37">
                  <c:v>3.2032663842662641E-4</c:v>
                </c:pt>
                <c:pt idx="38">
                  <c:v>2.7949259909228452E-4</c:v>
                </c:pt>
                <c:pt idx="39">
                  <c:v>2.3865855975794263E-4</c:v>
                </c:pt>
                <c:pt idx="40">
                  <c:v>1.9782452042360073E-4</c:v>
                </c:pt>
                <c:pt idx="41">
                  <c:v>1.5699048108925882E-4</c:v>
                </c:pt>
                <c:pt idx="42">
                  <c:v>1.1615644175491693E-4</c:v>
                </c:pt>
                <c:pt idx="43">
                  <c:v>7.5322402420575061E-5</c:v>
                </c:pt>
                <c:pt idx="44">
                  <c:v>4.9359662632375212E-5</c:v>
                </c:pt>
                <c:pt idx="45">
                  <c:v>4.3110040847201224E-5</c:v>
                </c:pt>
                <c:pt idx="46">
                  <c:v>3.6860419062027236E-5</c:v>
                </c:pt>
                <c:pt idx="47">
                  <c:v>3.0610797276853254E-5</c:v>
                </c:pt>
                <c:pt idx="48">
                  <c:v>2.4361175491679263E-5</c:v>
                </c:pt>
                <c:pt idx="49">
                  <c:v>1.8111553706505278E-5</c:v>
                </c:pt>
                <c:pt idx="50">
                  <c:v>1.186193192133129E-5</c:v>
                </c:pt>
                <c:pt idx="51">
                  <c:v>9.1483369696969606E-6</c:v>
                </c:pt>
                <c:pt idx="52">
                  <c:v>7.3165181818181753E-6</c:v>
                </c:pt>
                <c:pt idx="53">
                  <c:v>6.0001545454545394E-6</c:v>
                </c:pt>
                <c:pt idx="54">
                  <c:v>4.8917909090909047E-6</c:v>
                </c:pt>
                <c:pt idx="55">
                  <c:v>3.9754272727272683E-6</c:v>
                </c:pt>
                <c:pt idx="56">
                  <c:v>3.2905363636363606E-6</c:v>
                </c:pt>
                <c:pt idx="57">
                  <c:v>2.6813578313252995E-6</c:v>
                </c:pt>
                <c:pt idx="58">
                  <c:v>2.217984337349396E-6</c:v>
                </c:pt>
                <c:pt idx="59">
                  <c:v>1.8264830303030295E-6</c:v>
                </c:pt>
                <c:pt idx="60">
                  <c:v>1.4914527272727266E-6</c:v>
                </c:pt>
                <c:pt idx="61">
                  <c:v>1.2421278787878783E-6</c:v>
                </c:pt>
                <c:pt idx="62">
                  <c:v>1.018852242424242E-6</c:v>
                </c:pt>
                <c:pt idx="63">
                  <c:v>8.4559163636363606E-7</c:v>
                </c:pt>
                <c:pt idx="64">
                  <c:v>7.0217666666666637E-7</c:v>
                </c:pt>
                <c:pt idx="65">
                  <c:v>5.7784333333333305E-7</c:v>
                </c:pt>
                <c:pt idx="66">
                  <c:v>4.8741265060240954E-7</c:v>
                </c:pt>
                <c:pt idx="67">
                  <c:v>4.0543818181818182E-7</c:v>
                </c:pt>
                <c:pt idx="68">
                  <c:v>3.3989878787878786E-7</c:v>
                </c:pt>
                <c:pt idx="69">
                  <c:v>2.856339393939394E-7</c:v>
                </c:pt>
                <c:pt idx="70">
                  <c:v>2.3743999999999999E-7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7.9994503030303032E-2</c:v>
                </c:pt>
                <c:pt idx="1">
                  <c:v>7.9991387878787873E-2</c:v>
                </c:pt>
                <c:pt idx="2">
                  <c:v>7.9987145454545452E-2</c:v>
                </c:pt>
                <c:pt idx="3">
                  <c:v>7.9978478787878782E-2</c:v>
                </c:pt>
                <c:pt idx="4">
                  <c:v>7.9962403933434192E-2</c:v>
                </c:pt>
                <c:pt idx="5">
                  <c:v>7.9879953101361575E-2</c:v>
                </c:pt>
                <c:pt idx="6">
                  <c:v>7.9797502269288959E-2</c:v>
                </c:pt>
                <c:pt idx="7">
                  <c:v>7.9715051437216342E-2</c:v>
                </c:pt>
                <c:pt idx="8">
                  <c:v>7.9632600605143725E-2</c:v>
                </c:pt>
                <c:pt idx="9">
                  <c:v>7.9550149773071094E-2</c:v>
                </c:pt>
                <c:pt idx="10">
                  <c:v>7.9467698940998477E-2</c:v>
                </c:pt>
                <c:pt idx="11">
                  <c:v>7.9087960665658083E-2</c:v>
                </c:pt>
                <c:pt idx="12">
                  <c:v>7.8372983358547657E-2</c:v>
                </c:pt>
                <c:pt idx="13">
                  <c:v>7.7658006051437217E-2</c:v>
                </c:pt>
                <c:pt idx="14">
                  <c:v>7.6943028744326777E-2</c:v>
                </c:pt>
                <c:pt idx="15">
                  <c:v>7.6228051437216338E-2</c:v>
                </c:pt>
                <c:pt idx="16">
                  <c:v>7.5513074130105898E-2</c:v>
                </c:pt>
                <c:pt idx="17">
                  <c:v>7.4798096822995458E-2</c:v>
                </c:pt>
                <c:pt idx="18">
                  <c:v>7.1732756429652031E-2</c:v>
                </c:pt>
                <c:pt idx="19">
                  <c:v>6.8284798789712553E-2</c:v>
                </c:pt>
                <c:pt idx="20">
                  <c:v>6.4836841149773061E-2</c:v>
                </c:pt>
                <c:pt idx="21">
                  <c:v>6.1388883509833583E-2</c:v>
                </c:pt>
                <c:pt idx="22">
                  <c:v>5.7940925869894098E-2</c:v>
                </c:pt>
                <c:pt idx="23">
                  <c:v>5.4492968229954614E-2</c:v>
                </c:pt>
                <c:pt idx="24">
                  <c:v>5.0333363636363641E-2</c:v>
                </c:pt>
                <c:pt idx="25">
                  <c:v>4.4038818181818186E-2</c:v>
                </c:pt>
                <c:pt idx="26">
                  <c:v>3.7486818181818184E-2</c:v>
                </c:pt>
                <c:pt idx="27">
                  <c:v>3.0763181818181818E-2</c:v>
                </c:pt>
                <c:pt idx="28">
                  <c:v>2.4578454545454542E-2</c:v>
                </c:pt>
                <c:pt idx="29">
                  <c:v>1.8838090909090908E-2</c:v>
                </c:pt>
                <c:pt idx="30">
                  <c:v>1.406839393939394E-2</c:v>
                </c:pt>
                <c:pt idx="31">
                  <c:v>1.0342024096385545E-2</c:v>
                </c:pt>
                <c:pt idx="32">
                  <c:v>7.1774457831325373E-3</c:v>
                </c:pt>
                <c:pt idx="33">
                  <c:v>5.2539400000000038E-3</c:v>
                </c:pt>
                <c:pt idx="34">
                  <c:v>3.6255824242424268E-3</c:v>
                </c:pt>
                <c:pt idx="35">
                  <c:v>2.5458248484848513E-3</c:v>
                </c:pt>
                <c:pt idx="36">
                  <c:v>1.8007800000000014E-3</c:v>
                </c:pt>
                <c:pt idx="37">
                  <c:v>1.2232612708018157E-3</c:v>
                </c:pt>
                <c:pt idx="38">
                  <c:v>1.0572930408472014E-3</c:v>
                </c:pt>
                <c:pt idx="39">
                  <c:v>8.9132481089258743E-4</c:v>
                </c:pt>
                <c:pt idx="40">
                  <c:v>7.2535658093797321E-4</c:v>
                </c:pt>
                <c:pt idx="41">
                  <c:v>5.5938835098335899E-4</c:v>
                </c:pt>
                <c:pt idx="42">
                  <c:v>3.9342012102874487E-4</c:v>
                </c:pt>
                <c:pt idx="43">
                  <c:v>2.2745189107413076E-4</c:v>
                </c:pt>
                <c:pt idx="44">
                  <c:v>1.2507942511346453E-4</c:v>
                </c:pt>
                <c:pt idx="45">
                  <c:v>1.0700832072617251E-4</c:v>
                </c:pt>
                <c:pt idx="46">
                  <c:v>8.8937216338880518E-5</c:v>
                </c:pt>
                <c:pt idx="47">
                  <c:v>7.0866111951588498E-5</c:v>
                </c:pt>
                <c:pt idx="48">
                  <c:v>5.2795007564296491E-5</c:v>
                </c:pt>
                <c:pt idx="49">
                  <c:v>3.4723903177004485E-5</c:v>
                </c:pt>
                <c:pt idx="50">
                  <c:v>1.6652798789712478E-5</c:v>
                </c:pt>
                <c:pt idx="51">
                  <c:v>9.9534654545454349E-6</c:v>
                </c:pt>
                <c:pt idx="52">
                  <c:v>6.082008484848474E-6</c:v>
                </c:pt>
                <c:pt idx="53">
                  <c:v>3.8297054545454439E-6</c:v>
                </c:pt>
                <c:pt idx="54">
                  <c:v>2.2012448484848436E-6</c:v>
                </c:pt>
                <c:pt idx="55">
                  <c:v>1.1486387878787832E-6</c:v>
                </c:pt>
                <c:pt idx="56">
                  <c:v>6.493632727272708E-7</c:v>
                </c:pt>
                <c:pt idx="57">
                  <c:v>2.9377121686746929E-7</c:v>
                </c:pt>
                <c:pt idx="58">
                  <c:v>1.5445856626505983E-7</c:v>
                </c:pt>
                <c:pt idx="59">
                  <c:v>6.9988539393939302E-8</c:v>
                </c:pt>
                <c:pt idx="60">
                  <c:v>2.8609145454545367E-8</c:v>
                </c:pt>
                <c:pt idx="61">
                  <c:v>1.4693606666666642E-8</c:v>
                </c:pt>
                <c:pt idx="62">
                  <c:v>5.6536599999999931E-9</c:v>
                </c:pt>
                <c:pt idx="63">
                  <c:v>2.7596599999999933E-9</c:v>
                </c:pt>
                <c:pt idx="64">
                  <c:v>1.1804613939393923E-9</c:v>
                </c:pt>
                <c:pt idx="65">
                  <c:v>4.4187351515151332E-10</c:v>
                </c:pt>
                <c:pt idx="66">
                  <c:v>2.3383939759036126E-10</c:v>
                </c:pt>
                <c:pt idx="67">
                  <c:v>8.9694545454545462E-11</c:v>
                </c:pt>
                <c:pt idx="68">
                  <c:v>4.3043030303030294E-11</c:v>
                </c:pt>
                <c:pt idx="69">
                  <c:v>1.8980984848484851E-11</c:v>
                </c:pt>
                <c:pt idx="70">
                  <c:v>7.0824999999999985E-12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1.0973042424242428E-5</c:v>
                </c:pt>
                <c:pt idx="1">
                  <c:v>1.6830260606060616E-5</c:v>
                </c:pt>
                <c:pt idx="2">
                  <c:v>2.5691472727272737E-5</c:v>
                </c:pt>
                <c:pt idx="3">
                  <c:v>4.2730012121212148E-5</c:v>
                </c:pt>
                <c:pt idx="4">
                  <c:v>7.4393591527988082E-5</c:v>
                </c:pt>
                <c:pt idx="5">
                  <c:v>2.3946348562783673E-4</c:v>
                </c:pt>
                <c:pt idx="6">
                  <c:v>4.0453337972768538E-4</c:v>
                </c:pt>
                <c:pt idx="7">
                  <c:v>5.6960327382753401E-4</c:v>
                </c:pt>
                <c:pt idx="8">
                  <c:v>7.3467316792738264E-4</c:v>
                </c:pt>
                <c:pt idx="9">
                  <c:v>8.9974306202723127E-4</c:v>
                </c:pt>
                <c:pt idx="10">
                  <c:v>1.0648129561270799E-3</c:v>
                </c:pt>
                <c:pt idx="11">
                  <c:v>1.8242862329803315E-3</c:v>
                </c:pt>
                <c:pt idx="12">
                  <c:v>3.2540441754916787E-3</c:v>
                </c:pt>
                <c:pt idx="13">
                  <c:v>4.6838021180030257E-3</c:v>
                </c:pt>
                <c:pt idx="14">
                  <c:v>6.1135600605143735E-3</c:v>
                </c:pt>
                <c:pt idx="15">
                  <c:v>7.5433180030257205E-3</c:v>
                </c:pt>
                <c:pt idx="16">
                  <c:v>8.9730759455370675E-3</c:v>
                </c:pt>
                <c:pt idx="17">
                  <c:v>1.0402833888048415E-2</c:v>
                </c:pt>
                <c:pt idx="18">
                  <c:v>1.6533487140695927E-2</c:v>
                </c:pt>
                <c:pt idx="19">
                  <c:v>2.3429402420574896E-2</c:v>
                </c:pt>
                <c:pt idx="20">
                  <c:v>3.0325317700453866E-2</c:v>
                </c:pt>
                <c:pt idx="21">
                  <c:v>3.7221232980332836E-2</c:v>
                </c:pt>
                <c:pt idx="22">
                  <c:v>4.4117148260211805E-2</c:v>
                </c:pt>
                <c:pt idx="23">
                  <c:v>5.1013063540090768E-2</c:v>
                </c:pt>
                <c:pt idx="24">
                  <c:v>5.9332424242424242E-2</c:v>
                </c:pt>
                <c:pt idx="25">
                  <c:v>7.1922121212121215E-2</c:v>
                </c:pt>
                <c:pt idx="26">
                  <c:v>8.5026363636363636E-2</c:v>
                </c:pt>
                <c:pt idx="27">
                  <c:v>9.847363636363636E-2</c:v>
                </c:pt>
                <c:pt idx="28">
                  <c:v>0.1108419393939394</c:v>
                </c:pt>
                <c:pt idx="29">
                  <c:v>0.12232181818181817</c:v>
                </c:pt>
                <c:pt idx="30">
                  <c:v>0.1318612121212121</c:v>
                </c:pt>
                <c:pt idx="31">
                  <c:v>0.13931144578313251</c:v>
                </c:pt>
                <c:pt idx="32">
                  <c:v>0.14563674698795179</c:v>
                </c:pt>
                <c:pt idx="33">
                  <c:v>0.14948</c:v>
                </c:pt>
                <c:pt idx="34">
                  <c:v>0.15273151515151515</c:v>
                </c:pt>
                <c:pt idx="35">
                  <c:v>0.1548830303030303</c:v>
                </c:pt>
                <c:pt idx="36">
                  <c:v>0.1563529090909091</c:v>
                </c:pt>
                <c:pt idx="37">
                  <c:v>0.1574722995461422</c:v>
                </c:pt>
                <c:pt idx="38">
                  <c:v>0.15752978819969743</c:v>
                </c:pt>
                <c:pt idx="39">
                  <c:v>0.15758727685325263</c:v>
                </c:pt>
                <c:pt idx="40">
                  <c:v>0.15764476550680787</c:v>
                </c:pt>
                <c:pt idx="41">
                  <c:v>0.15770225416036307</c:v>
                </c:pt>
                <c:pt idx="42">
                  <c:v>0.1577597428139183</c:v>
                </c:pt>
                <c:pt idx="43">
                  <c:v>0.15781723146747351</c:v>
                </c:pt>
                <c:pt idx="44">
                  <c:v>0.1562601059001513</c:v>
                </c:pt>
                <c:pt idx="45">
                  <c:v>0.15256267776096824</c:v>
                </c:pt>
                <c:pt idx="46">
                  <c:v>0.14886524962178518</c:v>
                </c:pt>
                <c:pt idx="47">
                  <c:v>0.1451678214826021</c:v>
                </c:pt>
                <c:pt idx="48">
                  <c:v>0.14147039334341904</c:v>
                </c:pt>
                <c:pt idx="49">
                  <c:v>0.13777296520423599</c:v>
                </c:pt>
                <c:pt idx="50">
                  <c:v>0.13407553706505293</c:v>
                </c:pt>
                <c:pt idx="51">
                  <c:v>0.1249615151515151</c:v>
                </c:pt>
                <c:pt idx="52">
                  <c:v>0.11418938787878782</c:v>
                </c:pt>
                <c:pt idx="53">
                  <c:v>0.10112696363636357</c:v>
                </c:pt>
                <c:pt idx="54">
                  <c:v>8.7514915151515091E-2</c:v>
                </c:pt>
                <c:pt idx="55">
                  <c:v>7.3395521212121145E-2</c:v>
                </c:pt>
                <c:pt idx="56">
                  <c:v>6.025369090909085E-2</c:v>
                </c:pt>
                <c:pt idx="57">
                  <c:v>4.7852325301204778E-2</c:v>
                </c:pt>
                <c:pt idx="58">
                  <c:v>3.7558349397590333E-2</c:v>
                </c:pt>
                <c:pt idx="59">
                  <c:v>2.8903327272727257E-2</c:v>
                </c:pt>
                <c:pt idx="60">
                  <c:v>2.1536054545454528E-2</c:v>
                </c:pt>
                <c:pt idx="61">
                  <c:v>1.6463636363636354E-2</c:v>
                </c:pt>
                <c:pt idx="62">
                  <c:v>1.2087332121212114E-2</c:v>
                </c:pt>
                <c:pt idx="63">
                  <c:v>9.0463018181818119E-3</c:v>
                </c:pt>
                <c:pt idx="64">
                  <c:v>6.7088787878787836E-3</c:v>
                </c:pt>
                <c:pt idx="65">
                  <c:v>4.8213030303030256E-3</c:v>
                </c:pt>
                <c:pt idx="66">
                  <c:v>3.6398915662650593E-3</c:v>
                </c:pt>
                <c:pt idx="67">
                  <c:v>2.6285545454545456E-3</c:v>
                </c:pt>
                <c:pt idx="68">
                  <c:v>1.9454030303030301E-3</c:v>
                </c:pt>
                <c:pt idx="69">
                  <c:v>1.4433848484848486E-3</c:v>
                </c:pt>
                <c:pt idx="70">
                  <c:v>1.0388999999999999E-3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(l)Ge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1.3487993939393946E-6</c:v>
                </c:pt>
                <c:pt idx="1">
                  <c:v>2.5875333333333357E-6</c:v>
                </c:pt>
                <c:pt idx="2">
                  <c:v>4.7942000000000023E-6</c:v>
                </c:pt>
                <c:pt idx="3">
                  <c:v>1.1256103030303039E-5</c:v>
                </c:pt>
                <c:pt idx="4">
                  <c:v>4.2311947049924683E-5</c:v>
                </c:pt>
                <c:pt idx="5">
                  <c:v>3.38098785173979E-4</c:v>
                </c:pt>
                <c:pt idx="6">
                  <c:v>6.3388562329803346E-4</c:v>
                </c:pt>
                <c:pt idx="7">
                  <c:v>9.2967246142208781E-4</c:v>
                </c:pt>
                <c:pt idx="8">
                  <c:v>1.2254592995461422E-3</c:v>
                </c:pt>
                <c:pt idx="9">
                  <c:v>1.5212461376701964E-3</c:v>
                </c:pt>
                <c:pt idx="10">
                  <c:v>1.8170329757942508E-3</c:v>
                </c:pt>
                <c:pt idx="11">
                  <c:v>4.9501727685325207E-3</c:v>
                </c:pt>
                <c:pt idx="12">
                  <c:v>1.1282880786686834E-2</c:v>
                </c:pt>
                <c:pt idx="13">
                  <c:v>1.761558880484115E-2</c:v>
                </c:pt>
                <c:pt idx="14">
                  <c:v>2.3948296822995464E-2</c:v>
                </c:pt>
                <c:pt idx="15">
                  <c:v>3.0281004841149779E-2</c:v>
                </c:pt>
                <c:pt idx="16">
                  <c:v>3.6613712859304093E-2</c:v>
                </c:pt>
                <c:pt idx="17">
                  <c:v>4.2946420877458404E-2</c:v>
                </c:pt>
                <c:pt idx="18">
                  <c:v>5.5685257186081721E-2</c:v>
                </c:pt>
                <c:pt idx="19">
                  <c:v>6.9466951588502288E-2</c:v>
                </c:pt>
                <c:pt idx="20">
                  <c:v>8.3248645990922854E-2</c:v>
                </c:pt>
                <c:pt idx="21">
                  <c:v>9.7030340393343434E-2</c:v>
                </c:pt>
                <c:pt idx="22">
                  <c:v>0.110812034795764</c:v>
                </c:pt>
                <c:pt idx="23">
                  <c:v>0.12459372919818457</c:v>
                </c:pt>
                <c:pt idx="24">
                  <c:v>0.13655575757575758</c:v>
                </c:pt>
                <c:pt idx="25">
                  <c:v>0.1430587878787879</c:v>
                </c:pt>
                <c:pt idx="26">
                  <c:v>0.14794000000000002</c:v>
                </c:pt>
                <c:pt idx="27">
                  <c:v>0.15174000000000001</c:v>
                </c:pt>
                <c:pt idx="28">
                  <c:v>0.15395666666666669</c:v>
                </c:pt>
                <c:pt idx="29">
                  <c:v>0.15580636363636363</c:v>
                </c:pt>
                <c:pt idx="30">
                  <c:v>0.15699424242424243</c:v>
                </c:pt>
                <c:pt idx="31">
                  <c:v>0.15783680722891566</c:v>
                </c:pt>
                <c:pt idx="32">
                  <c:v>0.15849343373493976</c:v>
                </c:pt>
                <c:pt idx="33">
                  <c:v>0.15887200000000001</c:v>
                </c:pt>
                <c:pt idx="34">
                  <c:v>0.15919212121212123</c:v>
                </c:pt>
                <c:pt idx="35">
                  <c:v>0.15940424242424242</c:v>
                </c:pt>
                <c:pt idx="36">
                  <c:v>0.15955781818181819</c:v>
                </c:pt>
                <c:pt idx="37">
                  <c:v>0.1596816338880484</c:v>
                </c:pt>
                <c:pt idx="38">
                  <c:v>0.15972248108925868</c:v>
                </c:pt>
                <c:pt idx="39">
                  <c:v>0.15976332829046899</c:v>
                </c:pt>
                <c:pt idx="40">
                  <c:v>0.15980417549167927</c:v>
                </c:pt>
                <c:pt idx="41">
                  <c:v>0.15984502269288955</c:v>
                </c:pt>
                <c:pt idx="42">
                  <c:v>0.15988586989409986</c:v>
                </c:pt>
                <c:pt idx="43">
                  <c:v>0.15992671709531014</c:v>
                </c:pt>
                <c:pt idx="44">
                  <c:v>0.15995260211800302</c:v>
                </c:pt>
                <c:pt idx="45">
                  <c:v>0.15995865355521938</c:v>
                </c:pt>
                <c:pt idx="46">
                  <c:v>0.1599647049924357</c:v>
                </c:pt>
                <c:pt idx="47">
                  <c:v>0.15997075642965206</c:v>
                </c:pt>
                <c:pt idx="48">
                  <c:v>0.15997680786686838</c:v>
                </c:pt>
                <c:pt idx="49">
                  <c:v>0.15998285930408471</c:v>
                </c:pt>
                <c:pt idx="50">
                  <c:v>0.15998891074130106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0.15992715151515149</c:v>
                </c:pt>
                <c:pt idx="65">
                  <c:v>0.1598241212121212</c:v>
                </c:pt>
                <c:pt idx="66">
                  <c:v>0.15955975903614458</c:v>
                </c:pt>
                <c:pt idx="67">
                  <c:v>0.15927909090909093</c:v>
                </c:pt>
                <c:pt idx="68">
                  <c:v>0.15897606060606062</c:v>
                </c:pt>
                <c:pt idx="69">
                  <c:v>0.15866121212121212</c:v>
                </c:pt>
                <c:pt idx="70">
                  <c:v>0.15834000000000001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5.6963917575757648E-25</c:v>
                </c:pt>
                <c:pt idx="1">
                  <c:v>7.6145853333333529E-24</c:v>
                </c:pt>
                <c:pt idx="2">
                  <c:v>2.5293652000000018E-23</c:v>
                </c:pt>
                <c:pt idx="3">
                  <c:v>4.6064887272727346E-22</c:v>
                </c:pt>
                <c:pt idx="4">
                  <c:v>3.7622014446294023E-18</c:v>
                </c:pt>
                <c:pt idx="5">
                  <c:v>5.0777178252496266E-17</c:v>
                </c:pt>
                <c:pt idx="6">
                  <c:v>9.779215506036312E-17</c:v>
                </c:pt>
                <c:pt idx="7">
                  <c:v>1.4480713186823E-16</c:v>
                </c:pt>
                <c:pt idx="8">
                  <c:v>1.9182210867609684E-16</c:v>
                </c:pt>
                <c:pt idx="9">
                  <c:v>2.3883708548396368E-16</c:v>
                </c:pt>
                <c:pt idx="10">
                  <c:v>2.8585206229183053E-16</c:v>
                </c:pt>
                <c:pt idx="11">
                  <c:v>2.6331091192133075E-13</c:v>
                </c:pt>
                <c:pt idx="12">
                  <c:v>8.2288568196671683E-13</c:v>
                </c:pt>
                <c:pt idx="13">
                  <c:v>1.3824604520121029E-12</c:v>
                </c:pt>
                <c:pt idx="14">
                  <c:v>1.9420352220574889E-12</c:v>
                </c:pt>
                <c:pt idx="15">
                  <c:v>2.5016099921028747E-12</c:v>
                </c:pt>
                <c:pt idx="16">
                  <c:v>3.0611847621482608E-12</c:v>
                </c:pt>
                <c:pt idx="17">
                  <c:v>3.6207595321936466E-12</c:v>
                </c:pt>
                <c:pt idx="18">
                  <c:v>6.2984687216339025E-10</c:v>
                </c:pt>
                <c:pt idx="19">
                  <c:v>1.3579256770045396E-9</c:v>
                </c:pt>
                <c:pt idx="20">
                  <c:v>2.0860044818456891E-9</c:v>
                </c:pt>
                <c:pt idx="21">
                  <c:v>2.8140832866868387E-9</c:v>
                </c:pt>
                <c:pt idx="22">
                  <c:v>3.542162091527988E-9</c:v>
                </c:pt>
                <c:pt idx="23">
                  <c:v>4.2702408963691372E-9</c:v>
                </c:pt>
                <c:pt idx="24">
                  <c:v>7.546860606060605E-9</c:v>
                </c:pt>
                <c:pt idx="25">
                  <c:v>1.8469103030303028E-8</c:v>
                </c:pt>
                <c:pt idx="26">
                  <c:v>4.9672181818181818E-8</c:v>
                </c:pt>
                <c:pt idx="27">
                  <c:v>9.4395818181818185E-8</c:v>
                </c:pt>
                <c:pt idx="28">
                  <c:v>2.4991478787878789E-7</c:v>
                </c:pt>
                <c:pt idx="29">
                  <c:v>5.1806727272727269E-7</c:v>
                </c:pt>
                <c:pt idx="30">
                  <c:v>1.0354248484848484E-6</c:v>
                </c:pt>
                <c:pt idx="31">
                  <c:v>2.1895813253012033E-6</c:v>
                </c:pt>
                <c:pt idx="32">
                  <c:v>3.6866295180722859E-6</c:v>
                </c:pt>
                <c:pt idx="33">
                  <c:v>7.73323999999999E-6</c:v>
                </c:pt>
                <c:pt idx="34">
                  <c:v>1.3959060606060582E-5</c:v>
                </c:pt>
                <c:pt idx="35">
                  <c:v>2.4365121212121186E-5</c:v>
                </c:pt>
                <c:pt idx="36">
                  <c:v>4.5106545454545393E-5</c:v>
                </c:pt>
                <c:pt idx="37">
                  <c:v>8.0467370650528865E-5</c:v>
                </c:pt>
                <c:pt idx="38">
                  <c:v>3.5525163691376631E-4</c:v>
                </c:pt>
                <c:pt idx="39">
                  <c:v>6.3003590317700371E-4</c:v>
                </c:pt>
                <c:pt idx="40">
                  <c:v>9.0482016944024111E-4</c:v>
                </c:pt>
                <c:pt idx="41">
                  <c:v>1.1796044357034786E-3</c:v>
                </c:pt>
                <c:pt idx="42">
                  <c:v>1.4543887019667159E-3</c:v>
                </c:pt>
                <c:pt idx="43">
                  <c:v>1.7291729682299534E-3</c:v>
                </c:pt>
                <c:pt idx="44">
                  <c:v>3.4909945537064907E-3</c:v>
                </c:pt>
                <c:pt idx="45">
                  <c:v>7.2240051437216244E-3</c:v>
                </c:pt>
                <c:pt idx="46">
                  <c:v>1.0957015733736759E-2</c:v>
                </c:pt>
                <c:pt idx="47">
                  <c:v>1.4690026323751893E-2</c:v>
                </c:pt>
                <c:pt idx="48">
                  <c:v>1.8423036913767028E-2</c:v>
                </c:pt>
                <c:pt idx="49">
                  <c:v>2.215604750378216E-2</c:v>
                </c:pt>
                <c:pt idx="50">
                  <c:v>2.5889058093797296E-2</c:v>
                </c:pt>
                <c:pt idx="51">
                  <c:v>3.5015945454545505E-2</c:v>
                </c:pt>
                <c:pt idx="52">
                  <c:v>4.5795745454545518E-2</c:v>
                </c:pt>
                <c:pt idx="53">
                  <c:v>5.8864836363636423E-2</c:v>
                </c:pt>
                <c:pt idx="54">
                  <c:v>7.2481030303030367E-2</c:v>
                </c:pt>
                <c:pt idx="55">
                  <c:v>8.6602242424242498E-2</c:v>
                </c:pt>
                <c:pt idx="56">
                  <c:v>9.9743781818181887E-2</c:v>
                </c:pt>
                <c:pt idx="57">
                  <c:v>0.11214493975903619</c:v>
                </c:pt>
                <c:pt idx="58">
                  <c:v>0.12244012048192773</c:v>
                </c:pt>
                <c:pt idx="59">
                  <c:v>0.13109703030303033</c:v>
                </c:pt>
                <c:pt idx="60">
                  <c:v>0.1384667272727273</c:v>
                </c:pt>
                <c:pt idx="61">
                  <c:v>0.14353660606060609</c:v>
                </c:pt>
                <c:pt idx="62">
                  <c:v>0.14789212121212122</c:v>
                </c:pt>
                <c:pt idx="63">
                  <c:v>0.15086181818181818</c:v>
                </c:pt>
                <c:pt idx="64">
                  <c:v>0.15240448484848484</c:v>
                </c:pt>
                <c:pt idx="65">
                  <c:v>0.15303478787878788</c:v>
                </c:pt>
                <c:pt idx="66">
                  <c:v>0.15123253012048193</c:v>
                </c:pt>
                <c:pt idx="67">
                  <c:v>0.14925272727272729</c:v>
                </c:pt>
                <c:pt idx="68">
                  <c:v>0.14709515151515151</c:v>
                </c:pt>
                <c:pt idx="69">
                  <c:v>0.14496909090909091</c:v>
                </c:pt>
                <c:pt idx="70">
                  <c:v>0.14285999999999999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3.0646430303030318E-9</c:v>
                </c:pt>
                <c:pt idx="1">
                  <c:v>4.6421072727272743E-9</c:v>
                </c:pt>
                <c:pt idx="2">
                  <c:v>6.5326527272727294E-9</c:v>
                </c:pt>
                <c:pt idx="3">
                  <c:v>8.1965442424242449E-9</c:v>
                </c:pt>
                <c:pt idx="4">
                  <c:v>9.637803025718607E-9</c:v>
                </c:pt>
                <c:pt idx="5">
                  <c:v>9.4828408472012106E-9</c:v>
                </c:pt>
                <c:pt idx="6">
                  <c:v>9.3278786686838125E-9</c:v>
                </c:pt>
                <c:pt idx="7">
                  <c:v>9.1729164901664143E-9</c:v>
                </c:pt>
                <c:pt idx="8">
                  <c:v>9.0179543116490162E-9</c:v>
                </c:pt>
                <c:pt idx="9">
                  <c:v>8.8629921331316181E-9</c:v>
                </c:pt>
                <c:pt idx="10">
                  <c:v>8.7080299546142216E-9</c:v>
                </c:pt>
                <c:pt idx="11">
                  <c:v>8.5309969742813925E-9</c:v>
                </c:pt>
                <c:pt idx="12">
                  <c:v>8.3290756429652042E-9</c:v>
                </c:pt>
                <c:pt idx="13">
                  <c:v>8.127154311649016E-9</c:v>
                </c:pt>
                <c:pt idx="14">
                  <c:v>7.9252329803328293E-9</c:v>
                </c:pt>
                <c:pt idx="15">
                  <c:v>7.7233116490166411E-9</c:v>
                </c:pt>
                <c:pt idx="16">
                  <c:v>7.5213903177004528E-9</c:v>
                </c:pt>
                <c:pt idx="17">
                  <c:v>7.3194689863842653E-9</c:v>
                </c:pt>
                <c:pt idx="18">
                  <c:v>7.267468683812405E-9</c:v>
                </c:pt>
                <c:pt idx="19">
                  <c:v>7.2398741301059004E-9</c:v>
                </c:pt>
                <c:pt idx="20">
                  <c:v>7.2122795763993949E-9</c:v>
                </c:pt>
                <c:pt idx="21">
                  <c:v>7.1846850226928895E-9</c:v>
                </c:pt>
                <c:pt idx="22">
                  <c:v>7.157090468986384E-9</c:v>
                </c:pt>
                <c:pt idx="23">
                  <c:v>7.1294959152798794E-9</c:v>
                </c:pt>
                <c:pt idx="24">
                  <c:v>7.0238000000000005E-9</c:v>
                </c:pt>
                <c:pt idx="25">
                  <c:v>6.6838000000000004E-9</c:v>
                </c:pt>
                <c:pt idx="26">
                  <c:v>6.3173999999999997E-9</c:v>
                </c:pt>
                <c:pt idx="27">
                  <c:v>5.9334000000000002E-9</c:v>
                </c:pt>
                <c:pt idx="28">
                  <c:v>5.5359848484848484E-9</c:v>
                </c:pt>
                <c:pt idx="29">
                  <c:v>5.1390454545454544E-9</c:v>
                </c:pt>
                <c:pt idx="30">
                  <c:v>4.7448636363636365E-9</c:v>
                </c:pt>
                <c:pt idx="31">
                  <c:v>4.3654210843373499E-9</c:v>
                </c:pt>
                <c:pt idx="32">
                  <c:v>3.9939150602409644E-9</c:v>
                </c:pt>
                <c:pt idx="33">
                  <c:v>3.6532400000000005E-9</c:v>
                </c:pt>
                <c:pt idx="34">
                  <c:v>3.32639393939394E-9</c:v>
                </c:pt>
                <c:pt idx="35">
                  <c:v>3.0257878787878795E-9</c:v>
                </c:pt>
                <c:pt idx="36">
                  <c:v>2.7528236363636368E-9</c:v>
                </c:pt>
                <c:pt idx="37">
                  <c:v>2.4956071104387295E-9</c:v>
                </c:pt>
                <c:pt idx="38">
                  <c:v>2.3182848714069597E-9</c:v>
                </c:pt>
                <c:pt idx="39">
                  <c:v>2.1409626323751895E-9</c:v>
                </c:pt>
                <c:pt idx="40">
                  <c:v>1.9636403933434197E-9</c:v>
                </c:pt>
                <c:pt idx="41">
                  <c:v>1.7863181543116495E-9</c:v>
                </c:pt>
                <c:pt idx="42">
                  <c:v>1.6089959152798797E-9</c:v>
                </c:pt>
                <c:pt idx="43">
                  <c:v>1.4316736762481097E-9</c:v>
                </c:pt>
                <c:pt idx="44">
                  <c:v>1.2937819818456887E-9</c:v>
                </c:pt>
                <c:pt idx="45">
                  <c:v>1.2081586838124056E-9</c:v>
                </c:pt>
                <c:pt idx="46">
                  <c:v>1.1225353857791226E-9</c:v>
                </c:pt>
                <c:pt idx="47">
                  <c:v>1.0369120877458397E-9</c:v>
                </c:pt>
                <c:pt idx="48">
                  <c:v>9.5128878971255651E-10</c:v>
                </c:pt>
                <c:pt idx="49">
                  <c:v>8.6566549167927357E-10</c:v>
                </c:pt>
                <c:pt idx="50">
                  <c:v>7.8004219364599052E-10</c:v>
                </c:pt>
                <c:pt idx="51">
                  <c:v>7.2605521212121187E-10</c:v>
                </c:pt>
                <c:pt idx="52">
                  <c:v>6.8049642424242403E-10</c:v>
                </c:pt>
                <c:pt idx="53">
                  <c:v>6.4218127272727251E-10</c:v>
                </c:pt>
                <c:pt idx="54">
                  <c:v>6.06043818181818E-10</c:v>
                </c:pt>
                <c:pt idx="55">
                  <c:v>5.719165454545453E-10</c:v>
                </c:pt>
                <c:pt idx="56">
                  <c:v>5.3862763636363623E-10</c:v>
                </c:pt>
                <c:pt idx="57">
                  <c:v>5.0551192771084327E-10</c:v>
                </c:pt>
                <c:pt idx="58">
                  <c:v>4.7256614457831319E-10</c:v>
                </c:pt>
                <c:pt idx="59">
                  <c:v>4.3991581818181809E-10</c:v>
                </c:pt>
                <c:pt idx="60">
                  <c:v>4.0749763636363629E-10</c:v>
                </c:pt>
                <c:pt idx="61">
                  <c:v>3.7679466666666657E-10</c:v>
                </c:pt>
                <c:pt idx="62">
                  <c:v>3.4696569696969689E-10</c:v>
                </c:pt>
                <c:pt idx="63">
                  <c:v>3.1914145454545445E-10</c:v>
                </c:pt>
                <c:pt idx="64">
                  <c:v>2.9318048484848476E-10</c:v>
                </c:pt>
                <c:pt idx="65">
                  <c:v>2.6841078787878782E-10</c:v>
                </c:pt>
                <c:pt idx="66">
                  <c:v>2.4666433734939754E-10</c:v>
                </c:pt>
                <c:pt idx="67">
                  <c:v>2.2584636363636364E-10</c:v>
                </c:pt>
                <c:pt idx="68">
                  <c:v>2.0690090909090909E-10</c:v>
                </c:pt>
                <c:pt idx="69">
                  <c:v>1.8959424242424242E-10</c:v>
                </c:pt>
                <c:pt idx="70">
                  <c:v>1.7317000000000001E-10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1.2908945454545462E-2</c:v>
                </c:pt>
                <c:pt idx="1">
                  <c:v>2.0656830303030314E-2</c:v>
                </c:pt>
                <c:pt idx="2">
                  <c:v>3.0777436363636373E-2</c:v>
                </c:pt>
                <c:pt idx="3">
                  <c:v>4.1549733333333345E-2</c:v>
                </c:pt>
                <c:pt idx="4">
                  <c:v>5.2036577912254162E-2</c:v>
                </c:pt>
                <c:pt idx="5">
                  <c:v>5.6468801815431166E-2</c:v>
                </c:pt>
                <c:pt idx="6">
                  <c:v>6.090102571860817E-2</c:v>
                </c:pt>
                <c:pt idx="7">
                  <c:v>6.5333249621785175E-2</c:v>
                </c:pt>
                <c:pt idx="8">
                  <c:v>6.9765473524962179E-2</c:v>
                </c:pt>
                <c:pt idx="9">
                  <c:v>7.419769742813917E-2</c:v>
                </c:pt>
                <c:pt idx="10">
                  <c:v>7.8629921331316188E-2</c:v>
                </c:pt>
                <c:pt idx="11">
                  <c:v>8.4395636913767003E-2</c:v>
                </c:pt>
                <c:pt idx="12">
                  <c:v>9.1665077155824504E-2</c:v>
                </c:pt>
                <c:pt idx="13">
                  <c:v>9.8934517397882005E-2</c:v>
                </c:pt>
                <c:pt idx="14">
                  <c:v>0.10620395763993949</c:v>
                </c:pt>
                <c:pt idx="15">
                  <c:v>0.11347339788199698</c:v>
                </c:pt>
                <c:pt idx="16">
                  <c:v>0.12074283812405448</c:v>
                </c:pt>
                <c:pt idx="17">
                  <c:v>0.12801227836611198</c:v>
                </c:pt>
                <c:pt idx="18">
                  <c:v>0.14386077155824512</c:v>
                </c:pt>
                <c:pt idx="19">
                  <c:v>0.16110585476550685</c:v>
                </c:pt>
                <c:pt idx="20">
                  <c:v>0.17835093797276858</c:v>
                </c:pt>
                <c:pt idx="21">
                  <c:v>0.19559602118003028</c:v>
                </c:pt>
                <c:pt idx="22">
                  <c:v>0.21284110438729201</c:v>
                </c:pt>
                <c:pt idx="23">
                  <c:v>0.23008618759455374</c:v>
                </c:pt>
                <c:pt idx="24">
                  <c:v>0.24622000000000002</c:v>
                </c:pt>
                <c:pt idx="25">
                  <c:v>0.25901999999999997</c:v>
                </c:pt>
                <c:pt idx="26">
                  <c:v>0.27045272727272723</c:v>
                </c:pt>
                <c:pt idx="27">
                  <c:v>0.28097393939393939</c:v>
                </c:pt>
                <c:pt idx="28">
                  <c:v>0.2893821212121212</c:v>
                </c:pt>
                <c:pt idx="29">
                  <c:v>0.29697545454545454</c:v>
                </c:pt>
                <c:pt idx="30">
                  <c:v>0.30292696969696969</c:v>
                </c:pt>
                <c:pt idx="31">
                  <c:v>0.30749644578313257</c:v>
                </c:pt>
                <c:pt idx="32">
                  <c:v>0.31132174698795184</c:v>
                </c:pt>
                <c:pt idx="33">
                  <c:v>0.31362800000000002</c:v>
                </c:pt>
                <c:pt idx="34">
                  <c:v>0.31558303030303031</c:v>
                </c:pt>
                <c:pt idx="35">
                  <c:v>0.31688606060606062</c:v>
                </c:pt>
                <c:pt idx="36">
                  <c:v>0.31780436363636366</c:v>
                </c:pt>
                <c:pt idx="37">
                  <c:v>0.31853924357034796</c:v>
                </c:pt>
                <c:pt idx="38">
                  <c:v>0.3190203328290469</c:v>
                </c:pt>
                <c:pt idx="39">
                  <c:v>0.31950142208774585</c:v>
                </c:pt>
                <c:pt idx="40">
                  <c:v>0.31998251134644479</c:v>
                </c:pt>
                <c:pt idx="41">
                  <c:v>0.32046360060514373</c:v>
                </c:pt>
                <c:pt idx="42">
                  <c:v>0.32094468986384267</c:v>
                </c:pt>
                <c:pt idx="43">
                  <c:v>0.32142577912254161</c:v>
                </c:pt>
                <c:pt idx="44">
                  <c:v>0.32331591527987896</c:v>
                </c:pt>
                <c:pt idx="45">
                  <c:v>0.32707385779122539</c:v>
                </c:pt>
                <c:pt idx="46">
                  <c:v>0.33083180030257187</c:v>
                </c:pt>
                <c:pt idx="47">
                  <c:v>0.33458974281391829</c:v>
                </c:pt>
                <c:pt idx="48">
                  <c:v>0.33834768532526477</c:v>
                </c:pt>
                <c:pt idx="49">
                  <c:v>0.34210562783661119</c:v>
                </c:pt>
                <c:pt idx="50">
                  <c:v>0.34586357034795767</c:v>
                </c:pt>
                <c:pt idx="51">
                  <c:v>0.35499842424242428</c:v>
                </c:pt>
                <c:pt idx="52">
                  <c:v>0.36578236363636368</c:v>
                </c:pt>
                <c:pt idx="53">
                  <c:v>0.37885509090909097</c:v>
                </c:pt>
                <c:pt idx="54">
                  <c:v>0.39247303030303038</c:v>
                </c:pt>
                <c:pt idx="55">
                  <c:v>0.40659424242424252</c:v>
                </c:pt>
                <c:pt idx="56">
                  <c:v>0.41974000000000006</c:v>
                </c:pt>
                <c:pt idx="57">
                  <c:v>0.43214493975903617</c:v>
                </c:pt>
                <c:pt idx="58">
                  <c:v>0.44244012048192771</c:v>
                </c:pt>
                <c:pt idx="59">
                  <c:v>0.45109703030303028</c:v>
                </c:pt>
                <c:pt idx="60">
                  <c:v>0.45846672727272725</c:v>
                </c:pt>
                <c:pt idx="61">
                  <c:v>0.46353660606060604</c:v>
                </c:pt>
                <c:pt idx="62">
                  <c:v>0.46791103030303027</c:v>
                </c:pt>
                <c:pt idx="63">
                  <c:v>0.47095345454545456</c:v>
                </c:pt>
                <c:pt idx="64">
                  <c:v>0.47328975757575759</c:v>
                </c:pt>
                <c:pt idx="65">
                  <c:v>0.47517460606060608</c:v>
                </c:pt>
                <c:pt idx="66">
                  <c:v>0.47636036144578314</c:v>
                </c:pt>
                <c:pt idx="67">
                  <c:v>0.47737363636363633</c:v>
                </c:pt>
                <c:pt idx="68">
                  <c:v>0.47805242424242422</c:v>
                </c:pt>
                <c:pt idx="69">
                  <c:v>0.47855393939393936</c:v>
                </c:pt>
                <c:pt idx="70">
                  <c:v>0.47896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(l)Se[R]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5.5126406060606103E-11</c:v>
                </c:pt>
                <c:pt idx="1">
                  <c:v>9.5391872727272796E-11</c:v>
                </c:pt>
                <c:pt idx="2">
                  <c:v>1.5195732727272732E-10</c:v>
                </c:pt>
                <c:pt idx="3">
                  <c:v>2.1869278787878798E-10</c:v>
                </c:pt>
                <c:pt idx="4">
                  <c:v>2.8635387291981849E-10</c:v>
                </c:pt>
                <c:pt idx="5">
                  <c:v>3.2140228441754924E-10</c:v>
                </c:pt>
                <c:pt idx="6">
                  <c:v>3.5645069591527994E-10</c:v>
                </c:pt>
                <c:pt idx="7">
                  <c:v>3.9149910741301063E-10</c:v>
                </c:pt>
                <c:pt idx="8">
                  <c:v>4.2654751891074133E-10</c:v>
                </c:pt>
                <c:pt idx="9">
                  <c:v>4.6159593040847203E-10</c:v>
                </c:pt>
                <c:pt idx="10">
                  <c:v>4.9664434190620272E-10</c:v>
                </c:pt>
                <c:pt idx="11">
                  <c:v>5.3213004538577915E-10</c:v>
                </c:pt>
                <c:pt idx="12">
                  <c:v>5.6810886535552194E-10</c:v>
                </c:pt>
                <c:pt idx="13">
                  <c:v>6.0408768532526474E-10</c:v>
                </c:pt>
                <c:pt idx="14">
                  <c:v>6.4006650529500764E-10</c:v>
                </c:pt>
                <c:pt idx="15">
                  <c:v>6.7604532526475044E-10</c:v>
                </c:pt>
                <c:pt idx="16">
                  <c:v>7.1202414523449324E-10</c:v>
                </c:pt>
                <c:pt idx="17">
                  <c:v>7.4800296520423614E-10</c:v>
                </c:pt>
                <c:pt idx="18">
                  <c:v>8.0351588502269298E-10</c:v>
                </c:pt>
                <c:pt idx="19">
                  <c:v>8.6220877458396381E-10</c:v>
                </c:pt>
                <c:pt idx="20">
                  <c:v>9.2090166414523464E-10</c:v>
                </c:pt>
                <c:pt idx="21">
                  <c:v>9.7959455370650547E-10</c:v>
                </c:pt>
                <c:pt idx="22">
                  <c:v>1.0382874432677761E-9</c:v>
                </c:pt>
                <c:pt idx="23">
                  <c:v>1.0969803328290469E-9</c:v>
                </c:pt>
                <c:pt idx="24">
                  <c:v>1.1436969696969699E-9</c:v>
                </c:pt>
                <c:pt idx="25">
                  <c:v>1.1544848484848485E-9</c:v>
                </c:pt>
                <c:pt idx="26">
                  <c:v>1.1552727272727273E-9</c:v>
                </c:pt>
                <c:pt idx="27">
                  <c:v>1.1493939393939395E-9</c:v>
                </c:pt>
                <c:pt idx="28">
                  <c:v>1.1306181818181818E-9</c:v>
                </c:pt>
                <c:pt idx="29">
                  <c:v>1.1078E-9</c:v>
                </c:pt>
                <c:pt idx="30">
                  <c:v>1.0771333333333333E-9</c:v>
                </c:pt>
                <c:pt idx="31">
                  <c:v>1.0415746987951806E-9</c:v>
                </c:pt>
                <c:pt idx="32">
                  <c:v>1.0033819277108434E-9</c:v>
                </c:pt>
                <c:pt idx="33">
                  <c:v>9.6093400000000015E-10</c:v>
                </c:pt>
                <c:pt idx="34">
                  <c:v>9.1811133333333353E-10</c:v>
                </c:pt>
                <c:pt idx="35">
                  <c:v>8.7464466666666677E-10</c:v>
                </c:pt>
                <c:pt idx="36">
                  <c:v>8.3183036363636379E-10</c:v>
                </c:pt>
                <c:pt idx="37">
                  <c:v>7.8955644478063552E-10</c:v>
                </c:pt>
                <c:pt idx="38">
                  <c:v>7.5321756429652055E-10</c:v>
                </c:pt>
                <c:pt idx="39">
                  <c:v>7.1687868381240557E-10</c:v>
                </c:pt>
                <c:pt idx="40">
                  <c:v>6.8053980332829059E-10</c:v>
                </c:pt>
                <c:pt idx="41">
                  <c:v>6.4420092284417562E-10</c:v>
                </c:pt>
                <c:pt idx="42">
                  <c:v>6.0786204236006064E-10</c:v>
                </c:pt>
                <c:pt idx="43">
                  <c:v>5.7152316187594567E-10</c:v>
                </c:pt>
                <c:pt idx="44">
                  <c:v>5.4108328290468989E-10</c:v>
                </c:pt>
                <c:pt idx="45">
                  <c:v>5.1846301059001517E-10</c:v>
                </c:pt>
                <c:pt idx="46">
                  <c:v>4.9584273827534044E-10</c:v>
                </c:pt>
                <c:pt idx="47">
                  <c:v>4.7322246596066561E-10</c:v>
                </c:pt>
                <c:pt idx="48">
                  <c:v>4.5060219364599088E-10</c:v>
                </c:pt>
                <c:pt idx="49">
                  <c:v>4.2798192133131615E-10</c:v>
                </c:pt>
                <c:pt idx="50">
                  <c:v>4.0536164901664137E-10</c:v>
                </c:pt>
                <c:pt idx="51">
                  <c:v>3.9118660606060601E-10</c:v>
                </c:pt>
                <c:pt idx="52">
                  <c:v>3.7930739393939391E-10</c:v>
                </c:pt>
                <c:pt idx="53">
                  <c:v>3.6958618181818177E-10</c:v>
                </c:pt>
                <c:pt idx="54">
                  <c:v>3.6012969696969696E-10</c:v>
                </c:pt>
                <c:pt idx="55">
                  <c:v>3.5091757575757571E-10</c:v>
                </c:pt>
                <c:pt idx="56">
                  <c:v>3.4060345454545451E-10</c:v>
                </c:pt>
                <c:pt idx="57">
                  <c:v>3.2972240963855419E-10</c:v>
                </c:pt>
                <c:pt idx="58">
                  <c:v>3.1741518072289155E-10</c:v>
                </c:pt>
                <c:pt idx="59">
                  <c:v>3.0424484848484843E-10</c:v>
                </c:pt>
                <c:pt idx="60">
                  <c:v>2.9039636363636359E-10</c:v>
                </c:pt>
                <c:pt idx="61">
                  <c:v>2.7599636363636362E-10</c:v>
                </c:pt>
                <c:pt idx="62">
                  <c:v>2.615843636363636E-10</c:v>
                </c:pt>
                <c:pt idx="63">
                  <c:v>2.4729345454545455E-10</c:v>
                </c:pt>
                <c:pt idx="64">
                  <c:v>2.3341660606060605E-10</c:v>
                </c:pt>
                <c:pt idx="65">
                  <c:v>2.1980448484848481E-10</c:v>
                </c:pt>
                <c:pt idx="66">
                  <c:v>2.0713855421686745E-10</c:v>
                </c:pt>
                <c:pt idx="67">
                  <c:v>1.9478909090909092E-10</c:v>
                </c:pt>
                <c:pt idx="68">
                  <c:v>1.8308606060606062E-10</c:v>
                </c:pt>
                <c:pt idx="69">
                  <c:v>1.7204484848484849E-10</c:v>
                </c:pt>
                <c:pt idx="70">
                  <c:v>1.6136E-10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1.0768112727272732E-8</c:v>
                </c:pt>
                <c:pt idx="1">
                  <c:v>1.539263636363637E-8</c:v>
                </c:pt>
                <c:pt idx="2">
                  <c:v>2.0465363636363642E-8</c:v>
                </c:pt>
                <c:pt idx="3">
                  <c:v>2.424488484848485E-8</c:v>
                </c:pt>
                <c:pt idx="4">
                  <c:v>2.7171198184568832E-8</c:v>
                </c:pt>
                <c:pt idx="5">
                  <c:v>2.5786175491679273E-8</c:v>
                </c:pt>
                <c:pt idx="6">
                  <c:v>2.4401152798789713E-8</c:v>
                </c:pt>
                <c:pt idx="7">
                  <c:v>2.3016130105900149E-8</c:v>
                </c:pt>
                <c:pt idx="8">
                  <c:v>2.163110741301059E-8</c:v>
                </c:pt>
                <c:pt idx="9">
                  <c:v>2.024608472012103E-8</c:v>
                </c:pt>
                <c:pt idx="10">
                  <c:v>1.886106202723147E-8</c:v>
                </c:pt>
                <c:pt idx="11">
                  <c:v>1.7716585476550681E-8</c:v>
                </c:pt>
                <c:pt idx="12">
                  <c:v>1.6843363086232981E-8</c:v>
                </c:pt>
                <c:pt idx="13">
                  <c:v>1.597014069591528E-8</c:v>
                </c:pt>
                <c:pt idx="14">
                  <c:v>1.5096918305597579E-8</c:v>
                </c:pt>
                <c:pt idx="15">
                  <c:v>1.4223695915279878E-8</c:v>
                </c:pt>
                <c:pt idx="16">
                  <c:v>1.3350473524962178E-8</c:v>
                </c:pt>
                <c:pt idx="17">
                  <c:v>1.2477251134644477E-8</c:v>
                </c:pt>
                <c:pt idx="18">
                  <c:v>1.2266397881996975E-8</c:v>
                </c:pt>
                <c:pt idx="19">
                  <c:v>1.2163372163388805E-8</c:v>
                </c:pt>
                <c:pt idx="20">
                  <c:v>1.2060346444780635E-8</c:v>
                </c:pt>
                <c:pt idx="21">
                  <c:v>1.1957320726172465E-8</c:v>
                </c:pt>
                <c:pt idx="22">
                  <c:v>1.1854295007564297E-8</c:v>
                </c:pt>
                <c:pt idx="23">
                  <c:v>1.1751269288956127E-8</c:v>
                </c:pt>
                <c:pt idx="24">
                  <c:v>1.154960606060606E-8</c:v>
                </c:pt>
                <c:pt idx="25">
                  <c:v>1.1052030303030303E-8</c:v>
                </c:pt>
                <c:pt idx="26">
                  <c:v>1.0505181818181817E-8</c:v>
                </c:pt>
                <c:pt idx="27">
                  <c:v>9.9254848484848494E-9</c:v>
                </c:pt>
                <c:pt idx="28">
                  <c:v>9.3130848484848485E-9</c:v>
                </c:pt>
                <c:pt idx="29">
                  <c:v>8.6974181818181824E-9</c:v>
                </c:pt>
                <c:pt idx="30">
                  <c:v>8.0781454545454556E-9</c:v>
                </c:pt>
                <c:pt idx="31">
                  <c:v>7.4760204819277118E-9</c:v>
                </c:pt>
                <c:pt idx="32">
                  <c:v>6.8831289156626525E-9</c:v>
                </c:pt>
                <c:pt idx="33">
                  <c:v>6.3322200000000015E-9</c:v>
                </c:pt>
                <c:pt idx="34">
                  <c:v>5.801599393939395E-9</c:v>
                </c:pt>
                <c:pt idx="35">
                  <c:v>5.3095387878787892E-9</c:v>
                </c:pt>
                <c:pt idx="36">
                  <c:v>4.8595054545454556E-9</c:v>
                </c:pt>
                <c:pt idx="37">
                  <c:v>4.4335836611195158E-9</c:v>
                </c:pt>
                <c:pt idx="38">
                  <c:v>4.1331751891074137E-9</c:v>
                </c:pt>
                <c:pt idx="39">
                  <c:v>3.8327667170953107E-9</c:v>
                </c:pt>
                <c:pt idx="40">
                  <c:v>3.5323582450832081E-9</c:v>
                </c:pt>
                <c:pt idx="41">
                  <c:v>3.2319497730711055E-9</c:v>
                </c:pt>
                <c:pt idx="42">
                  <c:v>2.9315413010590029E-9</c:v>
                </c:pt>
                <c:pt idx="43">
                  <c:v>2.6311328290469004E-9</c:v>
                </c:pt>
                <c:pt idx="44">
                  <c:v>2.3954910741301066E-9</c:v>
                </c:pt>
                <c:pt idx="45">
                  <c:v>2.2457028744326785E-9</c:v>
                </c:pt>
                <c:pt idx="46">
                  <c:v>2.09591467473525E-9</c:v>
                </c:pt>
                <c:pt idx="47">
                  <c:v>1.9461264750378215E-9</c:v>
                </c:pt>
                <c:pt idx="48">
                  <c:v>1.7963382753403934E-9</c:v>
                </c:pt>
                <c:pt idx="49">
                  <c:v>1.6465500756429649E-9</c:v>
                </c:pt>
                <c:pt idx="50">
                  <c:v>1.4967618759455366E-9</c:v>
                </c:pt>
                <c:pt idx="51">
                  <c:v>1.4019636363636359E-9</c:v>
                </c:pt>
                <c:pt idx="52">
                  <c:v>1.321853333333333E-9</c:v>
                </c:pt>
                <c:pt idx="53">
                  <c:v>1.2545199999999997E-9</c:v>
                </c:pt>
                <c:pt idx="54">
                  <c:v>1.1907478787878784E-9</c:v>
                </c:pt>
                <c:pt idx="55">
                  <c:v>1.13026303030303E-9</c:v>
                </c:pt>
                <c:pt idx="56">
                  <c:v>1.0703581818181816E-9</c:v>
                </c:pt>
                <c:pt idx="57">
                  <c:v>1.0103568674698794E-9</c:v>
                </c:pt>
                <c:pt idx="58">
                  <c:v>9.4970626506024091E-10</c:v>
                </c:pt>
                <c:pt idx="59">
                  <c:v>8.8900593939393926E-10</c:v>
                </c:pt>
                <c:pt idx="60">
                  <c:v>8.2826654545454535E-10</c:v>
                </c:pt>
                <c:pt idx="61">
                  <c:v>7.69953818181818E-10</c:v>
                </c:pt>
                <c:pt idx="62">
                  <c:v>7.1304242424242415E-10</c:v>
                </c:pt>
                <c:pt idx="63">
                  <c:v>6.5943636363636349E-10</c:v>
                </c:pt>
                <c:pt idx="64">
                  <c:v>6.0909842424242406E-10</c:v>
                </c:pt>
                <c:pt idx="65">
                  <c:v>5.6084993939393927E-10</c:v>
                </c:pt>
                <c:pt idx="66">
                  <c:v>5.1808530120481924E-10</c:v>
                </c:pt>
                <c:pt idx="67">
                  <c:v>4.7701363636363645E-10</c:v>
                </c:pt>
                <c:pt idx="68">
                  <c:v>4.3935909090909093E-10</c:v>
                </c:pt>
                <c:pt idx="69">
                  <c:v>4.0476939393939396E-10</c:v>
                </c:pt>
                <c:pt idx="70">
                  <c:v>3.7183E-10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5.794981845688298E-21</c:v>
                </c:pt>
                <c:pt idx="45">
                  <c:v>1.9271683812405415E-20</c:v>
                </c:pt>
                <c:pt idx="46">
                  <c:v>3.2748385779122529E-20</c:v>
                </c:pt>
                <c:pt idx="47">
                  <c:v>4.6225087745839643E-20</c:v>
                </c:pt>
                <c:pt idx="48">
                  <c:v>5.9701789712556764E-20</c:v>
                </c:pt>
                <c:pt idx="49">
                  <c:v>7.3178491679273872E-20</c:v>
                </c:pt>
                <c:pt idx="50">
                  <c:v>8.6655193645990993E-20</c:v>
                </c:pt>
                <c:pt idx="51">
                  <c:v>3.6786145074121418E-15</c:v>
                </c:pt>
                <c:pt idx="52">
                  <c:v>3.5777727030303987E-12</c:v>
                </c:pt>
                <c:pt idx="53">
                  <c:v>2.4579953309091009E-11</c:v>
                </c:pt>
                <c:pt idx="54">
                  <c:v>4.8748648060606487E-9</c:v>
                </c:pt>
                <c:pt idx="55">
                  <c:v>1.4182949048484889E-8</c:v>
                </c:pt>
                <c:pt idx="56">
                  <c:v>3.9973927272727401E-8</c:v>
                </c:pt>
                <c:pt idx="57">
                  <c:v>8.3443180722891976E-8</c:v>
                </c:pt>
                <c:pt idx="58">
                  <c:v>1.8085763855421715E-7</c:v>
                </c:pt>
                <c:pt idx="59">
                  <c:v>4.2387078787878873E-7</c:v>
                </c:pt>
                <c:pt idx="60">
                  <c:v>7.8128290909091002E-7</c:v>
                </c:pt>
                <c:pt idx="61">
                  <c:v>2.1636969696969731E-6</c:v>
                </c:pt>
                <c:pt idx="62">
                  <c:v>2.1587492727272888E-5</c:v>
                </c:pt>
                <c:pt idx="63">
                  <c:v>9.2071310909091068E-5</c:v>
                </c:pt>
                <c:pt idx="64">
                  <c:v>8.8610448484848772E-4</c:v>
                </c:pt>
                <c:pt idx="65">
                  <c:v>2.1427347878787907E-3</c:v>
                </c:pt>
                <c:pt idx="66">
                  <c:v>5.1262626506024117E-3</c:v>
                </c:pt>
                <c:pt idx="67">
                  <c:v>8.1168999999999998E-3</c:v>
                </c:pt>
                <c:pt idx="68">
                  <c:v>1.0956233333333334E-2</c:v>
                </c:pt>
                <c:pt idx="69">
                  <c:v>1.3584848484848484E-2</c:v>
                </c:pt>
                <c:pt idx="70">
                  <c:v>1.61E-2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7.499379727685311E-37</c:v>
                </c:pt>
                <c:pt idx="12">
                  <c:v>2.3455506807866862E-36</c:v>
                </c:pt>
                <c:pt idx="13">
                  <c:v>3.9411633888048415E-36</c:v>
                </c:pt>
                <c:pt idx="14">
                  <c:v>5.5367760968229964E-36</c:v>
                </c:pt>
                <c:pt idx="15">
                  <c:v>7.1323888048411519E-36</c:v>
                </c:pt>
                <c:pt idx="16">
                  <c:v>8.7280015128593068E-36</c:v>
                </c:pt>
                <c:pt idx="17">
                  <c:v>1.0323614220877462E-35</c:v>
                </c:pt>
                <c:pt idx="18">
                  <c:v>9.1747730711043849E-36</c:v>
                </c:pt>
                <c:pt idx="19">
                  <c:v>7.57916036308623E-36</c:v>
                </c:pt>
                <c:pt idx="20">
                  <c:v>5.9835476550680765E-36</c:v>
                </c:pt>
                <c:pt idx="21">
                  <c:v>4.3879349470499229E-36</c:v>
                </c:pt>
                <c:pt idx="22">
                  <c:v>2.7923222390317694E-36</c:v>
                </c:pt>
                <c:pt idx="23">
                  <c:v>1.1967095310136158E-36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1.292406959152787E-21</c:v>
                </c:pt>
                <c:pt idx="45">
                  <c:v>4.2980045385779044E-21</c:v>
                </c:pt>
                <c:pt idx="46">
                  <c:v>7.3036021180030223E-21</c:v>
                </c:pt>
                <c:pt idx="47">
                  <c:v>1.030919969742814E-20</c:v>
                </c:pt>
                <c:pt idx="48">
                  <c:v>1.3314797276853258E-20</c:v>
                </c:pt>
                <c:pt idx="49">
                  <c:v>1.6320394856278376E-20</c:v>
                </c:pt>
                <c:pt idx="50">
                  <c:v>1.9325992435703494E-20</c:v>
                </c:pt>
                <c:pt idx="51">
                  <c:v>5.490124179454576E-16</c:v>
                </c:pt>
                <c:pt idx="52">
                  <c:v>3.909605793939498E-13</c:v>
                </c:pt>
                <c:pt idx="53">
                  <c:v>2.6842304581818284E-12</c:v>
                </c:pt>
                <c:pt idx="54">
                  <c:v>4.2792063636364011E-10</c:v>
                </c:pt>
                <c:pt idx="55">
                  <c:v>1.2435660909090947E-9</c:v>
                </c:pt>
                <c:pt idx="56">
                  <c:v>3.144858181818191E-9</c:v>
                </c:pt>
                <c:pt idx="57">
                  <c:v>6.2552506024096674E-9</c:v>
                </c:pt>
                <c:pt idx="58">
                  <c:v>1.3077298795180744E-8</c:v>
                </c:pt>
                <c:pt idx="59">
                  <c:v>3.0181157575757634E-8</c:v>
                </c:pt>
                <c:pt idx="60">
                  <c:v>5.5363581818181874E-8</c:v>
                </c:pt>
                <c:pt idx="61">
                  <c:v>1.5566181818181844E-7</c:v>
                </c:pt>
                <c:pt idx="62">
                  <c:v>1.6117601212121335E-6</c:v>
                </c:pt>
                <c:pt idx="63">
                  <c:v>6.9055298181818315E-6</c:v>
                </c:pt>
                <c:pt idx="64">
                  <c:v>7.0332366060606283E-5</c:v>
                </c:pt>
                <c:pt idx="65">
                  <c:v>1.7092624484848508E-4</c:v>
                </c:pt>
                <c:pt idx="66">
                  <c:v>4.3865506024096411E-4</c:v>
                </c:pt>
                <c:pt idx="67">
                  <c:v>7.2176909090909095E-4</c:v>
                </c:pt>
                <c:pt idx="68">
                  <c:v>1.0245327272727272E-3</c:v>
                </c:pt>
                <c:pt idx="69">
                  <c:v>1.3373181818181817E-3</c:v>
                </c:pt>
                <c:pt idx="70">
                  <c:v>1.6555000000000001E-3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3.1590968229954554E-35</c:v>
                </c:pt>
                <c:pt idx="12">
                  <c:v>9.880579425113462E-35</c:v>
                </c:pt>
                <c:pt idx="13">
                  <c:v>1.6602062027231468E-34</c:v>
                </c:pt>
                <c:pt idx="14">
                  <c:v>2.3323544629349474E-34</c:v>
                </c:pt>
                <c:pt idx="15">
                  <c:v>3.004502723146748E-34</c:v>
                </c:pt>
                <c:pt idx="16">
                  <c:v>3.6766509833585491E-34</c:v>
                </c:pt>
                <c:pt idx="17">
                  <c:v>4.3487992435703492E-34</c:v>
                </c:pt>
                <c:pt idx="18">
                  <c:v>3.8648524962178508E-34</c:v>
                </c:pt>
                <c:pt idx="19">
                  <c:v>3.1927042360060506E-34</c:v>
                </c:pt>
                <c:pt idx="20">
                  <c:v>2.5205559757942505E-34</c:v>
                </c:pt>
                <c:pt idx="21">
                  <c:v>1.8484077155824503E-34</c:v>
                </c:pt>
                <c:pt idx="22">
                  <c:v>1.1762594553706501E-34</c:v>
                </c:pt>
                <c:pt idx="23">
                  <c:v>5.0411119515884992E-35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3.2389863842662335E-25</c:v>
                </c:pt>
                <c:pt idx="45">
                  <c:v>1.0771512859304066E-24</c:v>
                </c:pt>
                <c:pt idx="46">
                  <c:v>1.8304039334341898E-24</c:v>
                </c:pt>
                <c:pt idx="47">
                  <c:v>2.5836565809379729E-24</c:v>
                </c:pt>
                <c:pt idx="48">
                  <c:v>3.3369092284417559E-24</c:v>
                </c:pt>
                <c:pt idx="49">
                  <c:v>4.0901618759455393E-24</c:v>
                </c:pt>
                <c:pt idx="50">
                  <c:v>4.843414523449322E-24</c:v>
                </c:pt>
                <c:pt idx="51">
                  <c:v>9.2985534890909608E-20</c:v>
                </c:pt>
                <c:pt idx="52">
                  <c:v>4.549600484848606E-17</c:v>
                </c:pt>
                <c:pt idx="53">
                  <c:v>3.1201897454545576E-16</c:v>
                </c:pt>
                <c:pt idx="54">
                  <c:v>3.4586632424242719E-14</c:v>
                </c:pt>
                <c:pt idx="55">
                  <c:v>1.0025332939393969E-13</c:v>
                </c:pt>
                <c:pt idx="56">
                  <c:v>1.9246290909090954E-13</c:v>
                </c:pt>
                <c:pt idx="57">
                  <c:v>3.1603240963855517E-13</c:v>
                </c:pt>
                <c:pt idx="58">
                  <c:v>5.367251807228922E-13</c:v>
                </c:pt>
                <c:pt idx="59">
                  <c:v>9.6106345454545593E-13</c:v>
                </c:pt>
                <c:pt idx="60">
                  <c:v>1.5454089090909102E-12</c:v>
                </c:pt>
                <c:pt idx="61">
                  <c:v>3.2604872727272769E-12</c:v>
                </c:pt>
                <c:pt idx="62">
                  <c:v>2.3571536969697141E-11</c:v>
                </c:pt>
                <c:pt idx="63">
                  <c:v>9.6491294545454727E-11</c:v>
                </c:pt>
                <c:pt idx="64">
                  <c:v>7.2471527272727505E-10</c:v>
                </c:pt>
                <c:pt idx="65">
                  <c:v>1.7079698181818205E-9</c:v>
                </c:pt>
                <c:pt idx="66">
                  <c:v>3.3778542168674716E-9</c:v>
                </c:pt>
                <c:pt idx="67">
                  <c:v>4.8212363636363643E-9</c:v>
                </c:pt>
                <c:pt idx="68">
                  <c:v>5.6693575757575763E-9</c:v>
                </c:pt>
                <c:pt idx="69">
                  <c:v>6.1398484848484851E-9</c:v>
                </c:pt>
                <c:pt idx="70">
                  <c:v>6.4069999999999999E-9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>
                  <c:v>-56.042909090909085</c:v>
                </c:pt>
                <c:pt idx="3">
                  <c:v>-53.962484848484841</c:v>
                </c:pt>
                <c:pt idx="4">
                  <c:v>-51.899440242057487</c:v>
                </c:pt>
                <c:pt idx="5">
                  <c:v>-50.017443267776095</c:v>
                </c:pt>
                <c:pt idx="6">
                  <c:v>-48.135446293494702</c:v>
                </c:pt>
                <c:pt idx="7">
                  <c:v>-46.25344931921331</c:v>
                </c:pt>
                <c:pt idx="8">
                  <c:v>-44.371452344931924</c:v>
                </c:pt>
                <c:pt idx="9">
                  <c:v>-42.489455370650532</c:v>
                </c:pt>
                <c:pt idx="10">
                  <c:v>-40.60745839636914</c:v>
                </c:pt>
                <c:pt idx="11">
                  <c:v>-38.964372163388802</c:v>
                </c:pt>
                <c:pt idx="12">
                  <c:v>-37.590695915279881</c:v>
                </c:pt>
                <c:pt idx="13">
                  <c:v>-36.217019667170952</c:v>
                </c:pt>
                <c:pt idx="14">
                  <c:v>-34.843343419062023</c:v>
                </c:pt>
                <c:pt idx="15">
                  <c:v>-33.469667170953102</c:v>
                </c:pt>
                <c:pt idx="16">
                  <c:v>-32.095990922844173</c:v>
                </c:pt>
                <c:pt idx="17">
                  <c:v>-30.722314674735248</c:v>
                </c:pt>
                <c:pt idx="18">
                  <c:v>-29.659591527987896</c:v>
                </c:pt>
                <c:pt idx="19">
                  <c:v>-28.647488653555218</c:v>
                </c:pt>
                <c:pt idx="20">
                  <c:v>-27.63538577912254</c:v>
                </c:pt>
                <c:pt idx="21">
                  <c:v>-26.623282904689862</c:v>
                </c:pt>
                <c:pt idx="22">
                  <c:v>-25.611180030257184</c:v>
                </c:pt>
                <c:pt idx="23">
                  <c:v>-24.599077155824506</c:v>
                </c:pt>
                <c:pt idx="24">
                  <c:v>-23.620303030303031</c:v>
                </c:pt>
                <c:pt idx="25">
                  <c:v>-22.741515151515152</c:v>
                </c:pt>
                <c:pt idx="26">
                  <c:v>-21.899090909090908</c:v>
                </c:pt>
                <c:pt idx="27">
                  <c:v>-21.080909090909088</c:v>
                </c:pt>
                <c:pt idx="28">
                  <c:v>-20.326060606060608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-14.811119515885023</c:v>
                </c:pt>
                <c:pt idx="38">
                  <c:v>-14.339107413010591</c:v>
                </c:pt>
                <c:pt idx="39">
                  <c:v>-13.867095310136159</c:v>
                </c:pt>
                <c:pt idx="40">
                  <c:v>-13.395083207261727</c:v>
                </c:pt>
                <c:pt idx="41">
                  <c:v>-12.923071104387294</c:v>
                </c:pt>
                <c:pt idx="42">
                  <c:v>-12.451059001512862</c:v>
                </c:pt>
                <c:pt idx="43">
                  <c:v>-11.97904689863843</c:v>
                </c:pt>
                <c:pt idx="44">
                  <c:v>-11.551140695915283</c:v>
                </c:pt>
                <c:pt idx="45">
                  <c:v>-11.181700453857793</c:v>
                </c:pt>
                <c:pt idx="46">
                  <c:v>-10.812260211800304</c:v>
                </c:pt>
                <c:pt idx="47">
                  <c:v>-10.442819969742814</c:v>
                </c:pt>
                <c:pt idx="48">
                  <c:v>-10.073379727685325</c:v>
                </c:pt>
                <c:pt idx="49">
                  <c:v>-9.7039394856278367</c:v>
                </c:pt>
                <c:pt idx="50">
                  <c:v>-9.3344992435703471</c:v>
                </c:pt>
                <c:pt idx="51">
                  <c:v>-9.0543030303030285</c:v>
                </c:pt>
                <c:pt idx="52">
                  <c:v>-8.8039999999999985</c:v>
                </c:pt>
                <c:pt idx="53">
                  <c:v>-8.6039999999999974</c:v>
                </c:pt>
                <c:pt idx="54">
                  <c:v>-8.4342545454545448</c:v>
                </c:pt>
                <c:pt idx="55">
                  <c:v>-8.2924363636363623</c:v>
                </c:pt>
                <c:pt idx="56">
                  <c:v>-8.1959636363636346</c:v>
                </c:pt>
                <c:pt idx="57">
                  <c:v>-8.1149999999999984</c:v>
                </c:pt>
                <c:pt idx="58">
                  <c:v>-8.0649999999999995</c:v>
                </c:pt>
                <c:pt idx="59">
                  <c:v>-8.0304424242424233</c:v>
                </c:pt>
                <c:pt idx="60">
                  <c:v>-8.0080181818181817</c:v>
                </c:pt>
                <c:pt idx="61">
                  <c:v>-8.0021393939393946</c:v>
                </c:pt>
                <c:pt idx="62">
                  <c:v>-8.0007333333333328</c:v>
                </c:pt>
                <c:pt idx="63">
                  <c:v>-8.0074000000000005</c:v>
                </c:pt>
                <c:pt idx="64">
                  <c:v>-8.0218303030303026</c:v>
                </c:pt>
                <c:pt idx="65">
                  <c:v>-8.0412242424242422</c:v>
                </c:pt>
                <c:pt idx="66">
                  <c:v>-8.07322891566265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>
                  <c:v>-14.753454545454545</c:v>
                </c:pt>
                <c:pt idx="3">
                  <c:v>-14.066787878787878</c:v>
                </c:pt>
                <c:pt idx="4">
                  <c:v>-13.365948562783661</c:v>
                </c:pt>
                <c:pt idx="5">
                  <c:v>-12.690305597579425</c:v>
                </c:pt>
                <c:pt idx="6">
                  <c:v>-12.014662632375188</c:v>
                </c:pt>
                <c:pt idx="7">
                  <c:v>-11.339019667170954</c:v>
                </c:pt>
                <c:pt idx="8">
                  <c:v>-10.663376701966719</c:v>
                </c:pt>
                <c:pt idx="9">
                  <c:v>-9.9877337367624826</c:v>
                </c:pt>
                <c:pt idx="10">
                  <c:v>-9.3120907715582462</c:v>
                </c:pt>
                <c:pt idx="11">
                  <c:v>-8.7541966717095328</c:v>
                </c:pt>
                <c:pt idx="12">
                  <c:v>-8.3290832072617249</c:v>
                </c:pt>
                <c:pt idx="13">
                  <c:v>-7.9039697428139188</c:v>
                </c:pt>
                <c:pt idx="14">
                  <c:v>-7.4788562783661119</c:v>
                </c:pt>
                <c:pt idx="15">
                  <c:v>-7.0537428139183058</c:v>
                </c:pt>
                <c:pt idx="16">
                  <c:v>-6.6286293494704989</c:v>
                </c:pt>
                <c:pt idx="17">
                  <c:v>-6.2035158850226928</c:v>
                </c:pt>
                <c:pt idx="18">
                  <c:v>-6.0585204236006049</c:v>
                </c:pt>
                <c:pt idx="19">
                  <c:v>-5.9591255673222392</c:v>
                </c:pt>
                <c:pt idx="20">
                  <c:v>-5.8597307110438726</c:v>
                </c:pt>
                <c:pt idx="21">
                  <c:v>-5.7603358547655068</c:v>
                </c:pt>
                <c:pt idx="22">
                  <c:v>-5.6609409984871411</c:v>
                </c:pt>
                <c:pt idx="23">
                  <c:v>-5.5615461422087744</c:v>
                </c:pt>
                <c:pt idx="24">
                  <c:v>-5.490484848484849</c:v>
                </c:pt>
                <c:pt idx="25">
                  <c:v>-5.5044242424242427</c:v>
                </c:pt>
                <c:pt idx="26">
                  <c:v>-5.5281818181818183</c:v>
                </c:pt>
                <c:pt idx="27">
                  <c:v>-5.5584848484848477</c:v>
                </c:pt>
                <c:pt idx="28">
                  <c:v>-5.5939696969696966</c:v>
                </c:pt>
                <c:pt idx="29">
                  <c:v>-5.6293636363636361</c:v>
                </c:pt>
                <c:pt idx="30">
                  <c:v>-5.6639090909090912</c:v>
                </c:pt>
                <c:pt idx="31">
                  <c:v>-5.6967530120481928</c:v>
                </c:pt>
                <c:pt idx="32">
                  <c:v>-5.7286807228915659</c:v>
                </c:pt>
                <c:pt idx="33">
                  <c:v>-5.7578000000000005</c:v>
                </c:pt>
                <c:pt idx="34">
                  <c:v>-5.7862727272727277</c:v>
                </c:pt>
                <c:pt idx="35">
                  <c:v>-5.8135454545454541</c:v>
                </c:pt>
                <c:pt idx="36">
                  <c:v>-5.8399818181818182</c:v>
                </c:pt>
                <c:pt idx="37">
                  <c:v>-5.8660105900151285</c:v>
                </c:pt>
                <c:pt idx="38">
                  <c:v>-5.8912753403933431</c:v>
                </c:pt>
                <c:pt idx="39">
                  <c:v>-5.9165400907715586</c:v>
                </c:pt>
                <c:pt idx="40">
                  <c:v>-5.9418048411497733</c:v>
                </c:pt>
                <c:pt idx="41">
                  <c:v>-5.9670695915279879</c:v>
                </c:pt>
                <c:pt idx="42">
                  <c:v>-5.9923343419062025</c:v>
                </c:pt>
                <c:pt idx="43">
                  <c:v>-6.0175990922844171</c:v>
                </c:pt>
                <c:pt idx="44">
                  <c:v>-6.0447503782148262</c:v>
                </c:pt>
                <c:pt idx="45">
                  <c:v>-6.0744024205748861</c:v>
                </c:pt>
                <c:pt idx="46">
                  <c:v>-6.1040544629349469</c:v>
                </c:pt>
                <c:pt idx="47">
                  <c:v>-6.1337065052950077</c:v>
                </c:pt>
                <c:pt idx="48">
                  <c:v>-6.1633585476550676</c:v>
                </c:pt>
                <c:pt idx="49">
                  <c:v>-6.1930105900151284</c:v>
                </c:pt>
                <c:pt idx="50">
                  <c:v>-6.2226626323751892</c:v>
                </c:pt>
                <c:pt idx="51">
                  <c:v>-6.2598060606060608</c:v>
                </c:pt>
                <c:pt idx="52">
                  <c:v>-6.299212121212121</c:v>
                </c:pt>
                <c:pt idx="53">
                  <c:v>-6.341636363636364</c:v>
                </c:pt>
                <c:pt idx="54">
                  <c:v>-6.384375757575758</c:v>
                </c:pt>
                <c:pt idx="55">
                  <c:v>-6.427406060606061</c:v>
                </c:pt>
                <c:pt idx="56">
                  <c:v>-6.4683272727272731</c:v>
                </c:pt>
                <c:pt idx="57">
                  <c:v>-6.507951807228916</c:v>
                </c:pt>
                <c:pt idx="58">
                  <c:v>-6.5440963855421685</c:v>
                </c:pt>
                <c:pt idx="59">
                  <c:v>-6.5779878787878792</c:v>
                </c:pt>
                <c:pt idx="60">
                  <c:v>-6.6101090909090914</c:v>
                </c:pt>
                <c:pt idx="61">
                  <c:v>-6.6389212121212129</c:v>
                </c:pt>
                <c:pt idx="62">
                  <c:v>-6.6669333333333336</c:v>
                </c:pt>
                <c:pt idx="63">
                  <c:v>-6.6936</c:v>
                </c:pt>
                <c:pt idx="64">
                  <c:v>-6.7180484848484845</c:v>
                </c:pt>
                <c:pt idx="65">
                  <c:v>-6.7410787878787879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>
                  <c:v>-21.507090909090909</c:v>
                </c:pt>
                <c:pt idx="3">
                  <c:v>-21.373636363636365</c:v>
                </c:pt>
                <c:pt idx="4">
                  <c:v>-21.297503782148258</c:v>
                </c:pt>
                <c:pt idx="5">
                  <c:v>-21.391301059001513</c:v>
                </c:pt>
                <c:pt idx="6">
                  <c:v>-21.485098335854765</c:v>
                </c:pt>
                <c:pt idx="7">
                  <c:v>-21.578895612708017</c:v>
                </c:pt>
                <c:pt idx="8">
                  <c:v>-21.672692889561272</c:v>
                </c:pt>
                <c:pt idx="9">
                  <c:v>-21.766490166414524</c:v>
                </c:pt>
                <c:pt idx="10">
                  <c:v>-21.860287443267776</c:v>
                </c:pt>
                <c:pt idx="11">
                  <c:v>-21.958350983358546</c:v>
                </c:pt>
                <c:pt idx="12">
                  <c:v>-22.061225416036308</c:v>
                </c:pt>
                <c:pt idx="13">
                  <c:v>-22.16409984871407</c:v>
                </c:pt>
                <c:pt idx="14">
                  <c:v>-22.266974281391832</c:v>
                </c:pt>
                <c:pt idx="15">
                  <c:v>-22.36984871406959</c:v>
                </c:pt>
                <c:pt idx="16">
                  <c:v>-22.472723146747352</c:v>
                </c:pt>
                <c:pt idx="17">
                  <c:v>-22.575597579425114</c:v>
                </c:pt>
                <c:pt idx="18">
                  <c:v>-22.677170953101363</c:v>
                </c:pt>
                <c:pt idx="19">
                  <c:v>-22.77853252647504</c:v>
                </c:pt>
                <c:pt idx="20">
                  <c:v>-22.879894099848716</c:v>
                </c:pt>
                <c:pt idx="21">
                  <c:v>-22.981255673222392</c:v>
                </c:pt>
                <c:pt idx="22">
                  <c:v>-23.082617246596069</c:v>
                </c:pt>
                <c:pt idx="23">
                  <c:v>-23.183978819969745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-25.115385779122541</c:v>
                </c:pt>
                <c:pt idx="38">
                  <c:v>-25.250030257186079</c:v>
                </c:pt>
                <c:pt idx="39">
                  <c:v>-25.384674735249622</c:v>
                </c:pt>
                <c:pt idx="40">
                  <c:v>-25.51931921331316</c:v>
                </c:pt>
                <c:pt idx="41">
                  <c:v>-25.653963691376703</c:v>
                </c:pt>
                <c:pt idx="42">
                  <c:v>-25.788608169440241</c:v>
                </c:pt>
                <c:pt idx="43">
                  <c:v>-25.92325264750378</c:v>
                </c:pt>
                <c:pt idx="44">
                  <c:v>-26.053993948562784</c:v>
                </c:pt>
                <c:pt idx="45">
                  <c:v>-26.179561270801816</c:v>
                </c:pt>
                <c:pt idx="46">
                  <c:v>-26.305128593040845</c:v>
                </c:pt>
                <c:pt idx="47">
                  <c:v>-26.430695915279877</c:v>
                </c:pt>
                <c:pt idx="48">
                  <c:v>-26.556263237518909</c:v>
                </c:pt>
                <c:pt idx="49">
                  <c:v>-26.681830559757941</c:v>
                </c:pt>
                <c:pt idx="50">
                  <c:v>-26.807397881996973</c:v>
                </c:pt>
                <c:pt idx="51">
                  <c:v>-26.924424242424241</c:v>
                </c:pt>
                <c:pt idx="52">
                  <c:v>-27.039575757575758</c:v>
                </c:pt>
                <c:pt idx="53">
                  <c:v>-27.154727272727275</c:v>
                </c:pt>
                <c:pt idx="54">
                  <c:v>-27.266727272727273</c:v>
                </c:pt>
                <c:pt idx="55">
                  <c:v>-27.375818181818182</c:v>
                </c:pt>
                <c:pt idx="56">
                  <c:v>-27.490181818181817</c:v>
                </c:pt>
                <c:pt idx="57">
                  <c:v>-27.603855421686745</c:v>
                </c:pt>
                <c:pt idx="58">
                  <c:v>-27.712289156626507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4.401727178217817E-11</c:v>
                </c:pt>
                <c:pt idx="1">
                  <c:v>1.0946373712871287E-10</c:v>
                </c:pt>
                <c:pt idx="2">
                  <c:v>8.0188103465346563E-9</c:v>
                </c:pt>
                <c:pt idx="3">
                  <c:v>2.0151795495049516E-8</c:v>
                </c:pt>
                <c:pt idx="4">
                  <c:v>2.4950512005440656E-2</c:v>
                </c:pt>
                <c:pt idx="5">
                  <c:v>6.455446020296543E-2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9.8879207920792134E-2</c:v>
                </c:pt>
                <c:pt idx="21">
                  <c:v>0.138210891089109</c:v>
                </c:pt>
                <c:pt idx="22">
                  <c:v>0.17779306930693076</c:v>
                </c:pt>
                <c:pt idx="23">
                  <c:v>0.21766930693069303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0.25504950495049489</c:v>
                </c:pt>
                <c:pt idx="31">
                  <c:v>0.29465346534653464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0.33373455445544542</c:v>
                </c:pt>
                <c:pt idx="51">
                  <c:v>0.40602168316831699</c:v>
                </c:pt>
                <c:pt idx="52">
                  <c:v>0.46719569306930697</c:v>
                </c:pt>
                <c:pt idx="53">
                  <c:v>0.47411153465346539</c:v>
                </c:pt>
                <c:pt idx="54">
                  <c:v>0.47999018587360598</c:v>
                </c:pt>
                <c:pt idx="55">
                  <c:v>0.47999142503097897</c:v>
                </c:pt>
                <c:pt idx="56">
                  <c:v>0.47999266418835196</c:v>
                </c:pt>
                <c:pt idx="57">
                  <c:v>0.47999390334572489</c:v>
                </c:pt>
                <c:pt idx="58">
                  <c:v>0.47999514250309788</c:v>
                </c:pt>
                <c:pt idx="59">
                  <c:v>0.47999638166047087</c:v>
                </c:pt>
                <c:pt idx="60">
                  <c:v>0.47999762081784386</c:v>
                </c:pt>
                <c:pt idx="61">
                  <c:v>0.47999885997521685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1.285227722772282E-19</c:v>
                </c:pt>
                <c:pt idx="7">
                  <c:v>3.3921584158415885E-19</c:v>
                </c:pt>
                <c:pt idx="8">
                  <c:v>5.4990891089108951E-19</c:v>
                </c:pt>
                <c:pt idx="9">
                  <c:v>7.6060198019802021E-19</c:v>
                </c:pt>
                <c:pt idx="10">
                  <c:v>9.7129504950495081E-19</c:v>
                </c:pt>
                <c:pt idx="11">
                  <c:v>1.1819881188118815E-18</c:v>
                </c:pt>
                <c:pt idx="12">
                  <c:v>1.3926811881188122E-18</c:v>
                </c:pt>
                <c:pt idx="13">
                  <c:v>1.6033742574257429E-18</c:v>
                </c:pt>
                <c:pt idx="14">
                  <c:v>1.8666963651485198E-14</c:v>
                </c:pt>
                <c:pt idx="15">
                  <c:v>5.3884437710891164E-14</c:v>
                </c:pt>
                <c:pt idx="16">
                  <c:v>5.7120159856435762E-11</c:v>
                </c:pt>
                <c:pt idx="17">
                  <c:v>1.6898098114356424E-10</c:v>
                </c:pt>
                <c:pt idx="18">
                  <c:v>1.2567779104477581E-9</c:v>
                </c:pt>
                <c:pt idx="19">
                  <c:v>3.3603450746268658E-9</c:v>
                </c:pt>
                <c:pt idx="20">
                  <c:v>1.8879924187855498E-2</c:v>
                </c:pt>
                <c:pt idx="21">
                  <c:v>5.8213090299637706E-2</c:v>
                </c:pt>
                <c:pt idx="22">
                  <c:v>9.779538613861391E-2</c:v>
                </c:pt>
                <c:pt idx="23">
                  <c:v>0.13767013861386135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0.15715564356435646</c:v>
                </c:pt>
                <c:pt idx="51">
                  <c:v>0.14218534653465342</c:v>
                </c:pt>
                <c:pt idx="52">
                  <c:v>0.12902866336633662</c:v>
                </c:pt>
                <c:pt idx="53">
                  <c:v>0.12472668316831681</c:v>
                </c:pt>
                <c:pt idx="54">
                  <c:v>0.12044916356877323</c:v>
                </c:pt>
                <c:pt idx="55">
                  <c:v>0.11631025402726146</c:v>
                </c:pt>
                <c:pt idx="56">
                  <c:v>0.1121713444857497</c:v>
                </c:pt>
                <c:pt idx="57">
                  <c:v>0.10803243494423792</c:v>
                </c:pt>
                <c:pt idx="58">
                  <c:v>0.10389352540272616</c:v>
                </c:pt>
                <c:pt idx="59">
                  <c:v>9.9754615861214382E-2</c:v>
                </c:pt>
                <c:pt idx="60">
                  <c:v>9.561570631970262E-2</c:v>
                </c:pt>
                <c:pt idx="61">
                  <c:v>9.1476796778190844E-2</c:v>
                </c:pt>
                <c:pt idx="62">
                  <c:v>8.7190623762376254E-2</c:v>
                </c:pt>
                <c:pt idx="63">
                  <c:v>8.1210920792079214E-2</c:v>
                </c:pt>
                <c:pt idx="64">
                  <c:v>7.5167089108910887E-2</c:v>
                </c:pt>
                <c:pt idx="65">
                  <c:v>6.8118574257425749E-2</c:v>
                </c:pt>
                <c:pt idx="66">
                  <c:v>6.1016217821782195E-2</c:v>
                </c:pt>
                <c:pt idx="67">
                  <c:v>5.262166336633662E-2</c:v>
                </c:pt>
                <c:pt idx="68">
                  <c:v>4.4192594059405892E-2</c:v>
                </c:pt>
                <c:pt idx="69">
                  <c:v>3.407229702970295E-2</c:v>
                </c:pt>
                <c:pt idx="70">
                  <c:v>2.3952000000000001E-2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7.9999405940594057E-2</c:v>
                </c:pt>
                <c:pt idx="29">
                  <c:v>7.9997920792079208E-2</c:v>
                </c:pt>
                <c:pt idx="30">
                  <c:v>6.4948059766319927E-2</c:v>
                </c:pt>
                <c:pt idx="31">
                  <c:v>2.5345585467161383E-2</c:v>
                </c:pt>
                <c:pt idx="32">
                  <c:v>1.5922774257425729E-9</c:v>
                </c:pt>
                <c:pt idx="33">
                  <c:v>6.9388138613861448E-10</c:v>
                </c:pt>
                <c:pt idx="34">
                  <c:v>8.6774960396039649E-11</c:v>
                </c:pt>
                <c:pt idx="35">
                  <c:v>4.51130792079207E-11</c:v>
                </c:pt>
                <c:pt idx="36">
                  <c:v>1.4617994059405913E-11</c:v>
                </c:pt>
                <c:pt idx="37">
                  <c:v>7.8523504950494941E-12</c:v>
                </c:pt>
                <c:pt idx="38">
                  <c:v>3.0005486988847584E-12</c:v>
                </c:pt>
                <c:pt idx="39">
                  <c:v>2.6143776951672864E-12</c:v>
                </c:pt>
                <c:pt idx="40">
                  <c:v>2.2282066914498148E-12</c:v>
                </c:pt>
                <c:pt idx="41">
                  <c:v>1.8420356877323429E-12</c:v>
                </c:pt>
                <c:pt idx="42">
                  <c:v>1.4558646840148709E-12</c:v>
                </c:pt>
                <c:pt idx="43">
                  <c:v>1.0696936802973989E-12</c:v>
                </c:pt>
                <c:pt idx="44">
                  <c:v>6.8352267657992691E-13</c:v>
                </c:pt>
                <c:pt idx="45">
                  <c:v>2.9735167286245533E-13</c:v>
                </c:pt>
                <c:pt idx="46">
                  <c:v>1.266557920792082E-31</c:v>
                </c:pt>
                <c:pt idx="47">
                  <c:v>5.5898366336633693E-32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3.3967524752475651E-34</c:v>
                </c:pt>
                <c:pt idx="37">
                  <c:v>1.4011603960396055E-33</c:v>
                </c:pt>
                <c:pt idx="38">
                  <c:v>2.2321189593142543E-23</c:v>
                </c:pt>
                <c:pt idx="39">
                  <c:v>9.6725154896470352E-23</c:v>
                </c:pt>
                <c:pt idx="40">
                  <c:v>1.7112912019979817E-22</c:v>
                </c:pt>
                <c:pt idx="41">
                  <c:v>2.4553308550312601E-22</c:v>
                </c:pt>
                <c:pt idx="42">
                  <c:v>3.1993705080645379E-22</c:v>
                </c:pt>
                <c:pt idx="43">
                  <c:v>3.9434101610978162E-22</c:v>
                </c:pt>
                <c:pt idx="44">
                  <c:v>4.6874498141310946E-22</c:v>
                </c:pt>
                <c:pt idx="45">
                  <c:v>5.4314894671643729E-22</c:v>
                </c:pt>
                <c:pt idx="46">
                  <c:v>6.3920631683167365E-21</c:v>
                </c:pt>
                <c:pt idx="47">
                  <c:v>3.157303346534652E-20</c:v>
                </c:pt>
                <c:pt idx="48">
                  <c:v>6.6438884158416371E-19</c:v>
                </c:pt>
                <c:pt idx="49">
                  <c:v>3.5830690396039586E-18</c:v>
                </c:pt>
                <c:pt idx="50">
                  <c:v>5.6053128712871316E-18</c:v>
                </c:pt>
                <c:pt idx="51">
                  <c:v>3.8059069306930663E-18</c:v>
                </c:pt>
                <c:pt idx="52">
                  <c:v>5.3035792100387141E-9</c:v>
                </c:pt>
                <c:pt idx="53">
                  <c:v>3.6501103961369141E-8</c:v>
                </c:pt>
                <c:pt idx="54">
                  <c:v>6.3158851301115242E-8</c:v>
                </c:pt>
                <c:pt idx="55">
                  <c:v>6.4091193308550187E-8</c:v>
                </c:pt>
                <c:pt idx="56">
                  <c:v>6.5023535315985133E-8</c:v>
                </c:pt>
                <c:pt idx="57">
                  <c:v>6.5955877323420078E-8</c:v>
                </c:pt>
                <c:pt idx="58">
                  <c:v>6.6888219330855023E-8</c:v>
                </c:pt>
                <c:pt idx="59">
                  <c:v>6.7820561338289955E-8</c:v>
                </c:pt>
                <c:pt idx="60">
                  <c:v>6.8752903345724901E-8</c:v>
                </c:pt>
                <c:pt idx="61">
                  <c:v>6.9685245353159846E-8</c:v>
                </c:pt>
                <c:pt idx="62">
                  <c:v>6.9193336633663433E-8</c:v>
                </c:pt>
                <c:pt idx="63">
                  <c:v>5.2322544554455457E-8</c:v>
                </c:pt>
                <c:pt idx="64">
                  <c:v>3.6119356435643552E-8</c:v>
                </c:pt>
                <c:pt idx="65">
                  <c:v>3.0375297029702968E-8</c:v>
                </c:pt>
                <c:pt idx="66">
                  <c:v>2.4373761980198045E-8</c:v>
                </c:pt>
                <c:pt idx="67">
                  <c:v>1.2192811485148498E-8</c:v>
                </c:pt>
                <c:pt idx="68">
                  <c:v>2.5295049630970238E-10</c:v>
                </c:pt>
                <c:pt idx="69">
                  <c:v>1.2647531179485119E-10</c:v>
                </c:pt>
                <c:pt idx="70">
                  <c:v>1.2727999999334119E-16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5.5049506650060337E-2</c:v>
                </c:pt>
                <c:pt idx="5">
                  <c:v>1.5445548951743479E-2</c:v>
                </c:pt>
                <c:pt idx="6">
                  <c:v>5.0379972773020252E-9</c:v>
                </c:pt>
                <c:pt idx="7">
                  <c:v>4.3635665843545274E-9</c:v>
                </c:pt>
                <c:pt idx="8">
                  <c:v>3.6891358914070297E-9</c:v>
                </c:pt>
                <c:pt idx="9">
                  <c:v>3.0147051984595324E-9</c:v>
                </c:pt>
                <c:pt idx="10">
                  <c:v>2.3402745055120351E-9</c:v>
                </c:pt>
                <c:pt idx="11">
                  <c:v>1.6658438125645373E-9</c:v>
                </c:pt>
                <c:pt idx="12">
                  <c:v>9.9141311961704043E-10</c:v>
                </c:pt>
                <c:pt idx="13">
                  <c:v>3.169824266695427E-10</c:v>
                </c:pt>
                <c:pt idx="14">
                  <c:v>7.2623396490098949E-19</c:v>
                </c:pt>
                <c:pt idx="15">
                  <c:v>2.394678609405932E-19</c:v>
                </c:pt>
                <c:pt idx="16">
                  <c:v>7.1199572302425684E-22</c:v>
                </c:pt>
                <c:pt idx="17">
                  <c:v>2.4047753287574312E-22</c:v>
                </c:pt>
                <c:pt idx="18">
                  <c:v>2.4621731343283605E-27</c:v>
                </c:pt>
                <c:pt idx="19">
                  <c:v>8.4232238805970094E-28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1.6879183168316891E-20</c:v>
                </c:pt>
                <c:pt idx="7">
                  <c:v>4.4549975247524811E-20</c:v>
                </c:pt>
                <c:pt idx="8">
                  <c:v>7.2220767326732728E-20</c:v>
                </c:pt>
                <c:pt idx="9">
                  <c:v>9.989155940594065E-20</c:v>
                </c:pt>
                <c:pt idx="10">
                  <c:v>1.2756235148514856E-19</c:v>
                </c:pt>
                <c:pt idx="11">
                  <c:v>1.5523314356435647E-19</c:v>
                </c:pt>
                <c:pt idx="12">
                  <c:v>1.8290393564356441E-19</c:v>
                </c:pt>
                <c:pt idx="13">
                  <c:v>2.1057472772277232E-19</c:v>
                </c:pt>
                <c:pt idx="14">
                  <c:v>3.5089818910891191E-17</c:v>
                </c:pt>
                <c:pt idx="15">
                  <c:v>1.0087517534653479E-16</c:v>
                </c:pt>
                <c:pt idx="16">
                  <c:v>6.3358915841584272E-16</c:v>
                </c:pt>
                <c:pt idx="17">
                  <c:v>1.6149208415841574E-15</c:v>
                </c:pt>
                <c:pt idx="18">
                  <c:v>1.5997057332631855E-15</c:v>
                </c:pt>
                <c:pt idx="19">
                  <c:v>5.4726845420845736E-16</c:v>
                </c:pt>
                <c:pt idx="20">
                  <c:v>8.1505643564356355E-22</c:v>
                </c:pt>
                <c:pt idx="21">
                  <c:v>2.8579900990098905E-22</c:v>
                </c:pt>
                <c:pt idx="22">
                  <c:v>3.0733465346534739E-17</c:v>
                </c:pt>
                <c:pt idx="23">
                  <c:v>9.7545346534653397E-17</c:v>
                </c:pt>
                <c:pt idx="24">
                  <c:v>3.8001198675089043E-10</c:v>
                </c:pt>
                <c:pt idx="25">
                  <c:v>1.2436752862756457E-9</c:v>
                </c:pt>
                <c:pt idx="26">
                  <c:v>7.6465148514852001E-9</c:v>
                </c:pt>
                <c:pt idx="27">
                  <c:v>2.1698693069306948E-8</c:v>
                </c:pt>
                <c:pt idx="28">
                  <c:v>1.1277874257425716E-6</c:v>
                </c:pt>
                <c:pt idx="29">
                  <c:v>3.8719309900990013E-6</c:v>
                </c:pt>
                <c:pt idx="30">
                  <c:v>3.0103534758415578E-2</c:v>
                </c:pt>
                <c:pt idx="31">
                  <c:v>0.10930869649108911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0.14626506930693081</c:v>
                </c:pt>
                <c:pt idx="51">
                  <c:v>7.3975960396039472E-2</c:v>
                </c:pt>
                <c:pt idx="52">
                  <c:v>1.2799802182497991E-2</c:v>
                </c:pt>
                <c:pt idx="53">
                  <c:v>5.8809914913098872E-3</c:v>
                </c:pt>
                <c:pt idx="54">
                  <c:v>2.3591197026022303E-9</c:v>
                </c:pt>
                <c:pt idx="55">
                  <c:v>2.0612510532837673E-9</c:v>
                </c:pt>
                <c:pt idx="56">
                  <c:v>1.7633824039653038E-9</c:v>
                </c:pt>
                <c:pt idx="57">
                  <c:v>1.4655137546468405E-9</c:v>
                </c:pt>
                <c:pt idx="58">
                  <c:v>1.1676451053283773E-9</c:v>
                </c:pt>
                <c:pt idx="59">
                  <c:v>8.6977645600991401E-10</c:v>
                </c:pt>
                <c:pt idx="60">
                  <c:v>5.7190780669145075E-10</c:v>
                </c:pt>
                <c:pt idx="61">
                  <c:v>2.7403915737298728E-10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0.10495049504950502</c:v>
                </c:pt>
                <c:pt idx="5">
                  <c:v>0.14455445544554463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0.1411205544554455</c:v>
                </c:pt>
                <c:pt idx="21">
                  <c:v>0.10178837623762368</c:v>
                </c:pt>
                <c:pt idx="22">
                  <c:v>6.2206159201826677E-2</c:v>
                </c:pt>
                <c:pt idx="23">
                  <c:v>2.2330418336232713E-2</c:v>
                </c:pt>
                <c:pt idx="24">
                  <c:v>2.699796670297031E-9</c:v>
                </c:pt>
                <c:pt idx="25">
                  <c:v>9.9138001188118385E-10</c:v>
                </c:pt>
                <c:pt idx="26">
                  <c:v>3.9473267326732582E-13</c:v>
                </c:pt>
                <c:pt idx="27">
                  <c:v>1.4802475247524718E-13</c:v>
                </c:pt>
                <c:pt idx="28">
                  <c:v>3.4736970297029727E-30</c:v>
                </c:pt>
                <c:pt idx="29">
                  <c:v>1.3294396039604028E-30</c:v>
                </c:pt>
                <c:pt idx="30">
                  <c:v>0</c:v>
                </c:pt>
                <c:pt idx="31">
                  <c:v>0</c:v>
                </c:pt>
                <c:pt idx="32">
                  <c:v>2.2772673267326826E-28</c:v>
                </c:pt>
                <c:pt idx="33">
                  <c:v>8.6030099009900953E-28</c:v>
                </c:pt>
                <c:pt idx="34">
                  <c:v>1.93272013386138E-23</c:v>
                </c:pt>
                <c:pt idx="35">
                  <c:v>7.6168152922772408E-23</c:v>
                </c:pt>
                <c:pt idx="36">
                  <c:v>3.8498188118812327E-21</c:v>
                </c:pt>
                <c:pt idx="37">
                  <c:v>1.552169009900992E-20</c:v>
                </c:pt>
                <c:pt idx="38">
                  <c:v>2.2811256505576209E-20</c:v>
                </c:pt>
                <c:pt idx="39">
                  <c:v>1.9875444857496905E-20</c:v>
                </c:pt>
                <c:pt idx="40">
                  <c:v>1.6939633209417601E-20</c:v>
                </c:pt>
                <c:pt idx="41">
                  <c:v>1.4003821561338297E-20</c:v>
                </c:pt>
                <c:pt idx="42">
                  <c:v>1.106800991325899E-20</c:v>
                </c:pt>
                <c:pt idx="43">
                  <c:v>8.1321982651796861E-21</c:v>
                </c:pt>
                <c:pt idx="44">
                  <c:v>5.1963866171003821E-21</c:v>
                </c:pt>
                <c:pt idx="45">
                  <c:v>2.2605749690210751E-21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1.0926658415841614E-34</c:v>
                </c:pt>
                <c:pt idx="15">
                  <c:v>3.1542995049504993E-34</c:v>
                </c:pt>
                <c:pt idx="16">
                  <c:v>5.0480663118811996E-32</c:v>
                </c:pt>
                <c:pt idx="17">
                  <c:v>1.4864578688118804E-31</c:v>
                </c:pt>
                <c:pt idx="18">
                  <c:v>1.4610875223880554E-29</c:v>
                </c:pt>
                <c:pt idx="19">
                  <c:v>4.4023457313432845E-29</c:v>
                </c:pt>
                <c:pt idx="20">
                  <c:v>2.8104503564356518E-27</c:v>
                </c:pt>
                <c:pt idx="21">
                  <c:v>8.5419760990099128E-27</c:v>
                </c:pt>
                <c:pt idx="22">
                  <c:v>3.7197708910891188E-25</c:v>
                </c:pt>
                <c:pt idx="23">
                  <c:v>1.1553251089108903E-24</c:v>
                </c:pt>
                <c:pt idx="24">
                  <c:v>3.5292336633663302E-23</c:v>
                </c:pt>
                <c:pt idx="25">
                  <c:v>1.1187946534653485E-22</c:v>
                </c:pt>
                <c:pt idx="26">
                  <c:v>2.4949306930693273E-21</c:v>
                </c:pt>
                <c:pt idx="27">
                  <c:v>8.0630990099009972E-21</c:v>
                </c:pt>
                <c:pt idx="28">
                  <c:v>1.3541112871287102E-19</c:v>
                </c:pt>
                <c:pt idx="29">
                  <c:v>4.4542895049504858E-19</c:v>
                </c:pt>
                <c:pt idx="30">
                  <c:v>3.0969849504950287E-18</c:v>
                </c:pt>
                <c:pt idx="31">
                  <c:v>9.5689453465346545E-18</c:v>
                </c:pt>
                <c:pt idx="32">
                  <c:v>4.9833792079208067E-17</c:v>
                </c:pt>
                <c:pt idx="33">
                  <c:v>1.5017488118811873E-16</c:v>
                </c:pt>
                <c:pt idx="34">
                  <c:v>6.6944158415841429E-16</c:v>
                </c:pt>
                <c:pt idx="35">
                  <c:v>2.0019168316831714E-15</c:v>
                </c:pt>
                <c:pt idx="36">
                  <c:v>7.7938613861386723E-15</c:v>
                </c:pt>
                <c:pt idx="37">
                  <c:v>2.3062178217821811E-14</c:v>
                </c:pt>
                <c:pt idx="38">
                  <c:v>6.6611198884758325E-12</c:v>
                </c:pt>
                <c:pt idx="39">
                  <c:v>2.8752352850061939E-11</c:v>
                </c:pt>
                <c:pt idx="40">
                  <c:v>5.0843585811648051E-11</c:v>
                </c:pt>
                <c:pt idx="41">
                  <c:v>7.2934818773234158E-11</c:v>
                </c:pt>
                <c:pt idx="42">
                  <c:v>9.502605173482027E-11</c:v>
                </c:pt>
                <c:pt idx="43">
                  <c:v>1.1711728469640637E-10</c:v>
                </c:pt>
                <c:pt idx="44">
                  <c:v>1.392085176579925E-10</c:v>
                </c:pt>
                <c:pt idx="45">
                  <c:v>1.612997506195786E-10</c:v>
                </c:pt>
                <c:pt idx="46">
                  <c:v>2.9133905940593874E-10</c:v>
                </c:pt>
                <c:pt idx="47">
                  <c:v>7.827697524752473E-10</c:v>
                </c:pt>
                <c:pt idx="48">
                  <c:v>1.7809044554455497E-9</c:v>
                </c:pt>
                <c:pt idx="49">
                  <c:v>4.6852113861386125E-9</c:v>
                </c:pt>
                <c:pt idx="50">
                  <c:v>9.939743069306905E-9</c:v>
                </c:pt>
                <c:pt idx="51">
                  <c:v>2.5213653960396064E-8</c:v>
                </c:pt>
                <c:pt idx="52">
                  <c:v>3.7851277227722768E-8</c:v>
                </c:pt>
                <c:pt idx="53">
                  <c:v>3.7617613861386138E-8</c:v>
                </c:pt>
                <c:pt idx="54">
                  <c:v>3.7282754646840149E-8</c:v>
                </c:pt>
                <c:pt idx="55">
                  <c:v>3.637445229244114E-8</c:v>
                </c:pt>
                <c:pt idx="56">
                  <c:v>3.546614993804213E-8</c:v>
                </c:pt>
                <c:pt idx="57">
                  <c:v>3.4557847583643121E-8</c:v>
                </c:pt>
                <c:pt idx="58">
                  <c:v>3.3649545229244118E-8</c:v>
                </c:pt>
                <c:pt idx="59">
                  <c:v>3.2741242874845108E-8</c:v>
                </c:pt>
                <c:pt idx="60">
                  <c:v>3.1832940520446099E-8</c:v>
                </c:pt>
                <c:pt idx="61">
                  <c:v>3.0924638166047089E-8</c:v>
                </c:pt>
                <c:pt idx="62">
                  <c:v>2.9974465346534659E-8</c:v>
                </c:pt>
                <c:pt idx="63">
                  <c:v>2.8542782178217823E-8</c:v>
                </c:pt>
                <c:pt idx="64">
                  <c:v>2.7105188118811876E-8</c:v>
                </c:pt>
                <c:pt idx="65">
                  <c:v>2.5574990099009902E-8</c:v>
                </c:pt>
                <c:pt idx="66">
                  <c:v>2.404293069306931E-8</c:v>
                </c:pt>
                <c:pt idx="67">
                  <c:v>2.2466198019801977E-8</c:v>
                </c:pt>
                <c:pt idx="68">
                  <c:v>2.0889544554455436E-8</c:v>
                </c:pt>
                <c:pt idx="69">
                  <c:v>1.931677227722772E-8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1.9203675742574328E-27</c:v>
                </c:pt>
                <c:pt idx="7">
                  <c:v>5.0685111386138684E-27</c:v>
                </c:pt>
                <c:pt idx="8">
                  <c:v>8.2166547029703034E-27</c:v>
                </c:pt>
                <c:pt idx="9">
                  <c:v>1.136479826732674E-26</c:v>
                </c:pt>
                <c:pt idx="10">
                  <c:v>1.4512941831683175E-26</c:v>
                </c:pt>
                <c:pt idx="11">
                  <c:v>1.7661085396039611E-26</c:v>
                </c:pt>
                <c:pt idx="12">
                  <c:v>2.0809228960396044E-26</c:v>
                </c:pt>
                <c:pt idx="13">
                  <c:v>2.3957372524752481E-26</c:v>
                </c:pt>
                <c:pt idx="14">
                  <c:v>1.7892253118811929E-24</c:v>
                </c:pt>
                <c:pt idx="15">
                  <c:v>5.1171277871287193E-24</c:v>
                </c:pt>
                <c:pt idx="16">
                  <c:v>2.2605315841584195E-23</c:v>
                </c:pt>
                <c:pt idx="17">
                  <c:v>5.3698484158415804E-23</c:v>
                </c:pt>
                <c:pt idx="18">
                  <c:v>5.2599564203101045E-23</c:v>
                </c:pt>
                <c:pt idx="19">
                  <c:v>1.7994593189021388E-23</c:v>
                </c:pt>
                <c:pt idx="20">
                  <c:v>6.2985237623762315E-30</c:v>
                </c:pt>
                <c:pt idx="21">
                  <c:v>2.208573267326724E-30</c:v>
                </c:pt>
                <c:pt idx="22">
                  <c:v>6.578227722772295E-36</c:v>
                </c:pt>
                <c:pt idx="23">
                  <c:v>2.0878722772277211E-35</c:v>
                </c:pt>
                <c:pt idx="24">
                  <c:v>5.7650972349504858E-31</c:v>
                </c:pt>
                <c:pt idx="25">
                  <c:v>1.8866934428019836E-30</c:v>
                </c:pt>
                <c:pt idx="26">
                  <c:v>2.0963168316831637E-30</c:v>
                </c:pt>
                <c:pt idx="27">
                  <c:v>7.8611881188118618E-31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7.4961980198020103E-23</c:v>
                </c:pt>
                <c:pt idx="33">
                  <c:v>2.8318970297029684E-22</c:v>
                </c:pt>
                <c:pt idx="34">
                  <c:v>3.6262213200079085E-16</c:v>
                </c:pt>
                <c:pt idx="35">
                  <c:v>1.4291565772384182E-15</c:v>
                </c:pt>
                <c:pt idx="36">
                  <c:v>1.4884665742574439E-12</c:v>
                </c:pt>
                <c:pt idx="37">
                  <c:v>6.1331921188118894E-12</c:v>
                </c:pt>
                <c:pt idx="38">
                  <c:v>2.36334033457249E-11</c:v>
                </c:pt>
                <c:pt idx="39">
                  <c:v>7.1129747831474553E-11</c:v>
                </c:pt>
                <c:pt idx="40">
                  <c:v>1.1862609231722423E-10</c:v>
                </c:pt>
                <c:pt idx="41">
                  <c:v>1.661224368029739E-10</c:v>
                </c:pt>
                <c:pt idx="42">
                  <c:v>2.1361878128872356E-10</c:v>
                </c:pt>
                <c:pt idx="43">
                  <c:v>2.611151257744732E-10</c:v>
                </c:pt>
                <c:pt idx="44">
                  <c:v>3.0861147026022287E-10</c:v>
                </c:pt>
                <c:pt idx="45">
                  <c:v>3.5610781474597253E-10</c:v>
                </c:pt>
                <c:pt idx="46">
                  <c:v>4.4109272277227643E-10</c:v>
                </c:pt>
                <c:pt idx="47">
                  <c:v>6.5158282178217809E-10</c:v>
                </c:pt>
                <c:pt idx="48">
                  <c:v>1.9335864851485245E-9</c:v>
                </c:pt>
                <c:pt idx="49">
                  <c:v>7.2465221287128694E-9</c:v>
                </c:pt>
                <c:pt idx="50">
                  <c:v>1.3734564919059286E-2</c:v>
                </c:pt>
                <c:pt idx="51">
                  <c:v>8.6021687914109038E-2</c:v>
                </c:pt>
                <c:pt idx="52">
                  <c:v>0.14719653465346538</c:v>
                </c:pt>
                <c:pt idx="53">
                  <c:v>0.15411732673267328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4.8610226342871313E-27</c:v>
                </c:pt>
                <c:pt idx="1">
                  <c:v>1.2603101481485151E-27</c:v>
                </c:pt>
                <c:pt idx="2">
                  <c:v>4.1220722772277214E-32</c:v>
                </c:pt>
                <c:pt idx="3">
                  <c:v>1.1132603960396011E-32</c:v>
                </c:pt>
                <c:pt idx="4">
                  <c:v>0</c:v>
                </c:pt>
                <c:pt idx="5">
                  <c:v>0</c:v>
                </c:pt>
                <c:pt idx="6">
                  <c:v>1.2386472772277272E-15</c:v>
                </c:pt>
                <c:pt idx="7">
                  <c:v>3.26921658415842E-15</c:v>
                </c:pt>
                <c:pt idx="8">
                  <c:v>5.2997858910891124E-15</c:v>
                </c:pt>
                <c:pt idx="9">
                  <c:v>7.3303551980198056E-15</c:v>
                </c:pt>
                <c:pt idx="10">
                  <c:v>9.360924504950498E-15</c:v>
                </c:pt>
                <c:pt idx="11">
                  <c:v>1.139149381188119E-14</c:v>
                </c:pt>
                <c:pt idx="12">
                  <c:v>1.3422063118811884E-14</c:v>
                </c:pt>
                <c:pt idx="13">
                  <c:v>1.5452632425742575E-14</c:v>
                </c:pt>
                <c:pt idx="14">
                  <c:v>8.7191648514851684E-14</c:v>
                </c:pt>
                <c:pt idx="15">
                  <c:v>2.2074758910891119E-13</c:v>
                </c:pt>
                <c:pt idx="16">
                  <c:v>2.7393485148514851E-13</c:v>
                </c:pt>
                <c:pt idx="17">
                  <c:v>2.499051485148515E-13</c:v>
                </c:pt>
                <c:pt idx="18">
                  <c:v>1.797154235486325E-13</c:v>
                </c:pt>
                <c:pt idx="19">
                  <c:v>6.1481594056045232E-14</c:v>
                </c:pt>
                <c:pt idx="20">
                  <c:v>2.0735871287128692E-21</c:v>
                </c:pt>
                <c:pt idx="21">
                  <c:v>7.2710198019801683E-22</c:v>
                </c:pt>
                <c:pt idx="22">
                  <c:v>1.3401485148514887E-29</c:v>
                </c:pt>
                <c:pt idx="23">
                  <c:v>4.2535148514851458E-29</c:v>
                </c:pt>
                <c:pt idx="24">
                  <c:v>7.7562268811881048E-26</c:v>
                </c:pt>
                <c:pt idx="25">
                  <c:v>2.5370640247524798E-25</c:v>
                </c:pt>
                <c:pt idx="26">
                  <c:v>2.8187722772277165E-25</c:v>
                </c:pt>
                <c:pt idx="27">
                  <c:v>1.0570396039603939E-25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1.6980059405940662E-21</c:v>
                </c:pt>
                <c:pt idx="33">
                  <c:v>6.4146891089108876E-21</c:v>
                </c:pt>
                <c:pt idx="34">
                  <c:v>1.5232920824435591E-15</c:v>
                </c:pt>
                <c:pt idx="35">
                  <c:v>6.0035348905128809E-15</c:v>
                </c:pt>
                <c:pt idx="36">
                  <c:v>1.2622698861386289E-12</c:v>
                </c:pt>
                <c:pt idx="37">
                  <c:v>5.1785817178217894E-12</c:v>
                </c:pt>
                <c:pt idx="38">
                  <c:v>7.6651040892193313E-12</c:v>
                </c:pt>
                <c:pt idx="39">
                  <c:v>6.8154510532837679E-12</c:v>
                </c:pt>
                <c:pt idx="40">
                  <c:v>5.9657980173482045E-12</c:v>
                </c:pt>
                <c:pt idx="41">
                  <c:v>5.1161449814126411E-12</c:v>
                </c:pt>
                <c:pt idx="42">
                  <c:v>4.2664919454770776E-12</c:v>
                </c:pt>
                <c:pt idx="43">
                  <c:v>3.4168389095415142E-12</c:v>
                </c:pt>
                <c:pt idx="44">
                  <c:v>2.5671858736059508E-12</c:v>
                </c:pt>
                <c:pt idx="45">
                  <c:v>1.7175328376703874E-12</c:v>
                </c:pt>
                <c:pt idx="46">
                  <c:v>1.0115591089108919E-12</c:v>
                </c:pt>
                <c:pt idx="47">
                  <c:v>7.8659871287128723E-13</c:v>
                </c:pt>
                <c:pt idx="48">
                  <c:v>8.0375584158416007E-13</c:v>
                </c:pt>
                <c:pt idx="49">
                  <c:v>1.7317360396039599E-12</c:v>
                </c:pt>
                <c:pt idx="50">
                  <c:v>9.057567052584082E-7</c:v>
                </c:pt>
                <c:pt idx="51">
                  <c:v>5.6728841887237712E-6</c:v>
                </c:pt>
                <c:pt idx="52">
                  <c:v>9.4575297029702932E-6</c:v>
                </c:pt>
                <c:pt idx="53">
                  <c:v>8.4453514851485134E-6</c:v>
                </c:pt>
                <c:pt idx="54">
                  <c:v>7.4867156133829E-6</c:v>
                </c:pt>
                <c:pt idx="55">
                  <c:v>6.831486369268898E-6</c:v>
                </c:pt>
                <c:pt idx="56">
                  <c:v>6.1762571251548959E-6</c:v>
                </c:pt>
                <c:pt idx="57">
                  <c:v>5.5210278810408939E-6</c:v>
                </c:pt>
                <c:pt idx="58">
                  <c:v>4.8657986369268918E-6</c:v>
                </c:pt>
                <c:pt idx="59">
                  <c:v>4.2105693928128898E-6</c:v>
                </c:pt>
                <c:pt idx="60">
                  <c:v>3.5553401486988878E-6</c:v>
                </c:pt>
                <c:pt idx="61">
                  <c:v>2.9001109045848849E-6</c:v>
                </c:pt>
                <c:pt idx="62">
                  <c:v>2.2760366336633675E-6</c:v>
                </c:pt>
                <c:pt idx="63">
                  <c:v>2.0102445544554457E-6</c:v>
                </c:pt>
                <c:pt idx="64">
                  <c:v>1.748705940594059E-6</c:v>
                </c:pt>
                <c:pt idx="65">
                  <c:v>1.5538049504950495E-6</c:v>
                </c:pt>
                <c:pt idx="66">
                  <c:v>1.3609356435643566E-6</c:v>
                </c:pt>
                <c:pt idx="67">
                  <c:v>1.216826732673267E-6</c:v>
                </c:pt>
                <c:pt idx="68">
                  <c:v>1.0734529702970291E-6</c:v>
                </c:pt>
                <c:pt idx="69">
                  <c:v>9.6610148514851467E-7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2.0955074257425754E-34</c:v>
                </c:pt>
                <c:pt idx="1">
                  <c:v>5.432797029702974E-35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1.0444740099009939E-18</c:v>
                </c:pt>
                <c:pt idx="7">
                  <c:v>2.7567264851485185E-18</c:v>
                </c:pt>
                <c:pt idx="8">
                  <c:v>4.4689789603960434E-18</c:v>
                </c:pt>
                <c:pt idx="9">
                  <c:v>6.1812314356435679E-18</c:v>
                </c:pt>
                <c:pt idx="10">
                  <c:v>7.8934839108910923E-18</c:v>
                </c:pt>
                <c:pt idx="11">
                  <c:v>9.6057363861386176E-18</c:v>
                </c:pt>
                <c:pt idx="12">
                  <c:v>1.1317988861386141E-17</c:v>
                </c:pt>
                <c:pt idx="13">
                  <c:v>1.3030241336633667E-17</c:v>
                </c:pt>
                <c:pt idx="14">
                  <c:v>2.3971863861386201E-16</c:v>
                </c:pt>
                <c:pt idx="15">
                  <c:v>6.6591418316831758E-16</c:v>
                </c:pt>
                <c:pt idx="16">
                  <c:v>1.2602670792079217E-15</c:v>
                </c:pt>
                <c:pt idx="17">
                  <c:v>2.0161829207920785E-15</c:v>
                </c:pt>
                <c:pt idx="18">
                  <c:v>1.8162109657005391E-15</c:v>
                </c:pt>
                <c:pt idx="19">
                  <c:v>6.2133538549755153E-16</c:v>
                </c:pt>
                <c:pt idx="20">
                  <c:v>6.388102970297024E-23</c:v>
                </c:pt>
                <c:pt idx="21">
                  <c:v>2.2399841584158341E-23</c:v>
                </c:pt>
                <c:pt idx="22">
                  <c:v>3.1145643564356515E-30</c:v>
                </c:pt>
                <c:pt idx="23">
                  <c:v>9.8853564356435568E-30</c:v>
                </c:pt>
                <c:pt idx="24">
                  <c:v>4.5241390920792004E-26</c:v>
                </c:pt>
                <c:pt idx="25">
                  <c:v>1.4803164983168344E-25</c:v>
                </c:pt>
                <c:pt idx="26">
                  <c:v>1.6447524752475212E-25</c:v>
                </c:pt>
                <c:pt idx="27">
                  <c:v>6.1678217821782043E-26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2.4565544554455546E-20</c:v>
                </c:pt>
                <c:pt idx="33">
                  <c:v>9.2803168316831636E-20</c:v>
                </c:pt>
                <c:pt idx="34">
                  <c:v>4.4622589886732534E-14</c:v>
                </c:pt>
                <c:pt idx="35">
                  <c:v>1.7586509590653496E-13</c:v>
                </c:pt>
                <c:pt idx="36">
                  <c:v>7.2278557920792935E-11</c:v>
                </c:pt>
                <c:pt idx="37">
                  <c:v>2.9732058267326769E-10</c:v>
                </c:pt>
                <c:pt idx="38">
                  <c:v>4.6346152416356876E-10</c:v>
                </c:pt>
                <c:pt idx="39">
                  <c:v>4.9216660470879793E-10</c:v>
                </c:pt>
                <c:pt idx="40">
                  <c:v>5.2087168525402721E-10</c:v>
                </c:pt>
                <c:pt idx="41">
                  <c:v>5.4957676579925638E-10</c:v>
                </c:pt>
                <c:pt idx="42">
                  <c:v>5.7828184634448566E-10</c:v>
                </c:pt>
                <c:pt idx="43">
                  <c:v>6.0698692688971483E-10</c:v>
                </c:pt>
                <c:pt idx="44">
                  <c:v>6.3569200743494411E-10</c:v>
                </c:pt>
                <c:pt idx="45">
                  <c:v>6.6439708798017328E-10</c:v>
                </c:pt>
                <c:pt idx="46">
                  <c:v>6.856574257425742E-10</c:v>
                </c:pt>
                <c:pt idx="47">
                  <c:v>6.8199405940594053E-10</c:v>
                </c:pt>
                <c:pt idx="48">
                  <c:v>1.0961683168316866E-9</c:v>
                </c:pt>
                <c:pt idx="49">
                  <c:v>3.0822079207920781E-9</c:v>
                </c:pt>
                <c:pt idx="50">
                  <c:v>2.8431379130430452E-3</c:v>
                </c:pt>
                <c:pt idx="51">
                  <c:v>1.7806996976953988E-2</c:v>
                </c:pt>
                <c:pt idx="52">
                  <c:v>3.0958841584158434E-2</c:v>
                </c:pt>
                <c:pt idx="53">
                  <c:v>3.5263792079207927E-2</c:v>
                </c:pt>
                <c:pt idx="54">
                  <c:v>3.9543929368029737E-2</c:v>
                </c:pt>
                <c:pt idx="55">
                  <c:v>4.3683458488228001E-2</c:v>
                </c:pt>
                <c:pt idx="56">
                  <c:v>4.7822987608426265E-2</c:v>
                </c:pt>
                <c:pt idx="57">
                  <c:v>5.1962516728624529E-2</c:v>
                </c:pt>
                <c:pt idx="58">
                  <c:v>5.6102045848822793E-2</c:v>
                </c:pt>
                <c:pt idx="59">
                  <c:v>6.0241574969021057E-2</c:v>
                </c:pt>
                <c:pt idx="60">
                  <c:v>6.4381104089219321E-2</c:v>
                </c:pt>
                <c:pt idx="61">
                  <c:v>6.8520633209417578E-2</c:v>
                </c:pt>
                <c:pt idx="62">
                  <c:v>7.2807415841584136E-2</c:v>
                </c:pt>
                <c:pt idx="63">
                  <c:v>7.8787613861386135E-2</c:v>
                </c:pt>
                <c:pt idx="64">
                  <c:v>8.4831881188118824E-2</c:v>
                </c:pt>
                <c:pt idx="65">
                  <c:v>9.1879900990099003E-2</c:v>
                </c:pt>
                <c:pt idx="66">
                  <c:v>9.8981722772277209E-2</c:v>
                </c:pt>
                <c:pt idx="67">
                  <c:v>0.10737479207920793</c:v>
                </c:pt>
                <c:pt idx="68">
                  <c:v>0.11580247524752479</c:v>
                </c:pt>
                <c:pt idx="69">
                  <c:v>0.1259262376237624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>
                  <c:v>-18.616435643564355</c:v>
                </c:pt>
                <c:pt idx="3">
                  <c:v>-18.626336633663364</c:v>
                </c:pt>
                <c:pt idx="4">
                  <c:v>-18.636237623762376</c:v>
                </c:pt>
                <c:pt idx="5">
                  <c:v>-18.646138613861385</c:v>
                </c:pt>
                <c:pt idx="6">
                  <c:v>-18.659059405940592</c:v>
                </c:pt>
                <c:pt idx="7">
                  <c:v>-18.673910891089108</c:v>
                </c:pt>
                <c:pt idx="8">
                  <c:v>-18.688762376237623</c:v>
                </c:pt>
                <c:pt idx="9">
                  <c:v>-18.703613861386138</c:v>
                </c:pt>
                <c:pt idx="10">
                  <c:v>-18.718465346534654</c:v>
                </c:pt>
                <c:pt idx="11">
                  <c:v>-18.733316831683169</c:v>
                </c:pt>
                <c:pt idx="12">
                  <c:v>-18.748168316831684</c:v>
                </c:pt>
                <c:pt idx="13">
                  <c:v>-18.763019801980196</c:v>
                </c:pt>
                <c:pt idx="14">
                  <c:v>-18.78049504950495</c:v>
                </c:pt>
                <c:pt idx="15">
                  <c:v>-18.800297029702968</c:v>
                </c:pt>
                <c:pt idx="16">
                  <c:v>-18.81757425742574</c:v>
                </c:pt>
                <c:pt idx="17">
                  <c:v>-18.832425742574259</c:v>
                </c:pt>
                <c:pt idx="18">
                  <c:v>-18.849751243781093</c:v>
                </c:pt>
                <c:pt idx="19">
                  <c:v>-18.869651741293531</c:v>
                </c:pt>
                <c:pt idx="20">
                  <c:v>-18.891881188118813</c:v>
                </c:pt>
                <c:pt idx="21">
                  <c:v>-18.916633663366337</c:v>
                </c:pt>
                <c:pt idx="22">
                  <c:v>-18.93910891089109</c:v>
                </c:pt>
                <c:pt idx="23">
                  <c:v>-18.958910891089108</c:v>
                </c:pt>
                <c:pt idx="24">
                  <c:v>-18.978712871287129</c:v>
                </c:pt>
                <c:pt idx="25">
                  <c:v>-18.998514851485151</c:v>
                </c:pt>
                <c:pt idx="26">
                  <c:v>-19.018316831683169</c:v>
                </c:pt>
                <c:pt idx="27">
                  <c:v>-19.038118811881191</c:v>
                </c:pt>
                <c:pt idx="28">
                  <c:v>-19.057920792079209</c:v>
                </c:pt>
                <c:pt idx="29">
                  <c:v>-19.077722772277227</c:v>
                </c:pt>
                <c:pt idx="30">
                  <c:v>-19.09940594059406</c:v>
                </c:pt>
                <c:pt idx="31">
                  <c:v>-19.124158415841585</c:v>
                </c:pt>
                <c:pt idx="32">
                  <c:v>-19.147128712871286</c:v>
                </c:pt>
                <c:pt idx="33">
                  <c:v>-19.166930693069308</c:v>
                </c:pt>
                <c:pt idx="34">
                  <c:v>-19.186732673267326</c:v>
                </c:pt>
                <c:pt idx="35">
                  <c:v>-19.206534653465347</c:v>
                </c:pt>
                <c:pt idx="36">
                  <c:v>-19.226336633663365</c:v>
                </c:pt>
                <c:pt idx="37">
                  <c:v>-19.246138613861387</c:v>
                </c:pt>
                <c:pt idx="38">
                  <c:v>-19.266319702602232</c:v>
                </c:pt>
                <c:pt idx="39">
                  <c:v>-19.287385377943</c:v>
                </c:pt>
                <c:pt idx="40">
                  <c:v>-19.308451053283768</c:v>
                </c:pt>
                <c:pt idx="41">
                  <c:v>-19.329516728624537</c:v>
                </c:pt>
                <c:pt idx="42">
                  <c:v>-19.350582403965305</c:v>
                </c:pt>
                <c:pt idx="43">
                  <c:v>-19.371648079306073</c:v>
                </c:pt>
                <c:pt idx="44">
                  <c:v>-19.392713754646842</c:v>
                </c:pt>
                <c:pt idx="45">
                  <c:v>-19.41377942998761</c:v>
                </c:pt>
                <c:pt idx="46">
                  <c:v>-19.434554455445543</c:v>
                </c:pt>
                <c:pt idx="47">
                  <c:v>-19.454356435643565</c:v>
                </c:pt>
                <c:pt idx="48">
                  <c:v>-19.474158415841583</c:v>
                </c:pt>
                <c:pt idx="49">
                  <c:v>-19.493960396039604</c:v>
                </c:pt>
                <c:pt idx="50">
                  <c:v>-19.513762376237626</c:v>
                </c:pt>
                <c:pt idx="51">
                  <c:v>-19.533564356435644</c:v>
                </c:pt>
                <c:pt idx="52">
                  <c:v>-19.553366336633665</c:v>
                </c:pt>
                <c:pt idx="53">
                  <c:v>-19.573168316831683</c:v>
                </c:pt>
                <c:pt idx="54">
                  <c:v>-19.59278810408922</c:v>
                </c:pt>
                <c:pt idx="55">
                  <c:v>-19.611375464684013</c:v>
                </c:pt>
                <c:pt idx="56">
                  <c:v>-19.62996282527881</c:v>
                </c:pt>
                <c:pt idx="57">
                  <c:v>-19.648550185873606</c:v>
                </c:pt>
                <c:pt idx="58">
                  <c:v>-19.6671375464684</c:v>
                </c:pt>
                <c:pt idx="59">
                  <c:v>-19.685724907063197</c:v>
                </c:pt>
                <c:pt idx="60">
                  <c:v>-19.70431226765799</c:v>
                </c:pt>
                <c:pt idx="61">
                  <c:v>-19.722899628252787</c:v>
                </c:pt>
                <c:pt idx="62">
                  <c:v>-19.741188118811881</c:v>
                </c:pt>
                <c:pt idx="63">
                  <c:v>-19.756039603960396</c:v>
                </c:pt>
                <c:pt idx="64">
                  <c:v>-19.771188118811882</c:v>
                </c:pt>
                <c:pt idx="65">
                  <c:v>-19.7909900990099</c:v>
                </c:pt>
                <c:pt idx="66">
                  <c:v>-19.810792079207921</c:v>
                </c:pt>
                <c:pt idx="67">
                  <c:v>-19.830594059405939</c:v>
                </c:pt>
                <c:pt idx="68">
                  <c:v>-19.850297029702972</c:v>
                </c:pt>
                <c:pt idx="69">
                  <c:v>-19.865148514851484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>
                  <c:v>-56.68029702970297</c:v>
                </c:pt>
                <c:pt idx="3">
                  <c:v>-55.096138613861385</c:v>
                </c:pt>
                <c:pt idx="4">
                  <c:v>-53.327970297029701</c:v>
                </c:pt>
                <c:pt idx="5">
                  <c:v>-51.451732673267323</c:v>
                </c:pt>
                <c:pt idx="6">
                  <c:v>-49.63589108910891</c:v>
                </c:pt>
                <c:pt idx="7">
                  <c:v>-47.858663366336629</c:v>
                </c:pt>
                <c:pt idx="8">
                  <c:v>-46.081435643564355</c:v>
                </c:pt>
                <c:pt idx="9">
                  <c:v>-44.304207920792074</c:v>
                </c:pt>
                <c:pt idx="10">
                  <c:v>-42.5269801980198</c:v>
                </c:pt>
                <c:pt idx="11">
                  <c:v>-40.749752475247519</c:v>
                </c:pt>
                <c:pt idx="12">
                  <c:v>-38.972524752475245</c:v>
                </c:pt>
                <c:pt idx="13">
                  <c:v>-37.195297029702971</c:v>
                </c:pt>
                <c:pt idx="14">
                  <c:v>-35.609603960396036</c:v>
                </c:pt>
                <c:pt idx="15">
                  <c:v>-34.193762376237622</c:v>
                </c:pt>
                <c:pt idx="16">
                  <c:v>-32.833465346534652</c:v>
                </c:pt>
                <c:pt idx="17">
                  <c:v>-31.526534653465347</c:v>
                </c:pt>
                <c:pt idx="18">
                  <c:v>-30.26273631840796</c:v>
                </c:pt>
                <c:pt idx="19">
                  <c:v>-29.043830845771144</c:v>
                </c:pt>
                <c:pt idx="20">
                  <c:v>-27.868217821782178</c:v>
                </c:pt>
                <c:pt idx="21">
                  <c:v>-26.739504950495046</c:v>
                </c:pt>
                <c:pt idx="22">
                  <c:v>-25.644950495049503</c:v>
                </c:pt>
                <c:pt idx="23">
                  <c:v>-24.590495049504952</c:v>
                </c:pt>
                <c:pt idx="24">
                  <c:v>-23.566534653465347</c:v>
                </c:pt>
                <c:pt idx="25">
                  <c:v>-22.581386138613858</c:v>
                </c:pt>
                <c:pt idx="26">
                  <c:v>-21.62118811881188</c:v>
                </c:pt>
                <c:pt idx="27">
                  <c:v>-20.695445544554456</c:v>
                </c:pt>
                <c:pt idx="28">
                  <c:v>-19.791485148514852</c:v>
                </c:pt>
                <c:pt idx="29">
                  <c:v>-18.920198019801983</c:v>
                </c:pt>
                <c:pt idx="30">
                  <c:v>-18.133564356435645</c:v>
                </c:pt>
                <c:pt idx="31">
                  <c:v>-17.485049504950496</c:v>
                </c:pt>
                <c:pt idx="32">
                  <c:v>-16.861485148514852</c:v>
                </c:pt>
                <c:pt idx="33">
                  <c:v>-16.282277227722773</c:v>
                </c:pt>
                <c:pt idx="34">
                  <c:v>-15.714851485148516</c:v>
                </c:pt>
                <c:pt idx="35">
                  <c:v>-15.17029702970297</c:v>
                </c:pt>
                <c:pt idx="36">
                  <c:v>-14.633663366336632</c:v>
                </c:pt>
                <c:pt idx="37">
                  <c:v>-14.113861386138613</c:v>
                </c:pt>
                <c:pt idx="38">
                  <c:v>-13.612825278810408</c:v>
                </c:pt>
                <c:pt idx="39">
                  <c:v>-13.15557620817844</c:v>
                </c:pt>
                <c:pt idx="40">
                  <c:v>-12.698327137546469</c:v>
                </c:pt>
                <c:pt idx="41">
                  <c:v>-12.241078066914499</c:v>
                </c:pt>
                <c:pt idx="42">
                  <c:v>-11.78382899628253</c:v>
                </c:pt>
                <c:pt idx="43">
                  <c:v>-11.326579925650559</c:v>
                </c:pt>
                <c:pt idx="44">
                  <c:v>-10.869330855018589</c:v>
                </c:pt>
                <c:pt idx="45">
                  <c:v>-10.41208178438662</c:v>
                </c:pt>
                <c:pt idx="46">
                  <c:v>-9.9664059405940613</c:v>
                </c:pt>
                <c:pt idx="47">
                  <c:v>-9.5594752475247518</c:v>
                </c:pt>
                <c:pt idx="48">
                  <c:v>-9.1562871287128704</c:v>
                </c:pt>
                <c:pt idx="49">
                  <c:v>-8.7671782178217814</c:v>
                </c:pt>
                <c:pt idx="50">
                  <c:v>-8.3825841584158418</c:v>
                </c:pt>
                <c:pt idx="51">
                  <c:v>-8.0172376237623766</c:v>
                </c:pt>
                <c:pt idx="52">
                  <c:v>-7.722500000000001</c:v>
                </c:pt>
                <c:pt idx="53">
                  <c:v>-7.7725000000000009</c:v>
                </c:pt>
                <c:pt idx="54">
                  <c:v>-7.822843866171004</c:v>
                </c:pt>
                <c:pt idx="55">
                  <c:v>-7.8751363073110285</c:v>
                </c:pt>
                <c:pt idx="56">
                  <c:v>-7.9274287484510539</c:v>
                </c:pt>
                <c:pt idx="57">
                  <c:v>-7.9797211895910785</c:v>
                </c:pt>
                <c:pt idx="58">
                  <c:v>-8.0320136307311039</c:v>
                </c:pt>
                <c:pt idx="59">
                  <c:v>-8.0843060718711275</c:v>
                </c:pt>
                <c:pt idx="60">
                  <c:v>-8.1365985130111529</c:v>
                </c:pt>
                <c:pt idx="61">
                  <c:v>-8.1888909541511765</c:v>
                </c:pt>
                <c:pt idx="62">
                  <c:v>-8.2415148514851477</c:v>
                </c:pt>
                <c:pt idx="63">
                  <c:v>-8.2979504950495055</c:v>
                </c:pt>
                <c:pt idx="64">
                  <c:v>-8.3545049504950502</c:v>
                </c:pt>
                <c:pt idx="65">
                  <c:v>-8.4129207920792073</c:v>
                </c:pt>
                <c:pt idx="66">
                  <c:v>-8.4714752475247526</c:v>
                </c:pt>
                <c:pt idx="67">
                  <c:v>-8.5333564356435634</c:v>
                </c:pt>
                <c:pt idx="68">
                  <c:v>-8.5952970297029694</c:v>
                </c:pt>
                <c:pt idx="69">
                  <c:v>-8.6601485148514854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>
                  <c:v>-14.67980198019802</c:v>
                </c:pt>
                <c:pt idx="3">
                  <c:v>-14.402574257425742</c:v>
                </c:pt>
                <c:pt idx="4">
                  <c:v>-13.947574257425742</c:v>
                </c:pt>
                <c:pt idx="5">
                  <c:v>-13.388168316831681</c:v>
                </c:pt>
                <c:pt idx="6">
                  <c:v>-12.772896039603959</c:v>
                </c:pt>
                <c:pt idx="7">
                  <c:v>-12.121905940594058</c:v>
                </c:pt>
                <c:pt idx="8">
                  <c:v>-11.470915841584157</c:v>
                </c:pt>
                <c:pt idx="9">
                  <c:v>-10.819925742574256</c:v>
                </c:pt>
                <c:pt idx="10">
                  <c:v>-10.168935643564355</c:v>
                </c:pt>
                <c:pt idx="11">
                  <c:v>-9.5179455445544541</c:v>
                </c:pt>
                <c:pt idx="12">
                  <c:v>-8.8669554455445549</c:v>
                </c:pt>
                <c:pt idx="13">
                  <c:v>-8.2159653465346523</c:v>
                </c:pt>
                <c:pt idx="14">
                  <c:v>-7.6316188118811876</c:v>
                </c:pt>
                <c:pt idx="15">
                  <c:v>-7.1063712871287121</c:v>
                </c:pt>
                <c:pt idx="16">
                  <c:v>-6.6003118811881185</c:v>
                </c:pt>
                <c:pt idx="17">
                  <c:v>-6.1126881188118816</c:v>
                </c:pt>
                <c:pt idx="18">
                  <c:v>-5.6404527363184087</c:v>
                </c:pt>
                <c:pt idx="19">
                  <c:v>-5.1842338308457707</c:v>
                </c:pt>
                <c:pt idx="20">
                  <c:v>-4.7450198019801979</c:v>
                </c:pt>
                <c:pt idx="21">
                  <c:v>-4.3242277227722763</c:v>
                </c:pt>
                <c:pt idx="22">
                  <c:v>-4.1090693069306932</c:v>
                </c:pt>
                <c:pt idx="23">
                  <c:v>-4.1353069306930701</c:v>
                </c:pt>
                <c:pt idx="24">
                  <c:v>-4.1608910891089108</c:v>
                </c:pt>
                <c:pt idx="25">
                  <c:v>-4.185643564356436</c:v>
                </c:pt>
                <c:pt idx="26">
                  <c:v>-4.2101881188118817</c:v>
                </c:pt>
                <c:pt idx="27">
                  <c:v>-4.2344455445544549</c:v>
                </c:pt>
                <c:pt idx="28">
                  <c:v>-4.2589009900990096</c:v>
                </c:pt>
                <c:pt idx="29">
                  <c:v>-4.2836534653465348</c:v>
                </c:pt>
                <c:pt idx="30">
                  <c:v>-4.30840594059406</c:v>
                </c:pt>
                <c:pt idx="31">
                  <c:v>-4.3331584158415843</c:v>
                </c:pt>
                <c:pt idx="32">
                  <c:v>-4.3579108910891087</c:v>
                </c:pt>
                <c:pt idx="33">
                  <c:v>-4.3826633663366339</c:v>
                </c:pt>
                <c:pt idx="34">
                  <c:v>-4.4074158415841582</c:v>
                </c:pt>
                <c:pt idx="35">
                  <c:v>-4.4321683168316834</c:v>
                </c:pt>
                <c:pt idx="36">
                  <c:v>-4.4569207920792078</c:v>
                </c:pt>
                <c:pt idx="37">
                  <c:v>-4.4816732673267321</c:v>
                </c:pt>
                <c:pt idx="38">
                  <c:v>-4.5063234200743487</c:v>
                </c:pt>
                <c:pt idx="39">
                  <c:v>-4.5307348203221807</c:v>
                </c:pt>
                <c:pt idx="40">
                  <c:v>-4.5551462205700117</c:v>
                </c:pt>
                <c:pt idx="41">
                  <c:v>-4.5795576208178437</c:v>
                </c:pt>
                <c:pt idx="42">
                  <c:v>-4.6039690210656747</c:v>
                </c:pt>
                <c:pt idx="43">
                  <c:v>-4.6283804213135067</c:v>
                </c:pt>
                <c:pt idx="44">
                  <c:v>-4.6527918215613377</c:v>
                </c:pt>
                <c:pt idx="45">
                  <c:v>-4.6772032218091697</c:v>
                </c:pt>
                <c:pt idx="46">
                  <c:v>-4.7014653465346532</c:v>
                </c:pt>
                <c:pt idx="47">
                  <c:v>-4.725227722772277</c:v>
                </c:pt>
                <c:pt idx="48">
                  <c:v>-4.7489900990099008</c:v>
                </c:pt>
                <c:pt idx="49">
                  <c:v>-4.7727524752475246</c:v>
                </c:pt>
                <c:pt idx="50">
                  <c:v>-4.7965148514851483</c:v>
                </c:pt>
                <c:pt idx="51">
                  <c:v>-4.8202772277227721</c:v>
                </c:pt>
                <c:pt idx="52">
                  <c:v>-4.8439554455445544</c:v>
                </c:pt>
                <c:pt idx="53">
                  <c:v>-4.8672227722772279</c:v>
                </c:pt>
                <c:pt idx="54">
                  <c:v>-4.8904200743494419</c:v>
                </c:pt>
                <c:pt idx="55">
                  <c:v>-4.913220570012391</c:v>
                </c:pt>
                <c:pt idx="56">
                  <c:v>-4.93602106567534</c:v>
                </c:pt>
                <c:pt idx="57">
                  <c:v>-4.95882156133829</c:v>
                </c:pt>
                <c:pt idx="58">
                  <c:v>-4.9816220570012391</c:v>
                </c:pt>
                <c:pt idx="59">
                  <c:v>-5.0044225526641881</c:v>
                </c:pt>
                <c:pt idx="60">
                  <c:v>-5.0272230483271372</c:v>
                </c:pt>
                <c:pt idx="61">
                  <c:v>-5.0500235439900862</c:v>
                </c:pt>
                <c:pt idx="62">
                  <c:v>-5.0727821782178211</c:v>
                </c:pt>
                <c:pt idx="63">
                  <c:v>-5.095059405940594</c:v>
                </c:pt>
                <c:pt idx="64">
                  <c:v>-5.1173366336633661</c:v>
                </c:pt>
                <c:pt idx="65">
                  <c:v>-5.1396138613861382</c:v>
                </c:pt>
                <c:pt idx="66">
                  <c:v>-5.1618910891089103</c:v>
                </c:pt>
                <c:pt idx="67">
                  <c:v>-5.1841683168316832</c:v>
                </c:pt>
                <c:pt idx="68">
                  <c:v>-5.2064356435643573</c:v>
                </c:pt>
                <c:pt idx="69">
                  <c:v>-5.2282178217821782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>
                  <c:v>-20.695</c:v>
                </c:pt>
                <c:pt idx="3">
                  <c:v>-20.195</c:v>
                </c:pt>
                <c:pt idx="4">
                  <c:v>-19.935148514851488</c:v>
                </c:pt>
                <c:pt idx="5">
                  <c:v>-19.816336633663365</c:v>
                </c:pt>
                <c:pt idx="6">
                  <c:v>-19.86059405940594</c:v>
                </c:pt>
                <c:pt idx="7">
                  <c:v>-20.00910891089109</c:v>
                </c:pt>
                <c:pt idx="8">
                  <c:v>-20.157623762376236</c:v>
                </c:pt>
                <c:pt idx="9">
                  <c:v>-20.306138613861386</c:v>
                </c:pt>
                <c:pt idx="10">
                  <c:v>-20.454653465346535</c:v>
                </c:pt>
                <c:pt idx="11">
                  <c:v>-20.603168316831681</c:v>
                </c:pt>
                <c:pt idx="12">
                  <c:v>-20.751683168316831</c:v>
                </c:pt>
                <c:pt idx="13">
                  <c:v>-20.90019801980198</c:v>
                </c:pt>
                <c:pt idx="14">
                  <c:v>-21.051336633663364</c:v>
                </c:pt>
                <c:pt idx="15">
                  <c:v>-21.20480198019802</c:v>
                </c:pt>
                <c:pt idx="16">
                  <c:v>-21.355742574257427</c:v>
                </c:pt>
                <c:pt idx="17">
                  <c:v>-21.504257425742573</c:v>
                </c:pt>
                <c:pt idx="18">
                  <c:v>-21.65557213930348</c:v>
                </c:pt>
                <c:pt idx="19">
                  <c:v>-21.809800995024876</c:v>
                </c:pt>
                <c:pt idx="20">
                  <c:v>-21.961287128712872</c:v>
                </c:pt>
                <c:pt idx="21">
                  <c:v>-22.109801980198021</c:v>
                </c:pt>
                <c:pt idx="22">
                  <c:v>-22.258316831683167</c:v>
                </c:pt>
                <c:pt idx="23">
                  <c:v>-22.406831683168317</c:v>
                </c:pt>
                <c:pt idx="24">
                  <c:v>-22.555346534653463</c:v>
                </c:pt>
                <c:pt idx="25">
                  <c:v>-22.703861386138612</c:v>
                </c:pt>
                <c:pt idx="26">
                  <c:v>-22.850297029702968</c:v>
                </c:pt>
                <c:pt idx="27">
                  <c:v>-22.993861386138612</c:v>
                </c:pt>
                <c:pt idx="28">
                  <c:v>-23.139405940594056</c:v>
                </c:pt>
                <c:pt idx="29">
                  <c:v>-23.287920792079206</c:v>
                </c:pt>
                <c:pt idx="30">
                  <c:v>-23.434554455445543</c:v>
                </c:pt>
                <c:pt idx="31">
                  <c:v>-23.57811881188119</c:v>
                </c:pt>
                <c:pt idx="32">
                  <c:v>-23.71990099009901</c:v>
                </c:pt>
                <c:pt idx="33">
                  <c:v>-23.858514851485147</c:v>
                </c:pt>
                <c:pt idx="34">
                  <c:v>-23.997128712871287</c:v>
                </c:pt>
                <c:pt idx="35">
                  <c:v>-24.135742574257428</c:v>
                </c:pt>
                <c:pt idx="36">
                  <c:v>-24.275940594059406</c:v>
                </c:pt>
                <c:pt idx="37">
                  <c:v>-24.41950495049505</c:v>
                </c:pt>
                <c:pt idx="38">
                  <c:v>-24.560520446096653</c:v>
                </c:pt>
                <c:pt idx="39">
                  <c:v>-24.695588599752167</c:v>
                </c:pt>
                <c:pt idx="40">
                  <c:v>-24.830656753407681</c:v>
                </c:pt>
                <c:pt idx="41">
                  <c:v>-24.965724907063198</c:v>
                </c:pt>
                <c:pt idx="42">
                  <c:v>-25.100793060718711</c:v>
                </c:pt>
                <c:pt idx="43">
                  <c:v>-25.235861214374225</c:v>
                </c:pt>
                <c:pt idx="44">
                  <c:v>-25.370929368029739</c:v>
                </c:pt>
                <c:pt idx="45">
                  <c:v>-25.505997521685252</c:v>
                </c:pt>
                <c:pt idx="46">
                  <c:v>-25.639603960396038</c:v>
                </c:pt>
                <c:pt idx="47">
                  <c:v>-25.768316831683169</c:v>
                </c:pt>
                <c:pt idx="48">
                  <c:v>-25.897029702970297</c:v>
                </c:pt>
                <c:pt idx="49">
                  <c:v>-26.025742574257425</c:v>
                </c:pt>
                <c:pt idx="50">
                  <c:v>-26.154455445544553</c:v>
                </c:pt>
                <c:pt idx="51">
                  <c:v>-26.283168316831684</c:v>
                </c:pt>
                <c:pt idx="52">
                  <c:v>-26.411881188118812</c:v>
                </c:pt>
                <c:pt idx="53">
                  <c:v>-26.54059405940594</c:v>
                </c:pt>
                <c:pt idx="54">
                  <c:v>-26.668587360594795</c:v>
                </c:pt>
                <c:pt idx="55">
                  <c:v>-26.79250309789343</c:v>
                </c:pt>
                <c:pt idx="56">
                  <c:v>-26.916418835192069</c:v>
                </c:pt>
                <c:pt idx="57">
                  <c:v>-27.040334572490703</c:v>
                </c:pt>
                <c:pt idx="58">
                  <c:v>-27.164250309789342</c:v>
                </c:pt>
                <c:pt idx="59">
                  <c:v>-27.28816604708798</c:v>
                </c:pt>
                <c:pt idx="60">
                  <c:v>-27.412081784386615</c:v>
                </c:pt>
                <c:pt idx="61">
                  <c:v>-27.535997521685253</c:v>
                </c:pt>
                <c:pt idx="62">
                  <c:v>-27.659900990099008</c:v>
                </c:pt>
                <c:pt idx="63">
                  <c:v>-27.783663366336633</c:v>
                </c:pt>
                <c:pt idx="64">
                  <c:v>-27.907128712871287</c:v>
                </c:pt>
                <c:pt idx="65">
                  <c:v>-28.025940594059406</c:v>
                </c:pt>
                <c:pt idx="66">
                  <c:v>-28.144752475247525</c:v>
                </c:pt>
                <c:pt idx="67">
                  <c:v>-28.263564356435644</c:v>
                </c:pt>
                <c:pt idx="68">
                  <c:v>-28.382376237623763</c:v>
                </c:pt>
                <c:pt idx="69">
                  <c:v>-28.501188118811882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5.0901977436347933E-19</c:v>
                </c:pt>
                <c:pt idx="1">
                  <c:v>1.5548798993939441E-16</c:v>
                </c:pt>
                <c:pt idx="2">
                  <c:v>5.6252106872727324E-16</c:v>
                </c:pt>
                <c:pt idx="3">
                  <c:v>1.5775270545454569E-14</c:v>
                </c:pt>
                <c:pt idx="4">
                  <c:v>3.5188195158850235E-14</c:v>
                </c:pt>
                <c:pt idx="5">
                  <c:v>3.9928134644478068E-14</c:v>
                </c:pt>
                <c:pt idx="6">
                  <c:v>4.4668074130105902E-14</c:v>
                </c:pt>
                <c:pt idx="7">
                  <c:v>4.9408013615733735E-14</c:v>
                </c:pt>
                <c:pt idx="8">
                  <c:v>5.4147953101361568E-14</c:v>
                </c:pt>
                <c:pt idx="9">
                  <c:v>5.8887892586989408E-14</c:v>
                </c:pt>
                <c:pt idx="10">
                  <c:v>6.3627832072617248E-14</c:v>
                </c:pt>
                <c:pt idx="11">
                  <c:v>1.6553556726172435E-10</c:v>
                </c:pt>
                <c:pt idx="12">
                  <c:v>5.1759817845688331E-10</c:v>
                </c:pt>
                <c:pt idx="13">
                  <c:v>8.6966078965204232E-10</c:v>
                </c:pt>
                <c:pt idx="14">
                  <c:v>1.2217234008472013E-9</c:v>
                </c:pt>
                <c:pt idx="15">
                  <c:v>1.5737860120423604E-9</c:v>
                </c:pt>
                <c:pt idx="16">
                  <c:v>1.9258486232375195E-9</c:v>
                </c:pt>
                <c:pt idx="17">
                  <c:v>2.2779112344326785E-9</c:v>
                </c:pt>
                <c:pt idx="18">
                  <c:v>3.0086947049924371E-9</c:v>
                </c:pt>
                <c:pt idx="19">
                  <c:v>3.8011304084720134E-9</c:v>
                </c:pt>
                <c:pt idx="20">
                  <c:v>4.5935661119515889E-9</c:v>
                </c:pt>
                <c:pt idx="21">
                  <c:v>5.3860018154311651E-9</c:v>
                </c:pt>
                <c:pt idx="22">
                  <c:v>6.1784375189107414E-9</c:v>
                </c:pt>
                <c:pt idx="23">
                  <c:v>6.9708732223903177E-9</c:v>
                </c:pt>
                <c:pt idx="24">
                  <c:v>7.4997454545454535E-9</c:v>
                </c:pt>
                <c:pt idx="25">
                  <c:v>7.2379272727272729E-9</c:v>
                </c:pt>
                <c:pt idx="26">
                  <c:v>8.3771272727272733E-9</c:v>
                </c:pt>
                <c:pt idx="27">
                  <c:v>1.0450339393939393E-8</c:v>
                </c:pt>
                <c:pt idx="28">
                  <c:v>8.4338878787878783E-9</c:v>
                </c:pt>
                <c:pt idx="29">
                  <c:v>7.1688999999999999E-9</c:v>
                </c:pt>
                <c:pt idx="30">
                  <c:v>8.1595666666666669E-9</c:v>
                </c:pt>
                <c:pt idx="31">
                  <c:v>9.0695680722891558E-9</c:v>
                </c:pt>
                <c:pt idx="32">
                  <c:v>9.9361343373493953E-9</c:v>
                </c:pt>
                <c:pt idx="33">
                  <c:v>1.0742919999999998E-8</c:v>
                </c:pt>
                <c:pt idx="34">
                  <c:v>1.1549884848484846E-8</c:v>
                </c:pt>
                <c:pt idx="35">
                  <c:v>1.2358369696969696E-8</c:v>
                </c:pt>
                <c:pt idx="36">
                  <c:v>1.0070469090909099E-8</c:v>
                </c:pt>
                <c:pt idx="37">
                  <c:v>6.5408686838124054E-9</c:v>
                </c:pt>
                <c:pt idx="38">
                  <c:v>6.5975857791225413E-9</c:v>
                </c:pt>
                <c:pt idx="39">
                  <c:v>6.6543028744326771E-9</c:v>
                </c:pt>
                <c:pt idx="40">
                  <c:v>6.7110199697428138E-9</c:v>
                </c:pt>
                <c:pt idx="41">
                  <c:v>6.7677370650529496E-9</c:v>
                </c:pt>
                <c:pt idx="42">
                  <c:v>6.8244541603630862E-9</c:v>
                </c:pt>
                <c:pt idx="43">
                  <c:v>6.8811712556732221E-9</c:v>
                </c:pt>
                <c:pt idx="44">
                  <c:v>7.016556883509833E-9</c:v>
                </c:pt>
                <c:pt idx="45">
                  <c:v>7.2562240544629348E-9</c:v>
                </c:pt>
                <c:pt idx="46">
                  <c:v>7.4958912254160357E-9</c:v>
                </c:pt>
                <c:pt idx="47">
                  <c:v>7.7355583963691375E-9</c:v>
                </c:pt>
                <c:pt idx="48">
                  <c:v>7.9752255673222392E-9</c:v>
                </c:pt>
                <c:pt idx="49">
                  <c:v>8.214892738275341E-9</c:v>
                </c:pt>
                <c:pt idx="50">
                  <c:v>8.4545599092284428E-9</c:v>
                </c:pt>
                <c:pt idx="51">
                  <c:v>1.2265873333333354E-8</c:v>
                </c:pt>
                <c:pt idx="52">
                  <c:v>1.6389296969696977E-8</c:v>
                </c:pt>
                <c:pt idx="53">
                  <c:v>1.8208690909090917E-8</c:v>
                </c:pt>
                <c:pt idx="54">
                  <c:v>1.7399406060606044E-8</c:v>
                </c:pt>
                <c:pt idx="55">
                  <c:v>1.4163648484848469E-8</c:v>
                </c:pt>
                <c:pt idx="56">
                  <c:v>6.531432909090871E-9</c:v>
                </c:pt>
                <c:pt idx="57">
                  <c:v>5.7161155024096224E-11</c:v>
                </c:pt>
                <c:pt idx="58">
                  <c:v>1.7484586951807112E-11</c:v>
                </c:pt>
                <c:pt idx="59">
                  <c:v>1.7768384522666631E-14</c:v>
                </c:pt>
                <c:pt idx="60">
                  <c:v>1.4672854559999659E-15</c:v>
                </c:pt>
                <c:pt idx="61">
                  <c:v>8.3660363831792782E-20</c:v>
                </c:pt>
                <c:pt idx="62">
                  <c:v>2.9851354267636316E-28</c:v>
                </c:pt>
                <c:pt idx="63">
                  <c:v>8.3757937585454049E-29</c:v>
                </c:pt>
                <c:pt idx="64">
                  <c:v>5.0904727272727343E-33</c:v>
                </c:pt>
                <c:pt idx="65">
                  <c:v>8.1050181818181883E-33</c:v>
                </c:pt>
                <c:pt idx="66">
                  <c:v>1.4926265060587842E-22</c:v>
                </c:pt>
                <c:pt idx="67">
                  <c:v>1.7155748090909095E-18</c:v>
                </c:pt>
                <c:pt idx="68">
                  <c:v>7.4332971727272738E-18</c:v>
                </c:pt>
                <c:pt idx="69">
                  <c:v>1.5009333333333333E-17</c:v>
                </c:pt>
                <c:pt idx="70">
                  <c:v>2.3586000000000001E-17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8.297503782148184E-28</c:v>
                </c:pt>
                <c:pt idx="45">
                  <c:v>2.7594024205748817E-27</c:v>
                </c:pt>
                <c:pt idx="46">
                  <c:v>4.6890544629349446E-27</c:v>
                </c:pt>
                <c:pt idx="47">
                  <c:v>6.6187065052950083E-27</c:v>
                </c:pt>
                <c:pt idx="48">
                  <c:v>8.5483585476550719E-27</c:v>
                </c:pt>
                <c:pt idx="49">
                  <c:v>1.0478010590015134E-26</c:v>
                </c:pt>
                <c:pt idx="50">
                  <c:v>1.2407662632375198E-26</c:v>
                </c:pt>
                <c:pt idx="51">
                  <c:v>7.6463821737273155E-21</c:v>
                </c:pt>
                <c:pt idx="52">
                  <c:v>4.2634346230304173E-17</c:v>
                </c:pt>
                <c:pt idx="53">
                  <c:v>2.9333411229091027E-16</c:v>
                </c:pt>
                <c:pt idx="54">
                  <c:v>1.8449251339394103E-13</c:v>
                </c:pt>
                <c:pt idx="55">
                  <c:v>5.3849028915151681E-13</c:v>
                </c:pt>
                <c:pt idx="56">
                  <c:v>1.7998156363636431E-12</c:v>
                </c:pt>
                <c:pt idx="57">
                  <c:v>3.7464192771084504E-12</c:v>
                </c:pt>
                <c:pt idx="58">
                  <c:v>7.641961445783145E-12</c:v>
                </c:pt>
                <c:pt idx="59">
                  <c:v>1.1184993939393948E-11</c:v>
                </c:pt>
                <c:pt idx="60">
                  <c:v>1.4451054545454553E-11</c:v>
                </c:pt>
                <c:pt idx="61">
                  <c:v>1.0191966666666656E-11</c:v>
                </c:pt>
                <c:pt idx="62">
                  <c:v>1.3933615151515216E-11</c:v>
                </c:pt>
                <c:pt idx="63">
                  <c:v>4.2564827272727336E-11</c:v>
                </c:pt>
                <c:pt idx="64">
                  <c:v>4.0299814545454672E-10</c:v>
                </c:pt>
                <c:pt idx="65">
                  <c:v>9.755672363636376E-10</c:v>
                </c:pt>
                <c:pt idx="66">
                  <c:v>7.0888511445783203E-8</c:v>
                </c:pt>
                <c:pt idx="67">
                  <c:v>3.0273181818181815E-7</c:v>
                </c:pt>
                <c:pt idx="68">
                  <c:v>9.0567121212121215E-7</c:v>
                </c:pt>
                <c:pt idx="69">
                  <c:v>1.2836515151515152E-6</c:v>
                </c:pt>
                <c:pt idx="70">
                  <c:v>1.5404999999999999E-6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3.5672678787878821E-10</c:v>
                </c:pt>
                <c:pt idx="1">
                  <c:v>9.7339812121212242E-10</c:v>
                </c:pt>
                <c:pt idx="2">
                  <c:v>2.0658405454545467E-9</c:v>
                </c:pt>
                <c:pt idx="3">
                  <c:v>4.9199145454545495E-9</c:v>
                </c:pt>
                <c:pt idx="4">
                  <c:v>8.1351962178517399E-9</c:v>
                </c:pt>
                <c:pt idx="5">
                  <c:v>8.0113989409984869E-9</c:v>
                </c:pt>
                <c:pt idx="6">
                  <c:v>7.887601664145234E-9</c:v>
                </c:pt>
                <c:pt idx="7">
                  <c:v>7.763804387291981E-9</c:v>
                </c:pt>
                <c:pt idx="8">
                  <c:v>7.6400071104387297E-9</c:v>
                </c:pt>
                <c:pt idx="9">
                  <c:v>7.5162098335854767E-9</c:v>
                </c:pt>
                <c:pt idx="10">
                  <c:v>7.3924125567322238E-9</c:v>
                </c:pt>
                <c:pt idx="11">
                  <c:v>6.8118378517397896E-9</c:v>
                </c:pt>
                <c:pt idx="12">
                  <c:v>5.7161737065052954E-9</c:v>
                </c:pt>
                <c:pt idx="13">
                  <c:v>4.620509561270802E-9</c:v>
                </c:pt>
                <c:pt idx="14">
                  <c:v>3.5248454160363078E-9</c:v>
                </c:pt>
                <c:pt idx="15">
                  <c:v>2.4291812708018144E-9</c:v>
                </c:pt>
                <c:pt idx="16">
                  <c:v>1.3335171255673211E-9</c:v>
                </c:pt>
                <c:pt idx="17">
                  <c:v>2.3785298033282687E-10</c:v>
                </c:pt>
                <c:pt idx="18">
                  <c:v>7.3471255673222358E-11</c:v>
                </c:pt>
                <c:pt idx="19">
                  <c:v>6.0693645990922827E-11</c:v>
                </c:pt>
                <c:pt idx="20">
                  <c:v>4.7916036308623278E-11</c:v>
                </c:pt>
                <c:pt idx="21">
                  <c:v>3.5138426626323741E-11</c:v>
                </c:pt>
                <c:pt idx="22">
                  <c:v>2.2360816944024198E-11</c:v>
                </c:pt>
                <c:pt idx="23">
                  <c:v>9.5832072617246542E-12</c:v>
                </c:pt>
                <c:pt idx="24">
                  <c:v>3.1972606060606058E-32</c:v>
                </c:pt>
                <c:pt idx="25">
                  <c:v>9.1350303030303016E-33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5.0385279878971162E-37</c:v>
                </c:pt>
                <c:pt idx="12">
                  <c:v>1.5758800302571857E-36</c:v>
                </c:pt>
                <c:pt idx="13">
                  <c:v>2.6479072617246598E-36</c:v>
                </c:pt>
                <c:pt idx="14">
                  <c:v>3.7199344931921336E-36</c:v>
                </c:pt>
                <c:pt idx="15">
                  <c:v>4.7919617246596078E-36</c:v>
                </c:pt>
                <c:pt idx="16">
                  <c:v>5.8639889561270819E-36</c:v>
                </c:pt>
                <c:pt idx="17">
                  <c:v>6.9360161875945568E-36</c:v>
                </c:pt>
                <c:pt idx="18">
                  <c:v>4.476559870661886E-30</c:v>
                </c:pt>
                <c:pt idx="19">
                  <c:v>9.6818538061989493E-30</c:v>
                </c:pt>
                <c:pt idx="20">
                  <c:v>1.4887147741736012E-29</c:v>
                </c:pt>
                <c:pt idx="21">
                  <c:v>2.0092441677273076E-29</c:v>
                </c:pt>
                <c:pt idx="22">
                  <c:v>2.5297735612810134E-29</c:v>
                </c:pt>
                <c:pt idx="23">
                  <c:v>3.0503029548347198E-29</c:v>
                </c:pt>
                <c:pt idx="24">
                  <c:v>1.7231351515151514E-28</c:v>
                </c:pt>
                <c:pt idx="25">
                  <c:v>7.2393957575757576E-28</c:v>
                </c:pt>
                <c:pt idx="26">
                  <c:v>8.2421936363636354E-27</c:v>
                </c:pt>
                <c:pt idx="27">
                  <c:v>2.0404866363636362E-26</c:v>
                </c:pt>
                <c:pt idx="28">
                  <c:v>2.2806521212121213E-25</c:v>
                </c:pt>
                <c:pt idx="29">
                  <c:v>1.3479881818181818E-24</c:v>
                </c:pt>
                <c:pt idx="30">
                  <c:v>4.5725154545454543E-24</c:v>
                </c:pt>
                <c:pt idx="31">
                  <c:v>3.1740217469879485E-23</c:v>
                </c:pt>
                <c:pt idx="32">
                  <c:v>7.1800398192770999E-23</c:v>
                </c:pt>
                <c:pt idx="33">
                  <c:v>5.0350439999999899E-22</c:v>
                </c:pt>
                <c:pt idx="34">
                  <c:v>2.2025675151515055E-21</c:v>
                </c:pt>
                <c:pt idx="35">
                  <c:v>6.3541190303030204E-21</c:v>
                </c:pt>
                <c:pt idx="36">
                  <c:v>3.205158545454537E-20</c:v>
                </c:pt>
                <c:pt idx="37">
                  <c:v>9.3393524659601668E-19</c:v>
                </c:pt>
                <c:pt idx="38">
                  <c:v>2.263196641149767E-17</c:v>
                </c:pt>
                <c:pt idx="39">
                  <c:v>4.4329997576399328E-17</c:v>
                </c:pt>
                <c:pt idx="40">
                  <c:v>6.6028028741300979E-17</c:v>
                </c:pt>
                <c:pt idx="41">
                  <c:v>8.7726059906202631E-17</c:v>
                </c:pt>
                <c:pt idx="42">
                  <c:v>1.0942409107110428E-16</c:v>
                </c:pt>
                <c:pt idx="43">
                  <c:v>1.3112212223600593E-16</c:v>
                </c:pt>
                <c:pt idx="44">
                  <c:v>5.0781797579424662E-15</c:v>
                </c:pt>
                <c:pt idx="45">
                  <c:v>1.6554202450832045E-14</c:v>
                </c:pt>
                <c:pt idx="46">
                  <c:v>2.8030225143721621E-14</c:v>
                </c:pt>
                <c:pt idx="47">
                  <c:v>3.9506247836611206E-14</c:v>
                </c:pt>
                <c:pt idx="48">
                  <c:v>5.0982270529500778E-14</c:v>
                </c:pt>
                <c:pt idx="49">
                  <c:v>6.2458293222390357E-14</c:v>
                </c:pt>
                <c:pt idx="50">
                  <c:v>7.3934315915279935E-14</c:v>
                </c:pt>
                <c:pt idx="51">
                  <c:v>1.7591078787878844E-13</c:v>
                </c:pt>
                <c:pt idx="52">
                  <c:v>3.3972775757575926E-13</c:v>
                </c:pt>
                <c:pt idx="53">
                  <c:v>7.0847927272727443E-13</c:v>
                </c:pt>
                <c:pt idx="54">
                  <c:v>1.390831757575762E-12</c:v>
                </c:pt>
                <c:pt idx="55">
                  <c:v>2.3626620606060653E-12</c:v>
                </c:pt>
                <c:pt idx="56">
                  <c:v>4.4673272727272835E-12</c:v>
                </c:pt>
                <c:pt idx="57">
                  <c:v>7.3028313253012249E-12</c:v>
                </c:pt>
                <c:pt idx="58">
                  <c:v>1.2129337349397604E-11</c:v>
                </c:pt>
                <c:pt idx="59">
                  <c:v>1.9693145454545477E-11</c:v>
                </c:pt>
                <c:pt idx="60">
                  <c:v>2.9407690909090935E-11</c:v>
                </c:pt>
                <c:pt idx="61">
                  <c:v>4.71809757575758E-11</c:v>
                </c:pt>
                <c:pt idx="62">
                  <c:v>6.9836587878787948E-11</c:v>
                </c:pt>
                <c:pt idx="63">
                  <c:v>1.0411961818181825E-10</c:v>
                </c:pt>
                <c:pt idx="64">
                  <c:v>1.5431181818181832E-10</c:v>
                </c:pt>
                <c:pt idx="65">
                  <c:v>2.1467545454545468E-10</c:v>
                </c:pt>
                <c:pt idx="66">
                  <c:v>3.1378397590361458E-10</c:v>
                </c:pt>
                <c:pt idx="67">
                  <c:v>4.3535909090909095E-10</c:v>
                </c:pt>
                <c:pt idx="68">
                  <c:v>6.0558939393939395E-10</c:v>
                </c:pt>
                <c:pt idx="69">
                  <c:v>8.4820606060606059E-10</c:v>
                </c:pt>
                <c:pt idx="70">
                  <c:v>1.1298E-9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8.0205748865355368E-33</c:v>
                </c:pt>
                <c:pt idx="12">
                  <c:v>2.5085627836611189E-32</c:v>
                </c:pt>
                <c:pt idx="13">
                  <c:v>4.215068078668684E-32</c:v>
                </c:pt>
                <c:pt idx="14">
                  <c:v>5.9215733736762492E-32</c:v>
                </c:pt>
                <c:pt idx="15">
                  <c:v>7.6280786686838149E-32</c:v>
                </c:pt>
                <c:pt idx="16">
                  <c:v>9.3345839636913795E-32</c:v>
                </c:pt>
                <c:pt idx="17">
                  <c:v>1.1041089258698944E-31</c:v>
                </c:pt>
                <c:pt idx="18">
                  <c:v>1.4322067301059035E-25</c:v>
                </c:pt>
                <c:pt idx="19">
                  <c:v>3.097562081391833E-25</c:v>
                </c:pt>
                <c:pt idx="20">
                  <c:v>4.7629174326777639E-25</c:v>
                </c:pt>
                <c:pt idx="21">
                  <c:v>6.4282727839636929E-25</c:v>
                </c:pt>
                <c:pt idx="22">
                  <c:v>8.0936281352496229E-25</c:v>
                </c:pt>
                <c:pt idx="23">
                  <c:v>9.7589834865355537E-25</c:v>
                </c:pt>
                <c:pt idx="24">
                  <c:v>6.0388606060606047E-24</c:v>
                </c:pt>
                <c:pt idx="25">
                  <c:v>2.5791103030303025E-23</c:v>
                </c:pt>
                <c:pt idx="26">
                  <c:v>3.1154581818181815E-22</c:v>
                </c:pt>
                <c:pt idx="27">
                  <c:v>7.746355151515151E-22</c:v>
                </c:pt>
                <c:pt idx="28">
                  <c:v>8.7554563636363627E-21</c:v>
                </c:pt>
                <c:pt idx="29">
                  <c:v>5.0435545454545456E-20</c:v>
                </c:pt>
                <c:pt idx="30">
                  <c:v>1.6982403030303031E-19</c:v>
                </c:pt>
                <c:pt idx="31">
                  <c:v>1.1095458433734929E-18</c:v>
                </c:pt>
                <c:pt idx="32">
                  <c:v>2.4909856024096356E-18</c:v>
                </c:pt>
                <c:pt idx="33">
                  <c:v>1.6084719999999968E-17</c:v>
                </c:pt>
                <c:pt idx="34">
                  <c:v>6.5330533333333071E-17</c:v>
                </c:pt>
                <c:pt idx="35">
                  <c:v>1.8354386666666639E-16</c:v>
                </c:pt>
                <c:pt idx="36">
                  <c:v>8.4658872727272528E-16</c:v>
                </c:pt>
                <c:pt idx="37">
                  <c:v>1.6686825567321386E-14</c:v>
                </c:pt>
                <c:pt idx="38">
                  <c:v>3.9090496475037729E-13</c:v>
                </c:pt>
                <c:pt idx="39">
                  <c:v>7.6512310393343329E-13</c:v>
                </c:pt>
                <c:pt idx="40">
                  <c:v>1.1393412431164891E-12</c:v>
                </c:pt>
                <c:pt idx="41">
                  <c:v>1.5135593822995451E-12</c:v>
                </c:pt>
                <c:pt idx="42">
                  <c:v>1.8877775214826007E-12</c:v>
                </c:pt>
                <c:pt idx="43">
                  <c:v>2.2619956606656569E-12</c:v>
                </c:pt>
                <c:pt idx="44">
                  <c:v>5.0755953706504853E-11</c:v>
                </c:pt>
                <c:pt idx="45">
                  <c:v>1.630365437216336E-10</c:v>
                </c:pt>
                <c:pt idx="46">
                  <c:v>2.7531713373676233E-10</c:v>
                </c:pt>
                <c:pt idx="47">
                  <c:v>3.8759772375189109E-10</c:v>
                </c:pt>
                <c:pt idx="48">
                  <c:v>4.9987831376701986E-10</c:v>
                </c:pt>
                <c:pt idx="49">
                  <c:v>6.1215890378214867E-10</c:v>
                </c:pt>
                <c:pt idx="50">
                  <c:v>7.2443949379727738E-10</c:v>
                </c:pt>
                <c:pt idx="51">
                  <c:v>1.4303439393939432E-9</c:v>
                </c:pt>
                <c:pt idx="52">
                  <c:v>2.4149454545454621E-9</c:v>
                </c:pt>
                <c:pt idx="53">
                  <c:v>4.1240363636363704E-9</c:v>
                </c:pt>
                <c:pt idx="54">
                  <c:v>6.3411515151515267E-9</c:v>
                </c:pt>
                <c:pt idx="55">
                  <c:v>9.0272121212121321E-9</c:v>
                </c:pt>
                <c:pt idx="56">
                  <c:v>1.2239807272727287E-8</c:v>
                </c:pt>
                <c:pt idx="57">
                  <c:v>1.5522927710843386E-8</c:v>
                </c:pt>
                <c:pt idx="58">
                  <c:v>1.8777144578313263E-8</c:v>
                </c:pt>
                <c:pt idx="59">
                  <c:v>2.177394545454546E-8</c:v>
                </c:pt>
                <c:pt idx="60">
                  <c:v>2.4568490909090915E-8</c:v>
                </c:pt>
                <c:pt idx="61">
                  <c:v>2.6786703030303035E-8</c:v>
                </c:pt>
                <c:pt idx="62">
                  <c:v>2.8791915151515156E-8</c:v>
                </c:pt>
                <c:pt idx="63">
                  <c:v>3.0353127272727276E-8</c:v>
                </c:pt>
                <c:pt idx="64">
                  <c:v>3.1427448484848486E-8</c:v>
                </c:pt>
                <c:pt idx="65">
                  <c:v>3.2190478787878793E-8</c:v>
                </c:pt>
                <c:pt idx="66">
                  <c:v>3.2090301204819282E-8</c:v>
                </c:pt>
                <c:pt idx="67">
                  <c:v>3.1886272727272731E-8</c:v>
                </c:pt>
                <c:pt idx="68">
                  <c:v>3.1523848484848484E-8</c:v>
                </c:pt>
                <c:pt idx="69">
                  <c:v>3.1086575757575759E-8</c:v>
                </c:pt>
                <c:pt idx="70">
                  <c:v>3.0609E-8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6.7097739393939385E-2</c:v>
                </c:pt>
                <c:pt idx="1">
                  <c:v>5.9353703030303018E-2</c:v>
                </c:pt>
                <c:pt idx="2">
                  <c:v>4.9239763636363627E-2</c:v>
                </c:pt>
                <c:pt idx="3">
                  <c:v>3.8482539393939384E-2</c:v>
                </c:pt>
                <c:pt idx="4">
                  <c:v>2.8042693797276849E-2</c:v>
                </c:pt>
                <c:pt idx="5">
                  <c:v>2.3988866263237516E-2</c:v>
                </c:pt>
                <c:pt idx="6">
                  <c:v>1.9935038729198183E-2</c:v>
                </c:pt>
                <c:pt idx="7">
                  <c:v>1.5881211195158847E-2</c:v>
                </c:pt>
                <c:pt idx="8">
                  <c:v>1.1827383661119514E-2</c:v>
                </c:pt>
                <c:pt idx="9">
                  <c:v>7.7735561270801806E-3</c:v>
                </c:pt>
                <c:pt idx="10">
                  <c:v>3.7197285930408476E-3</c:v>
                </c:pt>
                <c:pt idx="11">
                  <c:v>1.4670811346444784E-3</c:v>
                </c:pt>
                <c:pt idx="12">
                  <c:v>1.2455516338880485E-3</c:v>
                </c:pt>
                <c:pt idx="13">
                  <c:v>1.0240221331316189E-3</c:v>
                </c:pt>
                <c:pt idx="14">
                  <c:v>8.0249263237518902E-4</c:v>
                </c:pt>
                <c:pt idx="15">
                  <c:v>5.8096313161875917E-4</c:v>
                </c:pt>
                <c:pt idx="16">
                  <c:v>3.5943363086232954E-4</c:v>
                </c:pt>
                <c:pt idx="17">
                  <c:v>1.3790413010589969E-4</c:v>
                </c:pt>
                <c:pt idx="18">
                  <c:v>9.3429842057488627E-5</c:v>
                </c:pt>
                <c:pt idx="19">
                  <c:v>7.7778495612707991E-5</c:v>
                </c:pt>
                <c:pt idx="20">
                  <c:v>6.2127149167927369E-5</c:v>
                </c:pt>
                <c:pt idx="21">
                  <c:v>4.6475802723146734E-5</c:v>
                </c:pt>
                <c:pt idx="22">
                  <c:v>3.0824456278366098E-5</c:v>
                </c:pt>
                <c:pt idx="23">
                  <c:v>1.5173109833585476E-5</c:v>
                </c:pt>
                <c:pt idx="24">
                  <c:v>3.0989939393939394E-6</c:v>
                </c:pt>
                <c:pt idx="25">
                  <c:v>1.7565696969696971E-6</c:v>
                </c:pt>
                <c:pt idx="26">
                  <c:v>9.3229818181818176E-7</c:v>
                </c:pt>
                <c:pt idx="27">
                  <c:v>4.5346181818181813E-7</c:v>
                </c:pt>
                <c:pt idx="28">
                  <c:v>2.7046121212121211E-7</c:v>
                </c:pt>
                <c:pt idx="29">
                  <c:v>1.3558236363636365E-7</c:v>
                </c:pt>
                <c:pt idx="30">
                  <c:v>7.6656909090909105E-8</c:v>
                </c:pt>
                <c:pt idx="31">
                  <c:v>4.2352457831325321E-8</c:v>
                </c:pt>
                <c:pt idx="32">
                  <c:v>2.1305469879518115E-8</c:v>
                </c:pt>
                <c:pt idx="33">
                  <c:v>1.3351460000000019E-8</c:v>
                </c:pt>
                <c:pt idx="34">
                  <c:v>7.1769921212121281E-9</c:v>
                </c:pt>
                <c:pt idx="35">
                  <c:v>4.2002042424242491E-9</c:v>
                </c:pt>
                <c:pt idx="36">
                  <c:v>2.4717309090909118E-9</c:v>
                </c:pt>
                <c:pt idx="37">
                  <c:v>1.3429346928895617E-9</c:v>
                </c:pt>
                <c:pt idx="38">
                  <c:v>1.1463020151285935E-9</c:v>
                </c:pt>
                <c:pt idx="39">
                  <c:v>9.4966933736762534E-10</c:v>
                </c:pt>
                <c:pt idx="40">
                  <c:v>7.5303665960665714E-10</c:v>
                </c:pt>
                <c:pt idx="41">
                  <c:v>5.5640398184568904E-10</c:v>
                </c:pt>
                <c:pt idx="42">
                  <c:v>3.5977130408472094E-10</c:v>
                </c:pt>
                <c:pt idx="43">
                  <c:v>1.6313862632375274E-10</c:v>
                </c:pt>
                <c:pt idx="44">
                  <c:v>4.792825703479579E-11</c:v>
                </c:pt>
                <c:pt idx="45">
                  <c:v>4.0649785022692907E-11</c:v>
                </c:pt>
                <c:pt idx="46">
                  <c:v>3.3371313010590024E-11</c:v>
                </c:pt>
                <c:pt idx="47">
                  <c:v>2.6092840998487141E-11</c:v>
                </c:pt>
                <c:pt idx="48">
                  <c:v>1.8814368986384258E-11</c:v>
                </c:pt>
                <c:pt idx="49">
                  <c:v>1.1535896974281374E-11</c:v>
                </c:pt>
                <c:pt idx="50">
                  <c:v>4.2574249621784847E-12</c:v>
                </c:pt>
                <c:pt idx="51">
                  <c:v>2.2557666666666629E-12</c:v>
                </c:pt>
                <c:pt idx="52">
                  <c:v>1.4822075151515133E-12</c:v>
                </c:pt>
                <c:pt idx="53">
                  <c:v>1.0493105454545436E-12</c:v>
                </c:pt>
                <c:pt idx="54">
                  <c:v>7.2195151515151416E-13</c:v>
                </c:pt>
                <c:pt idx="55">
                  <c:v>4.9201212121212011E-13</c:v>
                </c:pt>
                <c:pt idx="56">
                  <c:v>3.5318545454545398E-13</c:v>
                </c:pt>
                <c:pt idx="57">
                  <c:v>2.4043277108433706E-13</c:v>
                </c:pt>
                <c:pt idx="58">
                  <c:v>1.7185445783132512E-13</c:v>
                </c:pt>
                <c:pt idx="59">
                  <c:v>1.203334787878787E-13</c:v>
                </c:pt>
                <c:pt idx="60">
                  <c:v>8.2214690909090829E-14</c:v>
                </c:pt>
                <c:pt idx="61">
                  <c:v>5.960892121212116E-14</c:v>
                </c:pt>
                <c:pt idx="62">
                  <c:v>4.0982509090909065E-14</c:v>
                </c:pt>
                <c:pt idx="63">
                  <c:v>2.9315236363636334E-14</c:v>
                </c:pt>
                <c:pt idx="64">
                  <c:v>2.082624848484847E-14</c:v>
                </c:pt>
                <c:pt idx="65">
                  <c:v>1.4369278787878774E-14</c:v>
                </c:pt>
                <c:pt idx="66">
                  <c:v>1.0672696385542165E-14</c:v>
                </c:pt>
                <c:pt idx="67">
                  <c:v>7.5470909090909088E-15</c:v>
                </c:pt>
                <c:pt idx="68">
                  <c:v>5.4853939393939393E-15</c:v>
                </c:pt>
                <c:pt idx="69">
                  <c:v>3.990654545454545E-15</c:v>
                </c:pt>
                <c:pt idx="70">
                  <c:v>2.8011999999999998E-15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9.2901012121212129E-2</c:v>
                </c:pt>
                <c:pt idx="1">
                  <c:v>0.10064452727272728</c:v>
                </c:pt>
                <c:pt idx="2">
                  <c:v>0.11075907272727273</c:v>
                </c:pt>
                <c:pt idx="3">
                  <c:v>0.12150672727272728</c:v>
                </c:pt>
                <c:pt idx="4">
                  <c:v>0.13191063540090772</c:v>
                </c:pt>
                <c:pt idx="5">
                  <c:v>0.13566857791225417</c:v>
                </c:pt>
                <c:pt idx="6">
                  <c:v>0.1394265204236006</c:v>
                </c:pt>
                <c:pt idx="7">
                  <c:v>0.14318446293494705</c:v>
                </c:pt>
                <c:pt idx="8">
                  <c:v>0.1469424054462935</c:v>
                </c:pt>
                <c:pt idx="9">
                  <c:v>0.15070034795763995</c:v>
                </c:pt>
                <c:pt idx="10">
                  <c:v>0.15445829046898638</c:v>
                </c:pt>
                <c:pt idx="11">
                  <c:v>0.15357809379727685</c:v>
                </c:pt>
                <c:pt idx="12">
                  <c:v>0.14746765506807868</c:v>
                </c:pt>
                <c:pt idx="13">
                  <c:v>0.14135721633888049</c:v>
                </c:pt>
                <c:pt idx="14">
                  <c:v>0.13524677760968229</c:v>
                </c:pt>
                <c:pt idx="15">
                  <c:v>0.12913633888048409</c:v>
                </c:pt>
                <c:pt idx="16">
                  <c:v>0.12302590015128592</c:v>
                </c:pt>
                <c:pt idx="17">
                  <c:v>0.11691546142208772</c:v>
                </c:pt>
                <c:pt idx="18">
                  <c:v>0.10422140393343415</c:v>
                </c:pt>
                <c:pt idx="19">
                  <c:v>9.0455594553706484E-2</c:v>
                </c:pt>
                <c:pt idx="20">
                  <c:v>7.66897851739788E-2</c:v>
                </c:pt>
                <c:pt idx="21">
                  <c:v>6.292397579425113E-2</c:v>
                </c:pt>
                <c:pt idx="22">
                  <c:v>4.9158166414523446E-2</c:v>
                </c:pt>
                <c:pt idx="23">
                  <c:v>3.5392357034795763E-2</c:v>
                </c:pt>
                <c:pt idx="24">
                  <c:v>2.344239393939394E-2</c:v>
                </c:pt>
                <c:pt idx="25">
                  <c:v>1.6939969696969696E-2</c:v>
                </c:pt>
                <c:pt idx="26">
                  <c:v>1.2058454545454546E-2</c:v>
                </c:pt>
                <c:pt idx="27">
                  <c:v>8.2575454545454549E-3</c:v>
                </c:pt>
                <c:pt idx="28">
                  <c:v>6.0394515151515147E-3</c:v>
                </c:pt>
                <c:pt idx="29">
                  <c:v>4.1894636363636363E-3</c:v>
                </c:pt>
                <c:pt idx="30">
                  <c:v>3.0040090909090908E-3</c:v>
                </c:pt>
                <c:pt idx="31">
                  <c:v>2.1618620481927715E-3</c:v>
                </c:pt>
                <c:pt idx="32">
                  <c:v>1.5045728915662666E-3</c:v>
                </c:pt>
                <c:pt idx="33">
                  <c:v>1.1282740000000009E-3</c:v>
                </c:pt>
                <c:pt idx="34">
                  <c:v>8.08943454545455E-4</c:v>
                </c:pt>
                <c:pt idx="35">
                  <c:v>5.9468890909090955E-4</c:v>
                </c:pt>
                <c:pt idx="36">
                  <c:v>4.4199490909090935E-4</c:v>
                </c:pt>
                <c:pt idx="37">
                  <c:v>3.2032663842662641E-4</c:v>
                </c:pt>
                <c:pt idx="38">
                  <c:v>2.7949259909228452E-4</c:v>
                </c:pt>
                <c:pt idx="39">
                  <c:v>2.3865855975794263E-4</c:v>
                </c:pt>
                <c:pt idx="40">
                  <c:v>1.9782452042360073E-4</c:v>
                </c:pt>
                <c:pt idx="41">
                  <c:v>1.5699048108925882E-4</c:v>
                </c:pt>
                <c:pt idx="42">
                  <c:v>1.1615644175491693E-4</c:v>
                </c:pt>
                <c:pt idx="43">
                  <c:v>7.5322402420575061E-5</c:v>
                </c:pt>
                <c:pt idx="44">
                  <c:v>4.9359662632375212E-5</c:v>
                </c:pt>
                <c:pt idx="45">
                  <c:v>4.3110040847201224E-5</c:v>
                </c:pt>
                <c:pt idx="46">
                  <c:v>3.6860419062027236E-5</c:v>
                </c:pt>
                <c:pt idx="47">
                  <c:v>3.0610797276853254E-5</c:v>
                </c:pt>
                <c:pt idx="48">
                  <c:v>2.4361175491679263E-5</c:v>
                </c:pt>
                <c:pt idx="49">
                  <c:v>1.8111553706505278E-5</c:v>
                </c:pt>
                <c:pt idx="50">
                  <c:v>1.186193192133129E-5</c:v>
                </c:pt>
                <c:pt idx="51">
                  <c:v>9.1483369696969606E-6</c:v>
                </c:pt>
                <c:pt idx="52">
                  <c:v>7.3165181818181753E-6</c:v>
                </c:pt>
                <c:pt idx="53">
                  <c:v>6.0001545454545394E-6</c:v>
                </c:pt>
                <c:pt idx="54">
                  <c:v>4.8917909090909047E-6</c:v>
                </c:pt>
                <c:pt idx="55">
                  <c:v>3.9754272727272683E-6</c:v>
                </c:pt>
                <c:pt idx="56">
                  <c:v>3.2905363636363606E-6</c:v>
                </c:pt>
                <c:pt idx="57">
                  <c:v>2.6813578313252995E-6</c:v>
                </c:pt>
                <c:pt idx="58">
                  <c:v>2.217984337349396E-6</c:v>
                </c:pt>
                <c:pt idx="59">
                  <c:v>1.8264830303030295E-6</c:v>
                </c:pt>
                <c:pt idx="60">
                  <c:v>1.4914527272727266E-6</c:v>
                </c:pt>
                <c:pt idx="61">
                  <c:v>1.2421278787878783E-6</c:v>
                </c:pt>
                <c:pt idx="62">
                  <c:v>1.018852242424242E-6</c:v>
                </c:pt>
                <c:pt idx="63">
                  <c:v>8.4559163636363606E-7</c:v>
                </c:pt>
                <c:pt idx="64">
                  <c:v>7.0217666666666637E-7</c:v>
                </c:pt>
                <c:pt idx="65">
                  <c:v>5.7784333333333305E-7</c:v>
                </c:pt>
                <c:pt idx="66">
                  <c:v>4.8741265060240954E-7</c:v>
                </c:pt>
                <c:pt idx="67">
                  <c:v>4.0543818181818182E-7</c:v>
                </c:pt>
                <c:pt idx="68">
                  <c:v>3.3989878787878786E-7</c:v>
                </c:pt>
                <c:pt idx="69">
                  <c:v>2.856339393939394E-7</c:v>
                </c:pt>
                <c:pt idx="70">
                  <c:v>2.3743999999999999E-7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(l)Ga2Se3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7.9994503030303032E-2</c:v>
                </c:pt>
                <c:pt idx="1">
                  <c:v>7.9991387878787873E-2</c:v>
                </c:pt>
                <c:pt idx="2">
                  <c:v>7.9987145454545452E-2</c:v>
                </c:pt>
                <c:pt idx="3">
                  <c:v>7.9978478787878782E-2</c:v>
                </c:pt>
                <c:pt idx="4">
                  <c:v>7.9962403933434192E-2</c:v>
                </c:pt>
                <c:pt idx="5">
                  <c:v>7.9879953101361575E-2</c:v>
                </c:pt>
                <c:pt idx="6">
                  <c:v>7.9797502269288959E-2</c:v>
                </c:pt>
                <c:pt idx="7">
                  <c:v>7.9715051437216342E-2</c:v>
                </c:pt>
                <c:pt idx="8">
                  <c:v>7.9632600605143725E-2</c:v>
                </c:pt>
                <c:pt idx="9">
                  <c:v>7.9550149773071094E-2</c:v>
                </c:pt>
                <c:pt idx="10">
                  <c:v>7.9467698940998477E-2</c:v>
                </c:pt>
                <c:pt idx="11">
                  <c:v>7.9087960665658083E-2</c:v>
                </c:pt>
                <c:pt idx="12">
                  <c:v>7.8372983358547657E-2</c:v>
                </c:pt>
                <c:pt idx="13">
                  <c:v>7.7658006051437217E-2</c:v>
                </c:pt>
                <c:pt idx="14">
                  <c:v>7.6943028744326777E-2</c:v>
                </c:pt>
                <c:pt idx="15">
                  <c:v>7.6228051437216338E-2</c:v>
                </c:pt>
                <c:pt idx="16">
                  <c:v>7.5513074130105898E-2</c:v>
                </c:pt>
                <c:pt idx="17">
                  <c:v>7.4798096822995458E-2</c:v>
                </c:pt>
                <c:pt idx="18">
                  <c:v>7.1732756429652031E-2</c:v>
                </c:pt>
                <c:pt idx="19">
                  <c:v>6.8284798789712553E-2</c:v>
                </c:pt>
                <c:pt idx="20">
                  <c:v>6.4836841149773061E-2</c:v>
                </c:pt>
                <c:pt idx="21">
                  <c:v>6.1388883509833583E-2</c:v>
                </c:pt>
                <c:pt idx="22">
                  <c:v>5.7940925869894098E-2</c:v>
                </c:pt>
                <c:pt idx="23">
                  <c:v>5.4492968229954614E-2</c:v>
                </c:pt>
                <c:pt idx="24">
                  <c:v>5.0333363636363641E-2</c:v>
                </c:pt>
                <c:pt idx="25">
                  <c:v>4.4038818181818186E-2</c:v>
                </c:pt>
                <c:pt idx="26">
                  <c:v>3.7486818181818184E-2</c:v>
                </c:pt>
                <c:pt idx="27">
                  <c:v>3.0763181818181818E-2</c:v>
                </c:pt>
                <c:pt idx="28">
                  <c:v>2.4578454545454542E-2</c:v>
                </c:pt>
                <c:pt idx="29">
                  <c:v>1.8838090909090908E-2</c:v>
                </c:pt>
                <c:pt idx="30">
                  <c:v>1.406839393939394E-2</c:v>
                </c:pt>
                <c:pt idx="31">
                  <c:v>1.0342024096385545E-2</c:v>
                </c:pt>
                <c:pt idx="32">
                  <c:v>7.1774457831325373E-3</c:v>
                </c:pt>
                <c:pt idx="33">
                  <c:v>5.2539400000000038E-3</c:v>
                </c:pt>
                <c:pt idx="34">
                  <c:v>3.6255824242424268E-3</c:v>
                </c:pt>
                <c:pt idx="35">
                  <c:v>2.5458248484848513E-3</c:v>
                </c:pt>
                <c:pt idx="36">
                  <c:v>1.8007800000000014E-3</c:v>
                </c:pt>
                <c:pt idx="37">
                  <c:v>1.2232612708018157E-3</c:v>
                </c:pt>
                <c:pt idx="38">
                  <c:v>1.0572930408472014E-3</c:v>
                </c:pt>
                <c:pt idx="39">
                  <c:v>8.9132481089258743E-4</c:v>
                </c:pt>
                <c:pt idx="40">
                  <c:v>7.2535658093797321E-4</c:v>
                </c:pt>
                <c:pt idx="41">
                  <c:v>5.5938835098335899E-4</c:v>
                </c:pt>
                <c:pt idx="42">
                  <c:v>3.9342012102874487E-4</c:v>
                </c:pt>
                <c:pt idx="43">
                  <c:v>2.2745189107413076E-4</c:v>
                </c:pt>
                <c:pt idx="44">
                  <c:v>1.2507942511346453E-4</c:v>
                </c:pt>
                <c:pt idx="45">
                  <c:v>1.0700832072617251E-4</c:v>
                </c:pt>
                <c:pt idx="46">
                  <c:v>8.8937216338880518E-5</c:v>
                </c:pt>
                <c:pt idx="47">
                  <c:v>7.0866111951588498E-5</c:v>
                </c:pt>
                <c:pt idx="48">
                  <c:v>5.2795007564296491E-5</c:v>
                </c:pt>
                <c:pt idx="49">
                  <c:v>3.4723903177004485E-5</c:v>
                </c:pt>
                <c:pt idx="50">
                  <c:v>1.6652798789712478E-5</c:v>
                </c:pt>
                <c:pt idx="51">
                  <c:v>9.9534654545454349E-6</c:v>
                </c:pt>
                <c:pt idx="52">
                  <c:v>6.082008484848474E-6</c:v>
                </c:pt>
                <c:pt idx="53">
                  <c:v>3.8297054545454439E-6</c:v>
                </c:pt>
                <c:pt idx="54">
                  <c:v>2.2012448484848436E-6</c:v>
                </c:pt>
                <c:pt idx="55">
                  <c:v>1.1486387878787832E-6</c:v>
                </c:pt>
                <c:pt idx="56">
                  <c:v>6.493632727272708E-7</c:v>
                </c:pt>
                <c:pt idx="57">
                  <c:v>2.9377121686746929E-7</c:v>
                </c:pt>
                <c:pt idx="58">
                  <c:v>1.5445856626505983E-7</c:v>
                </c:pt>
                <c:pt idx="59">
                  <c:v>6.9988539393939302E-8</c:v>
                </c:pt>
                <c:pt idx="60">
                  <c:v>2.8609145454545367E-8</c:v>
                </c:pt>
                <c:pt idx="61">
                  <c:v>1.4693606666666642E-8</c:v>
                </c:pt>
                <c:pt idx="62">
                  <c:v>5.6536599999999931E-9</c:v>
                </c:pt>
                <c:pt idx="63">
                  <c:v>2.7596599999999933E-9</c:v>
                </c:pt>
                <c:pt idx="64">
                  <c:v>1.1804613939393923E-9</c:v>
                </c:pt>
                <c:pt idx="65">
                  <c:v>4.4187351515151332E-10</c:v>
                </c:pt>
                <c:pt idx="66">
                  <c:v>2.3383939759036126E-10</c:v>
                </c:pt>
                <c:pt idx="67">
                  <c:v>8.9694545454545462E-11</c:v>
                </c:pt>
                <c:pt idx="68">
                  <c:v>4.3043030303030294E-11</c:v>
                </c:pt>
                <c:pt idx="69">
                  <c:v>1.8980984848484851E-11</c:v>
                </c:pt>
                <c:pt idx="70">
                  <c:v>7.0824999999999985E-12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1.0973042424242428E-5</c:v>
                </c:pt>
                <c:pt idx="1">
                  <c:v>1.6830260606060616E-5</c:v>
                </c:pt>
                <c:pt idx="2">
                  <c:v>2.5691472727272737E-5</c:v>
                </c:pt>
                <c:pt idx="3">
                  <c:v>4.2730012121212148E-5</c:v>
                </c:pt>
                <c:pt idx="4">
                  <c:v>7.4393591527988082E-5</c:v>
                </c:pt>
                <c:pt idx="5">
                  <c:v>2.3946348562783673E-4</c:v>
                </c:pt>
                <c:pt idx="6">
                  <c:v>4.0453337972768538E-4</c:v>
                </c:pt>
                <c:pt idx="7">
                  <c:v>5.6960327382753401E-4</c:v>
                </c:pt>
                <c:pt idx="8">
                  <c:v>7.3467316792738264E-4</c:v>
                </c:pt>
                <c:pt idx="9">
                  <c:v>8.9974306202723127E-4</c:v>
                </c:pt>
                <c:pt idx="10">
                  <c:v>1.0648129561270799E-3</c:v>
                </c:pt>
                <c:pt idx="11">
                  <c:v>1.8242862329803315E-3</c:v>
                </c:pt>
                <c:pt idx="12">
                  <c:v>3.2540441754916787E-3</c:v>
                </c:pt>
                <c:pt idx="13">
                  <c:v>4.6838021180030257E-3</c:v>
                </c:pt>
                <c:pt idx="14">
                  <c:v>6.1135600605143735E-3</c:v>
                </c:pt>
                <c:pt idx="15">
                  <c:v>7.5433180030257205E-3</c:v>
                </c:pt>
                <c:pt idx="16">
                  <c:v>8.9730759455370675E-3</c:v>
                </c:pt>
                <c:pt idx="17">
                  <c:v>1.0402833888048415E-2</c:v>
                </c:pt>
                <c:pt idx="18">
                  <c:v>1.6533487140695927E-2</c:v>
                </c:pt>
                <c:pt idx="19">
                  <c:v>2.3429402420574896E-2</c:v>
                </c:pt>
                <c:pt idx="20">
                  <c:v>3.0325317700453866E-2</c:v>
                </c:pt>
                <c:pt idx="21">
                  <c:v>3.7221232980332836E-2</c:v>
                </c:pt>
                <c:pt idx="22">
                  <c:v>4.4117148260211805E-2</c:v>
                </c:pt>
                <c:pt idx="23">
                  <c:v>5.1013063540090768E-2</c:v>
                </c:pt>
                <c:pt idx="24">
                  <c:v>5.9332424242424242E-2</c:v>
                </c:pt>
                <c:pt idx="25">
                  <c:v>7.1922121212121215E-2</c:v>
                </c:pt>
                <c:pt idx="26">
                  <c:v>8.5026363636363636E-2</c:v>
                </c:pt>
                <c:pt idx="27">
                  <c:v>9.847363636363636E-2</c:v>
                </c:pt>
                <c:pt idx="28">
                  <c:v>0.1108419393939394</c:v>
                </c:pt>
                <c:pt idx="29">
                  <c:v>0.12232181818181817</c:v>
                </c:pt>
                <c:pt idx="30">
                  <c:v>0.1318612121212121</c:v>
                </c:pt>
                <c:pt idx="31">
                  <c:v>0.13931144578313251</c:v>
                </c:pt>
                <c:pt idx="32">
                  <c:v>0.14563674698795179</c:v>
                </c:pt>
                <c:pt idx="33">
                  <c:v>0.14948</c:v>
                </c:pt>
                <c:pt idx="34">
                  <c:v>0.15273151515151515</c:v>
                </c:pt>
                <c:pt idx="35">
                  <c:v>0.1548830303030303</c:v>
                </c:pt>
                <c:pt idx="36">
                  <c:v>0.1563529090909091</c:v>
                </c:pt>
                <c:pt idx="37">
                  <c:v>0.1574722995461422</c:v>
                </c:pt>
                <c:pt idx="38">
                  <c:v>0.15752978819969743</c:v>
                </c:pt>
                <c:pt idx="39">
                  <c:v>0.15758727685325263</c:v>
                </c:pt>
                <c:pt idx="40">
                  <c:v>0.15764476550680787</c:v>
                </c:pt>
                <c:pt idx="41">
                  <c:v>0.15770225416036307</c:v>
                </c:pt>
                <c:pt idx="42">
                  <c:v>0.1577597428139183</c:v>
                </c:pt>
                <c:pt idx="43">
                  <c:v>0.15781723146747351</c:v>
                </c:pt>
                <c:pt idx="44">
                  <c:v>0.1562601059001513</c:v>
                </c:pt>
                <c:pt idx="45">
                  <c:v>0.15256267776096824</c:v>
                </c:pt>
                <c:pt idx="46">
                  <c:v>0.14886524962178518</c:v>
                </c:pt>
                <c:pt idx="47">
                  <c:v>0.1451678214826021</c:v>
                </c:pt>
                <c:pt idx="48">
                  <c:v>0.14147039334341904</c:v>
                </c:pt>
                <c:pt idx="49">
                  <c:v>0.13777296520423599</c:v>
                </c:pt>
                <c:pt idx="50">
                  <c:v>0.13407553706505293</c:v>
                </c:pt>
                <c:pt idx="51">
                  <c:v>0.1249615151515151</c:v>
                </c:pt>
                <c:pt idx="52">
                  <c:v>0.11418938787878782</c:v>
                </c:pt>
                <c:pt idx="53">
                  <c:v>0.10112696363636357</c:v>
                </c:pt>
                <c:pt idx="54">
                  <c:v>8.7514915151515091E-2</c:v>
                </c:pt>
                <c:pt idx="55">
                  <c:v>7.3395521212121145E-2</c:v>
                </c:pt>
                <c:pt idx="56">
                  <c:v>6.025369090909085E-2</c:v>
                </c:pt>
                <c:pt idx="57">
                  <c:v>4.7852325301204778E-2</c:v>
                </c:pt>
                <c:pt idx="58">
                  <c:v>3.7558349397590333E-2</c:v>
                </c:pt>
                <c:pt idx="59">
                  <c:v>2.8903327272727257E-2</c:v>
                </c:pt>
                <c:pt idx="60">
                  <c:v>2.1536054545454528E-2</c:v>
                </c:pt>
                <c:pt idx="61">
                  <c:v>1.6463636363636354E-2</c:v>
                </c:pt>
                <c:pt idx="62">
                  <c:v>1.2087332121212114E-2</c:v>
                </c:pt>
                <c:pt idx="63">
                  <c:v>9.0463018181818119E-3</c:v>
                </c:pt>
                <c:pt idx="64">
                  <c:v>6.7088787878787836E-3</c:v>
                </c:pt>
                <c:pt idx="65">
                  <c:v>4.8213030303030256E-3</c:v>
                </c:pt>
                <c:pt idx="66">
                  <c:v>3.6398915662650593E-3</c:v>
                </c:pt>
                <c:pt idx="67">
                  <c:v>2.6285545454545456E-3</c:v>
                </c:pt>
                <c:pt idx="68">
                  <c:v>1.9454030303030301E-3</c:v>
                </c:pt>
                <c:pt idx="69">
                  <c:v>1.4433848484848486E-3</c:v>
                </c:pt>
                <c:pt idx="70">
                  <c:v>1.0388999999999999E-3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1.3487993939393946E-6</c:v>
                </c:pt>
                <c:pt idx="1">
                  <c:v>2.5875333333333357E-6</c:v>
                </c:pt>
                <c:pt idx="2">
                  <c:v>4.7942000000000023E-6</c:v>
                </c:pt>
                <c:pt idx="3">
                  <c:v>1.1256103030303039E-5</c:v>
                </c:pt>
                <c:pt idx="4">
                  <c:v>4.2311947049924683E-5</c:v>
                </c:pt>
                <c:pt idx="5">
                  <c:v>3.38098785173979E-4</c:v>
                </c:pt>
                <c:pt idx="6">
                  <c:v>6.3388562329803346E-4</c:v>
                </c:pt>
                <c:pt idx="7">
                  <c:v>9.2967246142208781E-4</c:v>
                </c:pt>
                <c:pt idx="8">
                  <c:v>1.2254592995461422E-3</c:v>
                </c:pt>
                <c:pt idx="9">
                  <c:v>1.5212461376701964E-3</c:v>
                </c:pt>
                <c:pt idx="10">
                  <c:v>1.8170329757942508E-3</c:v>
                </c:pt>
                <c:pt idx="11">
                  <c:v>4.9501727685325207E-3</c:v>
                </c:pt>
                <c:pt idx="12">
                  <c:v>1.1282880786686834E-2</c:v>
                </c:pt>
                <c:pt idx="13">
                  <c:v>1.761558880484115E-2</c:v>
                </c:pt>
                <c:pt idx="14">
                  <c:v>2.3948296822995464E-2</c:v>
                </c:pt>
                <c:pt idx="15">
                  <c:v>3.0281004841149779E-2</c:v>
                </c:pt>
                <c:pt idx="16">
                  <c:v>3.6613712859304093E-2</c:v>
                </c:pt>
                <c:pt idx="17">
                  <c:v>4.2946420877458404E-2</c:v>
                </c:pt>
                <c:pt idx="18">
                  <c:v>5.5685257186081721E-2</c:v>
                </c:pt>
                <c:pt idx="19">
                  <c:v>6.9466951588502288E-2</c:v>
                </c:pt>
                <c:pt idx="20">
                  <c:v>8.3248645990922854E-2</c:v>
                </c:pt>
                <c:pt idx="21">
                  <c:v>9.7030340393343434E-2</c:v>
                </c:pt>
                <c:pt idx="22">
                  <c:v>0.110812034795764</c:v>
                </c:pt>
                <c:pt idx="23">
                  <c:v>0.12459372919818457</c:v>
                </c:pt>
                <c:pt idx="24">
                  <c:v>0.13655575757575758</c:v>
                </c:pt>
                <c:pt idx="25">
                  <c:v>0.1430587878787879</c:v>
                </c:pt>
                <c:pt idx="26">
                  <c:v>0.14794000000000002</c:v>
                </c:pt>
                <c:pt idx="27">
                  <c:v>0.15174000000000001</c:v>
                </c:pt>
                <c:pt idx="28">
                  <c:v>0.15395666666666669</c:v>
                </c:pt>
                <c:pt idx="29">
                  <c:v>0.15580636363636363</c:v>
                </c:pt>
                <c:pt idx="30">
                  <c:v>0.15699424242424243</c:v>
                </c:pt>
                <c:pt idx="31">
                  <c:v>0.15783680722891566</c:v>
                </c:pt>
                <c:pt idx="32">
                  <c:v>0.15849343373493976</c:v>
                </c:pt>
                <c:pt idx="33">
                  <c:v>0.15887200000000001</c:v>
                </c:pt>
                <c:pt idx="34">
                  <c:v>0.15919212121212123</c:v>
                </c:pt>
                <c:pt idx="35">
                  <c:v>0.15940424242424242</c:v>
                </c:pt>
                <c:pt idx="36">
                  <c:v>0.15955781818181819</c:v>
                </c:pt>
                <c:pt idx="37">
                  <c:v>0.1596816338880484</c:v>
                </c:pt>
                <c:pt idx="38">
                  <c:v>0.15972248108925868</c:v>
                </c:pt>
                <c:pt idx="39">
                  <c:v>0.15976332829046899</c:v>
                </c:pt>
                <c:pt idx="40">
                  <c:v>0.15980417549167927</c:v>
                </c:pt>
                <c:pt idx="41">
                  <c:v>0.15984502269288955</c:v>
                </c:pt>
                <c:pt idx="42">
                  <c:v>0.15988586989409986</c:v>
                </c:pt>
                <c:pt idx="43">
                  <c:v>0.15992671709531014</c:v>
                </c:pt>
                <c:pt idx="44">
                  <c:v>0.15995260211800302</c:v>
                </c:pt>
                <c:pt idx="45">
                  <c:v>0.15995865355521938</c:v>
                </c:pt>
                <c:pt idx="46">
                  <c:v>0.1599647049924357</c:v>
                </c:pt>
                <c:pt idx="47">
                  <c:v>0.15997075642965206</c:v>
                </c:pt>
                <c:pt idx="48">
                  <c:v>0.15997680786686838</c:v>
                </c:pt>
                <c:pt idx="49">
                  <c:v>0.15998285930408471</c:v>
                </c:pt>
                <c:pt idx="50">
                  <c:v>0.15998891074130106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0.15992715151515149</c:v>
                </c:pt>
                <c:pt idx="65">
                  <c:v>0.1598241212121212</c:v>
                </c:pt>
                <c:pt idx="66">
                  <c:v>0.15955975903614458</c:v>
                </c:pt>
                <c:pt idx="67">
                  <c:v>0.15927909090909093</c:v>
                </c:pt>
                <c:pt idx="68">
                  <c:v>0.15897606060606062</c:v>
                </c:pt>
                <c:pt idx="69">
                  <c:v>0.15866121212121212</c:v>
                </c:pt>
                <c:pt idx="70">
                  <c:v>0.15834000000000001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5.6963917575757648E-25</c:v>
                </c:pt>
                <c:pt idx="1">
                  <c:v>7.6145853333333529E-24</c:v>
                </c:pt>
                <c:pt idx="2">
                  <c:v>2.5293652000000018E-23</c:v>
                </c:pt>
                <c:pt idx="3">
                  <c:v>4.6064887272727346E-22</c:v>
                </c:pt>
                <c:pt idx="4">
                  <c:v>3.7622014446294023E-18</c:v>
                </c:pt>
                <c:pt idx="5">
                  <c:v>5.0777178252496266E-17</c:v>
                </c:pt>
                <c:pt idx="6">
                  <c:v>9.779215506036312E-17</c:v>
                </c:pt>
                <c:pt idx="7">
                  <c:v>1.4480713186823E-16</c:v>
                </c:pt>
                <c:pt idx="8">
                  <c:v>1.9182210867609684E-16</c:v>
                </c:pt>
                <c:pt idx="9">
                  <c:v>2.3883708548396368E-16</c:v>
                </c:pt>
                <c:pt idx="10">
                  <c:v>2.8585206229183053E-16</c:v>
                </c:pt>
                <c:pt idx="11">
                  <c:v>2.6331091192133075E-13</c:v>
                </c:pt>
                <c:pt idx="12">
                  <c:v>8.2288568196671683E-13</c:v>
                </c:pt>
                <c:pt idx="13">
                  <c:v>1.3824604520121029E-12</c:v>
                </c:pt>
                <c:pt idx="14">
                  <c:v>1.9420352220574889E-12</c:v>
                </c:pt>
                <c:pt idx="15">
                  <c:v>2.5016099921028747E-12</c:v>
                </c:pt>
                <c:pt idx="16">
                  <c:v>3.0611847621482608E-12</c:v>
                </c:pt>
                <c:pt idx="17">
                  <c:v>3.6207595321936466E-12</c:v>
                </c:pt>
                <c:pt idx="18">
                  <c:v>6.2984687216339025E-10</c:v>
                </c:pt>
                <c:pt idx="19">
                  <c:v>1.3579256770045396E-9</c:v>
                </c:pt>
                <c:pt idx="20">
                  <c:v>2.0860044818456891E-9</c:v>
                </c:pt>
                <c:pt idx="21">
                  <c:v>2.8140832866868387E-9</c:v>
                </c:pt>
                <c:pt idx="22">
                  <c:v>3.542162091527988E-9</c:v>
                </c:pt>
                <c:pt idx="23">
                  <c:v>4.2702408963691372E-9</c:v>
                </c:pt>
                <c:pt idx="24">
                  <c:v>7.546860606060605E-9</c:v>
                </c:pt>
                <c:pt idx="25">
                  <c:v>1.8469103030303028E-8</c:v>
                </c:pt>
                <c:pt idx="26">
                  <c:v>4.9672181818181818E-8</c:v>
                </c:pt>
                <c:pt idx="27">
                  <c:v>9.4395818181818185E-8</c:v>
                </c:pt>
                <c:pt idx="28">
                  <c:v>2.4991478787878789E-7</c:v>
                </c:pt>
                <c:pt idx="29">
                  <c:v>5.1806727272727269E-7</c:v>
                </c:pt>
                <c:pt idx="30">
                  <c:v>1.0354248484848484E-6</c:v>
                </c:pt>
                <c:pt idx="31">
                  <c:v>2.1895813253012033E-6</c:v>
                </c:pt>
                <c:pt idx="32">
                  <c:v>3.6866295180722859E-6</c:v>
                </c:pt>
                <c:pt idx="33">
                  <c:v>7.73323999999999E-6</c:v>
                </c:pt>
                <c:pt idx="34">
                  <c:v>1.3959060606060582E-5</c:v>
                </c:pt>
                <c:pt idx="35">
                  <c:v>2.4365121212121186E-5</c:v>
                </c:pt>
                <c:pt idx="36">
                  <c:v>4.5106545454545393E-5</c:v>
                </c:pt>
                <c:pt idx="37">
                  <c:v>8.0467370650528865E-5</c:v>
                </c:pt>
                <c:pt idx="38">
                  <c:v>3.5525163691376631E-4</c:v>
                </c:pt>
                <c:pt idx="39">
                  <c:v>6.3003590317700371E-4</c:v>
                </c:pt>
                <c:pt idx="40">
                  <c:v>9.0482016944024111E-4</c:v>
                </c:pt>
                <c:pt idx="41">
                  <c:v>1.1796044357034786E-3</c:v>
                </c:pt>
                <c:pt idx="42">
                  <c:v>1.4543887019667159E-3</c:v>
                </c:pt>
                <c:pt idx="43">
                  <c:v>1.7291729682299534E-3</c:v>
                </c:pt>
                <c:pt idx="44">
                  <c:v>3.4909945537064907E-3</c:v>
                </c:pt>
                <c:pt idx="45">
                  <c:v>7.2240051437216244E-3</c:v>
                </c:pt>
                <c:pt idx="46">
                  <c:v>1.0957015733736759E-2</c:v>
                </c:pt>
                <c:pt idx="47">
                  <c:v>1.4690026323751893E-2</c:v>
                </c:pt>
                <c:pt idx="48">
                  <c:v>1.8423036913767028E-2</c:v>
                </c:pt>
                <c:pt idx="49">
                  <c:v>2.215604750378216E-2</c:v>
                </c:pt>
                <c:pt idx="50">
                  <c:v>2.5889058093797296E-2</c:v>
                </c:pt>
                <c:pt idx="51">
                  <c:v>3.5015945454545505E-2</c:v>
                </c:pt>
                <c:pt idx="52">
                  <c:v>4.5795745454545518E-2</c:v>
                </c:pt>
                <c:pt idx="53">
                  <c:v>5.8864836363636423E-2</c:v>
                </c:pt>
                <c:pt idx="54">
                  <c:v>7.2481030303030367E-2</c:v>
                </c:pt>
                <c:pt idx="55">
                  <c:v>8.6602242424242498E-2</c:v>
                </c:pt>
                <c:pt idx="56">
                  <c:v>9.9743781818181887E-2</c:v>
                </c:pt>
                <c:pt idx="57">
                  <c:v>0.11214493975903619</c:v>
                </c:pt>
                <c:pt idx="58">
                  <c:v>0.12244012048192773</c:v>
                </c:pt>
                <c:pt idx="59">
                  <c:v>0.13109703030303033</c:v>
                </c:pt>
                <c:pt idx="60">
                  <c:v>0.1384667272727273</c:v>
                </c:pt>
                <c:pt idx="61">
                  <c:v>0.14353660606060609</c:v>
                </c:pt>
                <c:pt idx="62">
                  <c:v>0.14789212121212122</c:v>
                </c:pt>
                <c:pt idx="63">
                  <c:v>0.15086181818181818</c:v>
                </c:pt>
                <c:pt idx="64">
                  <c:v>0.15240448484848484</c:v>
                </c:pt>
                <c:pt idx="65">
                  <c:v>0.15303478787878788</c:v>
                </c:pt>
                <c:pt idx="66">
                  <c:v>0.15123253012048193</c:v>
                </c:pt>
                <c:pt idx="67">
                  <c:v>0.14925272727272729</c:v>
                </c:pt>
                <c:pt idx="68">
                  <c:v>0.14709515151515151</c:v>
                </c:pt>
                <c:pt idx="69">
                  <c:v>0.14496909090909091</c:v>
                </c:pt>
                <c:pt idx="70">
                  <c:v>0.14285999999999999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(l)Se[A]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3.0646430303030318E-9</c:v>
                </c:pt>
                <c:pt idx="1">
                  <c:v>4.6421072727272743E-9</c:v>
                </c:pt>
                <c:pt idx="2">
                  <c:v>6.5326527272727294E-9</c:v>
                </c:pt>
                <c:pt idx="3">
                  <c:v>8.1965442424242449E-9</c:v>
                </c:pt>
                <c:pt idx="4">
                  <c:v>9.637803025718607E-9</c:v>
                </c:pt>
                <c:pt idx="5">
                  <c:v>9.4828408472012106E-9</c:v>
                </c:pt>
                <c:pt idx="6">
                  <c:v>9.3278786686838125E-9</c:v>
                </c:pt>
                <c:pt idx="7">
                  <c:v>9.1729164901664143E-9</c:v>
                </c:pt>
                <c:pt idx="8">
                  <c:v>9.0179543116490162E-9</c:v>
                </c:pt>
                <c:pt idx="9">
                  <c:v>8.8629921331316181E-9</c:v>
                </c:pt>
                <c:pt idx="10">
                  <c:v>8.7080299546142216E-9</c:v>
                </c:pt>
                <c:pt idx="11">
                  <c:v>8.5309969742813925E-9</c:v>
                </c:pt>
                <c:pt idx="12">
                  <c:v>8.3290756429652042E-9</c:v>
                </c:pt>
                <c:pt idx="13">
                  <c:v>8.127154311649016E-9</c:v>
                </c:pt>
                <c:pt idx="14">
                  <c:v>7.9252329803328293E-9</c:v>
                </c:pt>
                <c:pt idx="15">
                  <c:v>7.7233116490166411E-9</c:v>
                </c:pt>
                <c:pt idx="16">
                  <c:v>7.5213903177004528E-9</c:v>
                </c:pt>
                <c:pt idx="17">
                  <c:v>7.3194689863842653E-9</c:v>
                </c:pt>
                <c:pt idx="18">
                  <c:v>7.267468683812405E-9</c:v>
                </c:pt>
                <c:pt idx="19">
                  <c:v>7.2398741301059004E-9</c:v>
                </c:pt>
                <c:pt idx="20">
                  <c:v>7.2122795763993949E-9</c:v>
                </c:pt>
                <c:pt idx="21">
                  <c:v>7.1846850226928895E-9</c:v>
                </c:pt>
                <c:pt idx="22">
                  <c:v>7.157090468986384E-9</c:v>
                </c:pt>
                <c:pt idx="23">
                  <c:v>7.1294959152798794E-9</c:v>
                </c:pt>
                <c:pt idx="24">
                  <c:v>7.0238000000000005E-9</c:v>
                </c:pt>
                <c:pt idx="25">
                  <c:v>6.6838000000000004E-9</c:v>
                </c:pt>
                <c:pt idx="26">
                  <c:v>6.3173999999999997E-9</c:v>
                </c:pt>
                <c:pt idx="27">
                  <c:v>5.9334000000000002E-9</c:v>
                </c:pt>
                <c:pt idx="28">
                  <c:v>5.5359848484848484E-9</c:v>
                </c:pt>
                <c:pt idx="29">
                  <c:v>5.1390454545454544E-9</c:v>
                </c:pt>
                <c:pt idx="30">
                  <c:v>4.7448636363636365E-9</c:v>
                </c:pt>
                <c:pt idx="31">
                  <c:v>4.3654210843373499E-9</c:v>
                </c:pt>
                <c:pt idx="32">
                  <c:v>3.9939150602409644E-9</c:v>
                </c:pt>
                <c:pt idx="33">
                  <c:v>3.6532400000000005E-9</c:v>
                </c:pt>
                <c:pt idx="34">
                  <c:v>3.32639393939394E-9</c:v>
                </c:pt>
                <c:pt idx="35">
                  <c:v>3.0257878787878795E-9</c:v>
                </c:pt>
                <c:pt idx="36">
                  <c:v>2.7528236363636368E-9</c:v>
                </c:pt>
                <c:pt idx="37">
                  <c:v>2.4956071104387295E-9</c:v>
                </c:pt>
                <c:pt idx="38">
                  <c:v>2.3182848714069597E-9</c:v>
                </c:pt>
                <c:pt idx="39">
                  <c:v>2.1409626323751895E-9</c:v>
                </c:pt>
                <c:pt idx="40">
                  <c:v>1.9636403933434197E-9</c:v>
                </c:pt>
                <c:pt idx="41">
                  <c:v>1.7863181543116495E-9</c:v>
                </c:pt>
                <c:pt idx="42">
                  <c:v>1.6089959152798797E-9</c:v>
                </c:pt>
                <c:pt idx="43">
                  <c:v>1.4316736762481097E-9</c:v>
                </c:pt>
                <c:pt idx="44">
                  <c:v>1.2937819818456887E-9</c:v>
                </c:pt>
                <c:pt idx="45">
                  <c:v>1.2081586838124056E-9</c:v>
                </c:pt>
                <c:pt idx="46">
                  <c:v>1.1225353857791226E-9</c:v>
                </c:pt>
                <c:pt idx="47">
                  <c:v>1.0369120877458397E-9</c:v>
                </c:pt>
                <c:pt idx="48">
                  <c:v>9.5128878971255651E-10</c:v>
                </c:pt>
                <c:pt idx="49">
                  <c:v>8.6566549167927357E-10</c:v>
                </c:pt>
                <c:pt idx="50">
                  <c:v>7.8004219364599052E-10</c:v>
                </c:pt>
                <c:pt idx="51">
                  <c:v>7.2605521212121187E-10</c:v>
                </c:pt>
                <c:pt idx="52">
                  <c:v>6.8049642424242403E-10</c:v>
                </c:pt>
                <c:pt idx="53">
                  <c:v>6.4218127272727251E-10</c:v>
                </c:pt>
                <c:pt idx="54">
                  <c:v>6.06043818181818E-10</c:v>
                </c:pt>
                <c:pt idx="55">
                  <c:v>5.719165454545453E-10</c:v>
                </c:pt>
                <c:pt idx="56">
                  <c:v>5.3862763636363623E-10</c:v>
                </c:pt>
                <c:pt idx="57">
                  <c:v>5.0551192771084327E-10</c:v>
                </c:pt>
                <c:pt idx="58">
                  <c:v>4.7256614457831319E-10</c:v>
                </c:pt>
                <c:pt idx="59">
                  <c:v>4.3991581818181809E-10</c:v>
                </c:pt>
                <c:pt idx="60">
                  <c:v>4.0749763636363629E-10</c:v>
                </c:pt>
                <c:pt idx="61">
                  <c:v>3.7679466666666657E-10</c:v>
                </c:pt>
                <c:pt idx="62">
                  <c:v>3.4696569696969689E-10</c:v>
                </c:pt>
                <c:pt idx="63">
                  <c:v>3.1914145454545445E-10</c:v>
                </c:pt>
                <c:pt idx="64">
                  <c:v>2.9318048484848476E-10</c:v>
                </c:pt>
                <c:pt idx="65">
                  <c:v>2.6841078787878782E-10</c:v>
                </c:pt>
                <c:pt idx="66">
                  <c:v>2.4666433734939754E-10</c:v>
                </c:pt>
                <c:pt idx="67">
                  <c:v>2.2584636363636364E-10</c:v>
                </c:pt>
                <c:pt idx="68">
                  <c:v>2.0690090909090909E-10</c:v>
                </c:pt>
                <c:pt idx="69">
                  <c:v>1.8959424242424242E-10</c:v>
                </c:pt>
                <c:pt idx="70">
                  <c:v>1.7317000000000001E-10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1.2908945454545462E-2</c:v>
                </c:pt>
                <c:pt idx="1">
                  <c:v>2.0656830303030314E-2</c:v>
                </c:pt>
                <c:pt idx="2">
                  <c:v>3.0777436363636373E-2</c:v>
                </c:pt>
                <c:pt idx="3">
                  <c:v>4.1549733333333345E-2</c:v>
                </c:pt>
                <c:pt idx="4">
                  <c:v>5.2036577912254162E-2</c:v>
                </c:pt>
                <c:pt idx="5">
                  <c:v>5.6468801815431166E-2</c:v>
                </c:pt>
                <c:pt idx="6">
                  <c:v>6.090102571860817E-2</c:v>
                </c:pt>
                <c:pt idx="7">
                  <c:v>6.5333249621785175E-2</c:v>
                </c:pt>
                <c:pt idx="8">
                  <c:v>6.9765473524962179E-2</c:v>
                </c:pt>
                <c:pt idx="9">
                  <c:v>7.419769742813917E-2</c:v>
                </c:pt>
                <c:pt idx="10">
                  <c:v>7.8629921331316188E-2</c:v>
                </c:pt>
                <c:pt idx="11">
                  <c:v>8.4395636913767003E-2</c:v>
                </c:pt>
                <c:pt idx="12">
                  <c:v>9.1665077155824504E-2</c:v>
                </c:pt>
                <c:pt idx="13">
                  <c:v>9.8934517397882005E-2</c:v>
                </c:pt>
                <c:pt idx="14">
                  <c:v>0.10620395763993949</c:v>
                </c:pt>
                <c:pt idx="15">
                  <c:v>0.11347339788199698</c:v>
                </c:pt>
                <c:pt idx="16">
                  <c:v>0.12074283812405448</c:v>
                </c:pt>
                <c:pt idx="17">
                  <c:v>0.12801227836611198</c:v>
                </c:pt>
                <c:pt idx="18">
                  <c:v>0.14386077155824512</c:v>
                </c:pt>
                <c:pt idx="19">
                  <c:v>0.16110585476550685</c:v>
                </c:pt>
                <c:pt idx="20">
                  <c:v>0.17835093797276858</c:v>
                </c:pt>
                <c:pt idx="21">
                  <c:v>0.19559602118003028</c:v>
                </c:pt>
                <c:pt idx="22">
                  <c:v>0.21284110438729201</c:v>
                </c:pt>
                <c:pt idx="23">
                  <c:v>0.23008618759455374</c:v>
                </c:pt>
                <c:pt idx="24">
                  <c:v>0.24622000000000002</c:v>
                </c:pt>
                <c:pt idx="25">
                  <c:v>0.25901999999999997</c:v>
                </c:pt>
                <c:pt idx="26">
                  <c:v>0.27045272727272723</c:v>
                </c:pt>
                <c:pt idx="27">
                  <c:v>0.28097393939393939</c:v>
                </c:pt>
                <c:pt idx="28">
                  <c:v>0.2893821212121212</c:v>
                </c:pt>
                <c:pt idx="29">
                  <c:v>0.29697545454545454</c:v>
                </c:pt>
                <c:pt idx="30">
                  <c:v>0.30292696969696969</c:v>
                </c:pt>
                <c:pt idx="31">
                  <c:v>0.30749644578313257</c:v>
                </c:pt>
                <c:pt idx="32">
                  <c:v>0.31132174698795184</c:v>
                </c:pt>
                <c:pt idx="33">
                  <c:v>0.31362800000000002</c:v>
                </c:pt>
                <c:pt idx="34">
                  <c:v>0.31558303030303031</c:v>
                </c:pt>
                <c:pt idx="35">
                  <c:v>0.31688606060606062</c:v>
                </c:pt>
                <c:pt idx="36">
                  <c:v>0.31780436363636366</c:v>
                </c:pt>
                <c:pt idx="37">
                  <c:v>0.31853924357034796</c:v>
                </c:pt>
                <c:pt idx="38">
                  <c:v>0.3190203328290469</c:v>
                </c:pt>
                <c:pt idx="39">
                  <c:v>0.31950142208774585</c:v>
                </c:pt>
                <c:pt idx="40">
                  <c:v>0.31998251134644479</c:v>
                </c:pt>
                <c:pt idx="41">
                  <c:v>0.32046360060514373</c:v>
                </c:pt>
                <c:pt idx="42">
                  <c:v>0.32094468986384267</c:v>
                </c:pt>
                <c:pt idx="43">
                  <c:v>0.32142577912254161</c:v>
                </c:pt>
                <c:pt idx="44">
                  <c:v>0.32331591527987896</c:v>
                </c:pt>
                <c:pt idx="45">
                  <c:v>0.32707385779122539</c:v>
                </c:pt>
                <c:pt idx="46">
                  <c:v>0.33083180030257187</c:v>
                </c:pt>
                <c:pt idx="47">
                  <c:v>0.33458974281391829</c:v>
                </c:pt>
                <c:pt idx="48">
                  <c:v>0.33834768532526477</c:v>
                </c:pt>
                <c:pt idx="49">
                  <c:v>0.34210562783661119</c:v>
                </c:pt>
                <c:pt idx="50">
                  <c:v>0.34586357034795767</c:v>
                </c:pt>
                <c:pt idx="51">
                  <c:v>0.35499842424242428</c:v>
                </c:pt>
                <c:pt idx="52">
                  <c:v>0.36578236363636368</c:v>
                </c:pt>
                <c:pt idx="53">
                  <c:v>0.37885509090909097</c:v>
                </c:pt>
                <c:pt idx="54">
                  <c:v>0.39247303030303038</c:v>
                </c:pt>
                <c:pt idx="55">
                  <c:v>0.40659424242424252</c:v>
                </c:pt>
                <c:pt idx="56">
                  <c:v>0.41974000000000006</c:v>
                </c:pt>
                <c:pt idx="57">
                  <c:v>0.43214493975903617</c:v>
                </c:pt>
                <c:pt idx="58">
                  <c:v>0.44244012048192771</c:v>
                </c:pt>
                <c:pt idx="59">
                  <c:v>0.45109703030303028</c:v>
                </c:pt>
                <c:pt idx="60">
                  <c:v>0.45846672727272725</c:v>
                </c:pt>
                <c:pt idx="61">
                  <c:v>0.46353660606060604</c:v>
                </c:pt>
                <c:pt idx="62">
                  <c:v>0.46791103030303027</c:v>
                </c:pt>
                <c:pt idx="63">
                  <c:v>0.47095345454545456</c:v>
                </c:pt>
                <c:pt idx="64">
                  <c:v>0.47328975757575759</c:v>
                </c:pt>
                <c:pt idx="65">
                  <c:v>0.47517460606060608</c:v>
                </c:pt>
                <c:pt idx="66">
                  <c:v>0.47636036144578314</c:v>
                </c:pt>
                <c:pt idx="67">
                  <c:v>0.47737363636363633</c:v>
                </c:pt>
                <c:pt idx="68">
                  <c:v>0.47805242424242422</c:v>
                </c:pt>
                <c:pt idx="69">
                  <c:v>0.47855393939393936</c:v>
                </c:pt>
                <c:pt idx="70">
                  <c:v>0.47896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(l)Se[R]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5.5126406060606103E-11</c:v>
                </c:pt>
                <c:pt idx="1">
                  <c:v>9.5391872727272796E-11</c:v>
                </c:pt>
                <c:pt idx="2">
                  <c:v>1.5195732727272732E-10</c:v>
                </c:pt>
                <c:pt idx="3">
                  <c:v>2.1869278787878798E-10</c:v>
                </c:pt>
                <c:pt idx="4">
                  <c:v>2.8635387291981849E-10</c:v>
                </c:pt>
                <c:pt idx="5">
                  <c:v>3.2140228441754924E-10</c:v>
                </c:pt>
                <c:pt idx="6">
                  <c:v>3.5645069591527994E-10</c:v>
                </c:pt>
                <c:pt idx="7">
                  <c:v>3.9149910741301063E-10</c:v>
                </c:pt>
                <c:pt idx="8">
                  <c:v>4.2654751891074133E-10</c:v>
                </c:pt>
                <c:pt idx="9">
                  <c:v>4.6159593040847203E-10</c:v>
                </c:pt>
                <c:pt idx="10">
                  <c:v>4.9664434190620272E-10</c:v>
                </c:pt>
                <c:pt idx="11">
                  <c:v>5.3213004538577915E-10</c:v>
                </c:pt>
                <c:pt idx="12">
                  <c:v>5.6810886535552194E-10</c:v>
                </c:pt>
                <c:pt idx="13">
                  <c:v>6.0408768532526474E-10</c:v>
                </c:pt>
                <c:pt idx="14">
                  <c:v>6.4006650529500764E-10</c:v>
                </c:pt>
                <c:pt idx="15">
                  <c:v>6.7604532526475044E-10</c:v>
                </c:pt>
                <c:pt idx="16">
                  <c:v>7.1202414523449324E-10</c:v>
                </c:pt>
                <c:pt idx="17">
                  <c:v>7.4800296520423614E-10</c:v>
                </c:pt>
                <c:pt idx="18">
                  <c:v>8.0351588502269298E-10</c:v>
                </c:pt>
                <c:pt idx="19">
                  <c:v>8.6220877458396381E-10</c:v>
                </c:pt>
                <c:pt idx="20">
                  <c:v>9.2090166414523464E-10</c:v>
                </c:pt>
                <c:pt idx="21">
                  <c:v>9.7959455370650547E-10</c:v>
                </c:pt>
                <c:pt idx="22">
                  <c:v>1.0382874432677761E-9</c:v>
                </c:pt>
                <c:pt idx="23">
                  <c:v>1.0969803328290469E-9</c:v>
                </c:pt>
                <c:pt idx="24">
                  <c:v>1.1436969696969699E-9</c:v>
                </c:pt>
                <c:pt idx="25">
                  <c:v>1.1544848484848485E-9</c:v>
                </c:pt>
                <c:pt idx="26">
                  <c:v>1.1552727272727273E-9</c:v>
                </c:pt>
                <c:pt idx="27">
                  <c:v>1.1493939393939395E-9</c:v>
                </c:pt>
                <c:pt idx="28">
                  <c:v>1.1306181818181818E-9</c:v>
                </c:pt>
                <c:pt idx="29">
                  <c:v>1.1078E-9</c:v>
                </c:pt>
                <c:pt idx="30">
                  <c:v>1.0771333333333333E-9</c:v>
                </c:pt>
                <c:pt idx="31">
                  <c:v>1.0415746987951806E-9</c:v>
                </c:pt>
                <c:pt idx="32">
                  <c:v>1.0033819277108434E-9</c:v>
                </c:pt>
                <c:pt idx="33">
                  <c:v>9.6093400000000015E-10</c:v>
                </c:pt>
                <c:pt idx="34">
                  <c:v>9.1811133333333353E-10</c:v>
                </c:pt>
                <c:pt idx="35">
                  <c:v>8.7464466666666677E-10</c:v>
                </c:pt>
                <c:pt idx="36">
                  <c:v>8.3183036363636379E-10</c:v>
                </c:pt>
                <c:pt idx="37">
                  <c:v>7.8955644478063552E-10</c:v>
                </c:pt>
                <c:pt idx="38">
                  <c:v>7.5321756429652055E-10</c:v>
                </c:pt>
                <c:pt idx="39">
                  <c:v>7.1687868381240557E-10</c:v>
                </c:pt>
                <c:pt idx="40">
                  <c:v>6.8053980332829059E-10</c:v>
                </c:pt>
                <c:pt idx="41">
                  <c:v>6.4420092284417562E-10</c:v>
                </c:pt>
                <c:pt idx="42">
                  <c:v>6.0786204236006064E-10</c:v>
                </c:pt>
                <c:pt idx="43">
                  <c:v>5.7152316187594567E-10</c:v>
                </c:pt>
                <c:pt idx="44">
                  <c:v>5.4108328290468989E-10</c:v>
                </c:pt>
                <c:pt idx="45">
                  <c:v>5.1846301059001517E-10</c:v>
                </c:pt>
                <c:pt idx="46">
                  <c:v>4.9584273827534044E-10</c:v>
                </c:pt>
                <c:pt idx="47">
                  <c:v>4.7322246596066561E-10</c:v>
                </c:pt>
                <c:pt idx="48">
                  <c:v>4.5060219364599088E-10</c:v>
                </c:pt>
                <c:pt idx="49">
                  <c:v>4.2798192133131615E-10</c:v>
                </c:pt>
                <c:pt idx="50">
                  <c:v>4.0536164901664137E-10</c:v>
                </c:pt>
                <c:pt idx="51">
                  <c:v>3.9118660606060601E-10</c:v>
                </c:pt>
                <c:pt idx="52">
                  <c:v>3.7930739393939391E-10</c:v>
                </c:pt>
                <c:pt idx="53">
                  <c:v>3.6958618181818177E-10</c:v>
                </c:pt>
                <c:pt idx="54">
                  <c:v>3.6012969696969696E-10</c:v>
                </c:pt>
                <c:pt idx="55">
                  <c:v>3.5091757575757571E-10</c:v>
                </c:pt>
                <c:pt idx="56">
                  <c:v>3.4060345454545451E-10</c:v>
                </c:pt>
                <c:pt idx="57">
                  <c:v>3.2972240963855419E-10</c:v>
                </c:pt>
                <c:pt idx="58">
                  <c:v>3.1741518072289155E-10</c:v>
                </c:pt>
                <c:pt idx="59">
                  <c:v>3.0424484848484843E-10</c:v>
                </c:pt>
                <c:pt idx="60">
                  <c:v>2.9039636363636359E-10</c:v>
                </c:pt>
                <c:pt idx="61">
                  <c:v>2.7599636363636362E-10</c:v>
                </c:pt>
                <c:pt idx="62">
                  <c:v>2.615843636363636E-10</c:v>
                </c:pt>
                <c:pt idx="63">
                  <c:v>2.4729345454545455E-10</c:v>
                </c:pt>
                <c:pt idx="64">
                  <c:v>2.3341660606060605E-10</c:v>
                </c:pt>
                <c:pt idx="65">
                  <c:v>2.1980448484848481E-10</c:v>
                </c:pt>
                <c:pt idx="66">
                  <c:v>2.0713855421686745E-10</c:v>
                </c:pt>
                <c:pt idx="67">
                  <c:v>1.9478909090909092E-10</c:v>
                </c:pt>
                <c:pt idx="68">
                  <c:v>1.8308606060606062E-10</c:v>
                </c:pt>
                <c:pt idx="69">
                  <c:v>1.7204484848484849E-10</c:v>
                </c:pt>
                <c:pt idx="70">
                  <c:v>1.6136E-10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1.0768112727272732E-8</c:v>
                </c:pt>
                <c:pt idx="1">
                  <c:v>1.539263636363637E-8</c:v>
                </c:pt>
                <c:pt idx="2">
                  <c:v>2.0465363636363642E-8</c:v>
                </c:pt>
                <c:pt idx="3">
                  <c:v>2.424488484848485E-8</c:v>
                </c:pt>
                <c:pt idx="4">
                  <c:v>2.7171198184568832E-8</c:v>
                </c:pt>
                <c:pt idx="5">
                  <c:v>2.5786175491679273E-8</c:v>
                </c:pt>
                <c:pt idx="6">
                  <c:v>2.4401152798789713E-8</c:v>
                </c:pt>
                <c:pt idx="7">
                  <c:v>2.3016130105900149E-8</c:v>
                </c:pt>
                <c:pt idx="8">
                  <c:v>2.163110741301059E-8</c:v>
                </c:pt>
                <c:pt idx="9">
                  <c:v>2.024608472012103E-8</c:v>
                </c:pt>
                <c:pt idx="10">
                  <c:v>1.886106202723147E-8</c:v>
                </c:pt>
                <c:pt idx="11">
                  <c:v>1.7716585476550681E-8</c:v>
                </c:pt>
                <c:pt idx="12">
                  <c:v>1.6843363086232981E-8</c:v>
                </c:pt>
                <c:pt idx="13">
                  <c:v>1.597014069591528E-8</c:v>
                </c:pt>
                <c:pt idx="14">
                  <c:v>1.5096918305597579E-8</c:v>
                </c:pt>
                <c:pt idx="15">
                  <c:v>1.4223695915279878E-8</c:v>
                </c:pt>
                <c:pt idx="16">
                  <c:v>1.3350473524962178E-8</c:v>
                </c:pt>
                <c:pt idx="17">
                  <c:v>1.2477251134644477E-8</c:v>
                </c:pt>
                <c:pt idx="18">
                  <c:v>1.2266397881996975E-8</c:v>
                </c:pt>
                <c:pt idx="19">
                  <c:v>1.2163372163388805E-8</c:v>
                </c:pt>
                <c:pt idx="20">
                  <c:v>1.2060346444780635E-8</c:v>
                </c:pt>
                <c:pt idx="21">
                  <c:v>1.1957320726172465E-8</c:v>
                </c:pt>
                <c:pt idx="22">
                  <c:v>1.1854295007564297E-8</c:v>
                </c:pt>
                <c:pt idx="23">
                  <c:v>1.1751269288956127E-8</c:v>
                </c:pt>
                <c:pt idx="24">
                  <c:v>1.154960606060606E-8</c:v>
                </c:pt>
                <c:pt idx="25">
                  <c:v>1.1052030303030303E-8</c:v>
                </c:pt>
                <c:pt idx="26">
                  <c:v>1.0505181818181817E-8</c:v>
                </c:pt>
                <c:pt idx="27">
                  <c:v>9.9254848484848494E-9</c:v>
                </c:pt>
                <c:pt idx="28">
                  <c:v>9.3130848484848485E-9</c:v>
                </c:pt>
                <c:pt idx="29">
                  <c:v>8.6974181818181824E-9</c:v>
                </c:pt>
                <c:pt idx="30">
                  <c:v>8.0781454545454556E-9</c:v>
                </c:pt>
                <c:pt idx="31">
                  <c:v>7.4760204819277118E-9</c:v>
                </c:pt>
                <c:pt idx="32">
                  <c:v>6.8831289156626525E-9</c:v>
                </c:pt>
                <c:pt idx="33">
                  <c:v>6.3322200000000015E-9</c:v>
                </c:pt>
                <c:pt idx="34">
                  <c:v>5.801599393939395E-9</c:v>
                </c:pt>
                <c:pt idx="35">
                  <c:v>5.3095387878787892E-9</c:v>
                </c:pt>
                <c:pt idx="36">
                  <c:v>4.8595054545454556E-9</c:v>
                </c:pt>
                <c:pt idx="37">
                  <c:v>4.4335836611195158E-9</c:v>
                </c:pt>
                <c:pt idx="38">
                  <c:v>4.1331751891074137E-9</c:v>
                </c:pt>
                <c:pt idx="39">
                  <c:v>3.8327667170953107E-9</c:v>
                </c:pt>
                <c:pt idx="40">
                  <c:v>3.5323582450832081E-9</c:v>
                </c:pt>
                <c:pt idx="41">
                  <c:v>3.2319497730711055E-9</c:v>
                </c:pt>
                <c:pt idx="42">
                  <c:v>2.9315413010590029E-9</c:v>
                </c:pt>
                <c:pt idx="43">
                  <c:v>2.6311328290469004E-9</c:v>
                </c:pt>
                <c:pt idx="44">
                  <c:v>2.3954910741301066E-9</c:v>
                </c:pt>
                <c:pt idx="45">
                  <c:v>2.2457028744326785E-9</c:v>
                </c:pt>
                <c:pt idx="46">
                  <c:v>2.09591467473525E-9</c:v>
                </c:pt>
                <c:pt idx="47">
                  <c:v>1.9461264750378215E-9</c:v>
                </c:pt>
                <c:pt idx="48">
                  <c:v>1.7963382753403934E-9</c:v>
                </c:pt>
                <c:pt idx="49">
                  <c:v>1.6465500756429649E-9</c:v>
                </c:pt>
                <c:pt idx="50">
                  <c:v>1.4967618759455366E-9</c:v>
                </c:pt>
                <c:pt idx="51">
                  <c:v>1.4019636363636359E-9</c:v>
                </c:pt>
                <c:pt idx="52">
                  <c:v>1.321853333333333E-9</c:v>
                </c:pt>
                <c:pt idx="53">
                  <c:v>1.2545199999999997E-9</c:v>
                </c:pt>
                <c:pt idx="54">
                  <c:v>1.1907478787878784E-9</c:v>
                </c:pt>
                <c:pt idx="55">
                  <c:v>1.13026303030303E-9</c:v>
                </c:pt>
                <c:pt idx="56">
                  <c:v>1.0703581818181816E-9</c:v>
                </c:pt>
                <c:pt idx="57">
                  <c:v>1.0103568674698794E-9</c:v>
                </c:pt>
                <c:pt idx="58">
                  <c:v>9.4970626506024091E-10</c:v>
                </c:pt>
                <c:pt idx="59">
                  <c:v>8.8900593939393926E-10</c:v>
                </c:pt>
                <c:pt idx="60">
                  <c:v>8.2826654545454535E-10</c:v>
                </c:pt>
                <c:pt idx="61">
                  <c:v>7.69953818181818E-10</c:v>
                </c:pt>
                <c:pt idx="62">
                  <c:v>7.1304242424242415E-10</c:v>
                </c:pt>
                <c:pt idx="63">
                  <c:v>6.5943636363636349E-10</c:v>
                </c:pt>
                <c:pt idx="64">
                  <c:v>6.0909842424242406E-10</c:v>
                </c:pt>
                <c:pt idx="65">
                  <c:v>5.6084993939393927E-10</c:v>
                </c:pt>
                <c:pt idx="66">
                  <c:v>5.1808530120481924E-10</c:v>
                </c:pt>
                <c:pt idx="67">
                  <c:v>4.7701363636363645E-10</c:v>
                </c:pt>
                <c:pt idx="68">
                  <c:v>4.3935909090909093E-10</c:v>
                </c:pt>
                <c:pt idx="69">
                  <c:v>4.0476939393939396E-10</c:v>
                </c:pt>
                <c:pt idx="70">
                  <c:v>3.7183E-10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5.794981845688298E-21</c:v>
                </c:pt>
                <c:pt idx="45">
                  <c:v>1.9271683812405415E-20</c:v>
                </c:pt>
                <c:pt idx="46">
                  <c:v>3.2748385779122529E-20</c:v>
                </c:pt>
                <c:pt idx="47">
                  <c:v>4.6225087745839643E-20</c:v>
                </c:pt>
                <c:pt idx="48">
                  <c:v>5.9701789712556764E-20</c:v>
                </c:pt>
                <c:pt idx="49">
                  <c:v>7.3178491679273872E-20</c:v>
                </c:pt>
                <c:pt idx="50">
                  <c:v>8.6655193645990993E-20</c:v>
                </c:pt>
                <c:pt idx="51">
                  <c:v>3.6786145074121418E-15</c:v>
                </c:pt>
                <c:pt idx="52">
                  <c:v>3.5777727030303987E-12</c:v>
                </c:pt>
                <c:pt idx="53">
                  <c:v>2.4579953309091009E-11</c:v>
                </c:pt>
                <c:pt idx="54">
                  <c:v>4.8748648060606487E-9</c:v>
                </c:pt>
                <c:pt idx="55">
                  <c:v>1.4182949048484889E-8</c:v>
                </c:pt>
                <c:pt idx="56">
                  <c:v>3.9973927272727401E-8</c:v>
                </c:pt>
                <c:pt idx="57">
                  <c:v>8.3443180722891976E-8</c:v>
                </c:pt>
                <c:pt idx="58">
                  <c:v>1.8085763855421715E-7</c:v>
                </c:pt>
                <c:pt idx="59">
                  <c:v>4.2387078787878873E-7</c:v>
                </c:pt>
                <c:pt idx="60">
                  <c:v>7.8128290909091002E-7</c:v>
                </c:pt>
                <c:pt idx="61">
                  <c:v>2.1636969696969731E-6</c:v>
                </c:pt>
                <c:pt idx="62">
                  <c:v>2.1587492727272888E-5</c:v>
                </c:pt>
                <c:pt idx="63">
                  <c:v>9.2071310909091068E-5</c:v>
                </c:pt>
                <c:pt idx="64">
                  <c:v>8.8610448484848772E-4</c:v>
                </c:pt>
                <c:pt idx="65">
                  <c:v>2.1427347878787907E-3</c:v>
                </c:pt>
                <c:pt idx="66">
                  <c:v>5.1262626506024117E-3</c:v>
                </c:pt>
                <c:pt idx="67">
                  <c:v>8.1168999999999998E-3</c:v>
                </c:pt>
                <c:pt idx="68">
                  <c:v>1.0956233333333334E-2</c:v>
                </c:pt>
                <c:pt idx="69">
                  <c:v>1.3584848484848484E-2</c:v>
                </c:pt>
                <c:pt idx="70">
                  <c:v>1.61E-2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7.499379727685311E-37</c:v>
                </c:pt>
                <c:pt idx="12">
                  <c:v>2.3455506807866862E-36</c:v>
                </c:pt>
                <c:pt idx="13">
                  <c:v>3.9411633888048415E-36</c:v>
                </c:pt>
                <c:pt idx="14">
                  <c:v>5.5367760968229964E-36</c:v>
                </c:pt>
                <c:pt idx="15">
                  <c:v>7.1323888048411519E-36</c:v>
                </c:pt>
                <c:pt idx="16">
                  <c:v>8.7280015128593068E-36</c:v>
                </c:pt>
                <c:pt idx="17">
                  <c:v>1.0323614220877462E-35</c:v>
                </c:pt>
                <c:pt idx="18">
                  <c:v>9.1747730711043849E-36</c:v>
                </c:pt>
                <c:pt idx="19">
                  <c:v>7.57916036308623E-36</c:v>
                </c:pt>
                <c:pt idx="20">
                  <c:v>5.9835476550680765E-36</c:v>
                </c:pt>
                <c:pt idx="21">
                  <c:v>4.3879349470499229E-36</c:v>
                </c:pt>
                <c:pt idx="22">
                  <c:v>2.7923222390317694E-36</c:v>
                </c:pt>
                <c:pt idx="23">
                  <c:v>1.1967095310136158E-36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1.292406959152787E-21</c:v>
                </c:pt>
                <c:pt idx="45">
                  <c:v>4.2980045385779044E-21</c:v>
                </c:pt>
                <c:pt idx="46">
                  <c:v>7.3036021180030223E-21</c:v>
                </c:pt>
                <c:pt idx="47">
                  <c:v>1.030919969742814E-20</c:v>
                </c:pt>
                <c:pt idx="48">
                  <c:v>1.3314797276853258E-20</c:v>
                </c:pt>
                <c:pt idx="49">
                  <c:v>1.6320394856278376E-20</c:v>
                </c:pt>
                <c:pt idx="50">
                  <c:v>1.9325992435703494E-20</c:v>
                </c:pt>
                <c:pt idx="51">
                  <c:v>5.490124179454576E-16</c:v>
                </c:pt>
                <c:pt idx="52">
                  <c:v>3.909605793939498E-13</c:v>
                </c:pt>
                <c:pt idx="53">
                  <c:v>2.6842304581818284E-12</c:v>
                </c:pt>
                <c:pt idx="54">
                  <c:v>4.2792063636364011E-10</c:v>
                </c:pt>
                <c:pt idx="55">
                  <c:v>1.2435660909090947E-9</c:v>
                </c:pt>
                <c:pt idx="56">
                  <c:v>3.144858181818191E-9</c:v>
                </c:pt>
                <c:pt idx="57">
                  <c:v>6.2552506024096674E-9</c:v>
                </c:pt>
                <c:pt idx="58">
                  <c:v>1.3077298795180744E-8</c:v>
                </c:pt>
                <c:pt idx="59">
                  <c:v>3.0181157575757634E-8</c:v>
                </c:pt>
                <c:pt idx="60">
                  <c:v>5.5363581818181874E-8</c:v>
                </c:pt>
                <c:pt idx="61">
                  <c:v>1.5566181818181844E-7</c:v>
                </c:pt>
                <c:pt idx="62">
                  <c:v>1.6117601212121335E-6</c:v>
                </c:pt>
                <c:pt idx="63">
                  <c:v>6.9055298181818315E-6</c:v>
                </c:pt>
                <c:pt idx="64">
                  <c:v>7.0332366060606283E-5</c:v>
                </c:pt>
                <c:pt idx="65">
                  <c:v>1.7092624484848508E-4</c:v>
                </c:pt>
                <c:pt idx="66">
                  <c:v>4.3865506024096411E-4</c:v>
                </c:pt>
                <c:pt idx="67">
                  <c:v>7.2176909090909095E-4</c:v>
                </c:pt>
                <c:pt idx="68">
                  <c:v>1.0245327272727272E-3</c:v>
                </c:pt>
                <c:pt idx="69">
                  <c:v>1.3373181818181817E-3</c:v>
                </c:pt>
                <c:pt idx="70">
                  <c:v>1.6555000000000001E-3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3.1590968229954554E-35</c:v>
                </c:pt>
                <c:pt idx="12">
                  <c:v>9.880579425113462E-35</c:v>
                </c:pt>
                <c:pt idx="13">
                  <c:v>1.6602062027231468E-34</c:v>
                </c:pt>
                <c:pt idx="14">
                  <c:v>2.3323544629349474E-34</c:v>
                </c:pt>
                <c:pt idx="15">
                  <c:v>3.004502723146748E-34</c:v>
                </c:pt>
                <c:pt idx="16">
                  <c:v>3.6766509833585491E-34</c:v>
                </c:pt>
                <c:pt idx="17">
                  <c:v>4.3487992435703492E-34</c:v>
                </c:pt>
                <c:pt idx="18">
                  <c:v>3.8648524962178508E-34</c:v>
                </c:pt>
                <c:pt idx="19">
                  <c:v>3.1927042360060506E-34</c:v>
                </c:pt>
                <c:pt idx="20">
                  <c:v>2.5205559757942505E-34</c:v>
                </c:pt>
                <c:pt idx="21">
                  <c:v>1.8484077155824503E-34</c:v>
                </c:pt>
                <c:pt idx="22">
                  <c:v>1.1762594553706501E-34</c:v>
                </c:pt>
                <c:pt idx="23">
                  <c:v>5.0411119515884992E-35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3.2389863842662335E-25</c:v>
                </c:pt>
                <c:pt idx="45">
                  <c:v>1.0771512859304066E-24</c:v>
                </c:pt>
                <c:pt idx="46">
                  <c:v>1.8304039334341898E-24</c:v>
                </c:pt>
                <c:pt idx="47">
                  <c:v>2.5836565809379729E-24</c:v>
                </c:pt>
                <c:pt idx="48">
                  <c:v>3.3369092284417559E-24</c:v>
                </c:pt>
                <c:pt idx="49">
                  <c:v>4.0901618759455393E-24</c:v>
                </c:pt>
                <c:pt idx="50">
                  <c:v>4.843414523449322E-24</c:v>
                </c:pt>
                <c:pt idx="51">
                  <c:v>9.2985534890909608E-20</c:v>
                </c:pt>
                <c:pt idx="52">
                  <c:v>4.549600484848606E-17</c:v>
                </c:pt>
                <c:pt idx="53">
                  <c:v>3.1201897454545576E-16</c:v>
                </c:pt>
                <c:pt idx="54">
                  <c:v>3.4586632424242719E-14</c:v>
                </c:pt>
                <c:pt idx="55">
                  <c:v>1.0025332939393969E-13</c:v>
                </c:pt>
                <c:pt idx="56">
                  <c:v>1.9246290909090954E-13</c:v>
                </c:pt>
                <c:pt idx="57">
                  <c:v>3.1603240963855517E-13</c:v>
                </c:pt>
                <c:pt idx="58">
                  <c:v>5.367251807228922E-13</c:v>
                </c:pt>
                <c:pt idx="59">
                  <c:v>9.6106345454545593E-13</c:v>
                </c:pt>
                <c:pt idx="60">
                  <c:v>1.5454089090909102E-12</c:v>
                </c:pt>
                <c:pt idx="61">
                  <c:v>3.2604872727272769E-12</c:v>
                </c:pt>
                <c:pt idx="62">
                  <c:v>2.3571536969697141E-11</c:v>
                </c:pt>
                <c:pt idx="63">
                  <c:v>9.6491294545454727E-11</c:v>
                </c:pt>
                <c:pt idx="64">
                  <c:v>7.2471527272727505E-10</c:v>
                </c:pt>
                <c:pt idx="65">
                  <c:v>1.7079698181818205E-9</c:v>
                </c:pt>
                <c:pt idx="66">
                  <c:v>3.3778542168674716E-9</c:v>
                </c:pt>
                <c:pt idx="67">
                  <c:v>4.8212363636363643E-9</c:v>
                </c:pt>
                <c:pt idx="68">
                  <c:v>5.6693575757575763E-9</c:v>
                </c:pt>
                <c:pt idx="69">
                  <c:v>6.1398484848484851E-9</c:v>
                </c:pt>
                <c:pt idx="70">
                  <c:v>6.4069999999999999E-9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>
                  <c:v>-56.042909090909085</c:v>
                </c:pt>
                <c:pt idx="3">
                  <c:v>-53.962484848484841</c:v>
                </c:pt>
                <c:pt idx="4">
                  <c:v>-51.899440242057487</c:v>
                </c:pt>
                <c:pt idx="5">
                  <c:v>-50.017443267776095</c:v>
                </c:pt>
                <c:pt idx="6">
                  <c:v>-48.135446293494702</c:v>
                </c:pt>
                <c:pt idx="7">
                  <c:v>-46.25344931921331</c:v>
                </c:pt>
                <c:pt idx="8">
                  <c:v>-44.371452344931924</c:v>
                </c:pt>
                <c:pt idx="9">
                  <c:v>-42.489455370650532</c:v>
                </c:pt>
                <c:pt idx="10">
                  <c:v>-40.60745839636914</c:v>
                </c:pt>
                <c:pt idx="11">
                  <c:v>-38.964372163388802</c:v>
                </c:pt>
                <c:pt idx="12">
                  <c:v>-37.590695915279881</c:v>
                </c:pt>
                <c:pt idx="13">
                  <c:v>-36.217019667170952</c:v>
                </c:pt>
                <c:pt idx="14">
                  <c:v>-34.843343419062023</c:v>
                </c:pt>
                <c:pt idx="15">
                  <c:v>-33.469667170953102</c:v>
                </c:pt>
                <c:pt idx="16">
                  <c:v>-32.095990922844173</c:v>
                </c:pt>
                <c:pt idx="17">
                  <c:v>-30.722314674735248</c:v>
                </c:pt>
                <c:pt idx="18">
                  <c:v>-29.659591527987896</c:v>
                </c:pt>
                <c:pt idx="19">
                  <c:v>-28.647488653555218</c:v>
                </c:pt>
                <c:pt idx="20">
                  <c:v>-27.63538577912254</c:v>
                </c:pt>
                <c:pt idx="21">
                  <c:v>-26.623282904689862</c:v>
                </c:pt>
                <c:pt idx="22">
                  <c:v>-25.611180030257184</c:v>
                </c:pt>
                <c:pt idx="23">
                  <c:v>-24.599077155824506</c:v>
                </c:pt>
                <c:pt idx="24">
                  <c:v>-23.620303030303031</c:v>
                </c:pt>
                <c:pt idx="25">
                  <c:v>-22.741515151515152</c:v>
                </c:pt>
                <c:pt idx="26">
                  <c:v>-21.899090909090908</c:v>
                </c:pt>
                <c:pt idx="27">
                  <c:v>-21.080909090909088</c:v>
                </c:pt>
                <c:pt idx="28">
                  <c:v>-20.326060606060608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-14.811119515885023</c:v>
                </c:pt>
                <c:pt idx="38">
                  <c:v>-14.339107413010591</c:v>
                </c:pt>
                <c:pt idx="39">
                  <c:v>-13.867095310136159</c:v>
                </c:pt>
                <c:pt idx="40">
                  <c:v>-13.395083207261727</c:v>
                </c:pt>
                <c:pt idx="41">
                  <c:v>-12.923071104387294</c:v>
                </c:pt>
                <c:pt idx="42">
                  <c:v>-12.451059001512862</c:v>
                </c:pt>
                <c:pt idx="43">
                  <c:v>-11.97904689863843</c:v>
                </c:pt>
                <c:pt idx="44">
                  <c:v>-11.551140695915283</c:v>
                </c:pt>
                <c:pt idx="45">
                  <c:v>-11.181700453857793</c:v>
                </c:pt>
                <c:pt idx="46">
                  <c:v>-10.812260211800304</c:v>
                </c:pt>
                <c:pt idx="47">
                  <c:v>-10.442819969742814</c:v>
                </c:pt>
                <c:pt idx="48">
                  <c:v>-10.073379727685325</c:v>
                </c:pt>
                <c:pt idx="49">
                  <c:v>-9.7039394856278367</c:v>
                </c:pt>
                <c:pt idx="50">
                  <c:v>-9.3344992435703471</c:v>
                </c:pt>
                <c:pt idx="51">
                  <c:v>-9.0543030303030285</c:v>
                </c:pt>
                <c:pt idx="52">
                  <c:v>-8.8039999999999985</c:v>
                </c:pt>
                <c:pt idx="53">
                  <c:v>-8.6039999999999974</c:v>
                </c:pt>
                <c:pt idx="54">
                  <c:v>-8.4342545454545448</c:v>
                </c:pt>
                <c:pt idx="55">
                  <c:v>-8.2924363636363623</c:v>
                </c:pt>
                <c:pt idx="56">
                  <c:v>-8.1959636363636346</c:v>
                </c:pt>
                <c:pt idx="57">
                  <c:v>-8.1149999999999984</c:v>
                </c:pt>
                <c:pt idx="58">
                  <c:v>-8.0649999999999995</c:v>
                </c:pt>
                <c:pt idx="59">
                  <c:v>-8.0304424242424233</c:v>
                </c:pt>
                <c:pt idx="60">
                  <c:v>-8.0080181818181817</c:v>
                </c:pt>
                <c:pt idx="61">
                  <c:v>-8.0021393939393946</c:v>
                </c:pt>
                <c:pt idx="62">
                  <c:v>-8.0007333333333328</c:v>
                </c:pt>
                <c:pt idx="63">
                  <c:v>-8.0074000000000005</c:v>
                </c:pt>
                <c:pt idx="64">
                  <c:v>-8.0218303030303026</c:v>
                </c:pt>
                <c:pt idx="65">
                  <c:v>-8.0412242424242422</c:v>
                </c:pt>
                <c:pt idx="66">
                  <c:v>-8.07322891566265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>
                  <c:v>-14.753454545454545</c:v>
                </c:pt>
                <c:pt idx="3">
                  <c:v>-14.066787878787878</c:v>
                </c:pt>
                <c:pt idx="4">
                  <c:v>-13.365948562783661</c:v>
                </c:pt>
                <c:pt idx="5">
                  <c:v>-12.690305597579425</c:v>
                </c:pt>
                <c:pt idx="6">
                  <c:v>-12.014662632375188</c:v>
                </c:pt>
                <c:pt idx="7">
                  <c:v>-11.339019667170954</c:v>
                </c:pt>
                <c:pt idx="8">
                  <c:v>-10.663376701966719</c:v>
                </c:pt>
                <c:pt idx="9">
                  <c:v>-9.9877337367624826</c:v>
                </c:pt>
                <c:pt idx="10">
                  <c:v>-9.3120907715582462</c:v>
                </c:pt>
                <c:pt idx="11">
                  <c:v>-8.7541966717095328</c:v>
                </c:pt>
                <c:pt idx="12">
                  <c:v>-8.3290832072617249</c:v>
                </c:pt>
                <c:pt idx="13">
                  <c:v>-7.9039697428139188</c:v>
                </c:pt>
                <c:pt idx="14">
                  <c:v>-7.4788562783661119</c:v>
                </c:pt>
                <c:pt idx="15">
                  <c:v>-7.0537428139183058</c:v>
                </c:pt>
                <c:pt idx="16">
                  <c:v>-6.6286293494704989</c:v>
                </c:pt>
                <c:pt idx="17">
                  <c:v>-6.2035158850226928</c:v>
                </c:pt>
                <c:pt idx="18">
                  <c:v>-6.0585204236006049</c:v>
                </c:pt>
                <c:pt idx="19">
                  <c:v>-5.9591255673222392</c:v>
                </c:pt>
                <c:pt idx="20">
                  <c:v>-5.8597307110438726</c:v>
                </c:pt>
                <c:pt idx="21">
                  <c:v>-5.7603358547655068</c:v>
                </c:pt>
                <c:pt idx="22">
                  <c:v>-5.6609409984871411</c:v>
                </c:pt>
                <c:pt idx="23">
                  <c:v>-5.5615461422087744</c:v>
                </c:pt>
                <c:pt idx="24">
                  <c:v>-5.490484848484849</c:v>
                </c:pt>
                <c:pt idx="25">
                  <c:v>-5.5044242424242427</c:v>
                </c:pt>
                <c:pt idx="26">
                  <c:v>-5.5281818181818183</c:v>
                </c:pt>
                <c:pt idx="27">
                  <c:v>-5.5584848484848477</c:v>
                </c:pt>
                <c:pt idx="28">
                  <c:v>-5.5939696969696966</c:v>
                </c:pt>
                <c:pt idx="29">
                  <c:v>-5.6293636363636361</c:v>
                </c:pt>
                <c:pt idx="30">
                  <c:v>-5.6639090909090912</c:v>
                </c:pt>
                <c:pt idx="31">
                  <c:v>-5.6967530120481928</c:v>
                </c:pt>
                <c:pt idx="32">
                  <c:v>-5.7286807228915659</c:v>
                </c:pt>
                <c:pt idx="33">
                  <c:v>-5.7578000000000005</c:v>
                </c:pt>
                <c:pt idx="34">
                  <c:v>-5.7862727272727277</c:v>
                </c:pt>
                <c:pt idx="35">
                  <c:v>-5.8135454545454541</c:v>
                </c:pt>
                <c:pt idx="36">
                  <c:v>-5.8399818181818182</c:v>
                </c:pt>
                <c:pt idx="37">
                  <c:v>-5.8660105900151285</c:v>
                </c:pt>
                <c:pt idx="38">
                  <c:v>-5.8912753403933431</c:v>
                </c:pt>
                <c:pt idx="39">
                  <c:v>-5.9165400907715586</c:v>
                </c:pt>
                <c:pt idx="40">
                  <c:v>-5.9418048411497733</c:v>
                </c:pt>
                <c:pt idx="41">
                  <c:v>-5.9670695915279879</c:v>
                </c:pt>
                <c:pt idx="42">
                  <c:v>-5.9923343419062025</c:v>
                </c:pt>
                <c:pt idx="43">
                  <c:v>-6.0175990922844171</c:v>
                </c:pt>
                <c:pt idx="44">
                  <c:v>-6.0447503782148262</c:v>
                </c:pt>
                <c:pt idx="45">
                  <c:v>-6.0744024205748861</c:v>
                </c:pt>
                <c:pt idx="46">
                  <c:v>-6.1040544629349469</c:v>
                </c:pt>
                <c:pt idx="47">
                  <c:v>-6.1337065052950077</c:v>
                </c:pt>
                <c:pt idx="48">
                  <c:v>-6.1633585476550676</c:v>
                </c:pt>
                <c:pt idx="49">
                  <c:v>-6.1930105900151284</c:v>
                </c:pt>
                <c:pt idx="50">
                  <c:v>-6.2226626323751892</c:v>
                </c:pt>
                <c:pt idx="51">
                  <c:v>-6.2598060606060608</c:v>
                </c:pt>
                <c:pt idx="52">
                  <c:v>-6.299212121212121</c:v>
                </c:pt>
                <c:pt idx="53">
                  <c:v>-6.341636363636364</c:v>
                </c:pt>
                <c:pt idx="54">
                  <c:v>-6.384375757575758</c:v>
                </c:pt>
                <c:pt idx="55">
                  <c:v>-6.427406060606061</c:v>
                </c:pt>
                <c:pt idx="56">
                  <c:v>-6.4683272727272731</c:v>
                </c:pt>
                <c:pt idx="57">
                  <c:v>-6.507951807228916</c:v>
                </c:pt>
                <c:pt idx="58">
                  <c:v>-6.5440963855421685</c:v>
                </c:pt>
                <c:pt idx="59">
                  <c:v>-6.5779878787878792</c:v>
                </c:pt>
                <c:pt idx="60">
                  <c:v>-6.6101090909090914</c:v>
                </c:pt>
                <c:pt idx="61">
                  <c:v>-6.6389212121212129</c:v>
                </c:pt>
                <c:pt idx="62">
                  <c:v>-6.6669333333333336</c:v>
                </c:pt>
                <c:pt idx="63">
                  <c:v>-6.6936</c:v>
                </c:pt>
                <c:pt idx="64">
                  <c:v>-6.7180484848484845</c:v>
                </c:pt>
                <c:pt idx="65">
                  <c:v>-6.7410787878787879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>
                  <c:v>-21.507090909090909</c:v>
                </c:pt>
                <c:pt idx="3">
                  <c:v>-21.373636363636365</c:v>
                </c:pt>
                <c:pt idx="4">
                  <c:v>-21.297503782148258</c:v>
                </c:pt>
                <c:pt idx="5">
                  <c:v>-21.391301059001513</c:v>
                </c:pt>
                <c:pt idx="6">
                  <c:v>-21.485098335854765</c:v>
                </c:pt>
                <c:pt idx="7">
                  <c:v>-21.578895612708017</c:v>
                </c:pt>
                <c:pt idx="8">
                  <c:v>-21.672692889561272</c:v>
                </c:pt>
                <c:pt idx="9">
                  <c:v>-21.766490166414524</c:v>
                </c:pt>
                <c:pt idx="10">
                  <c:v>-21.860287443267776</c:v>
                </c:pt>
                <c:pt idx="11">
                  <c:v>-21.958350983358546</c:v>
                </c:pt>
                <c:pt idx="12">
                  <c:v>-22.061225416036308</c:v>
                </c:pt>
                <c:pt idx="13">
                  <c:v>-22.16409984871407</c:v>
                </c:pt>
                <c:pt idx="14">
                  <c:v>-22.266974281391832</c:v>
                </c:pt>
                <c:pt idx="15">
                  <c:v>-22.36984871406959</c:v>
                </c:pt>
                <c:pt idx="16">
                  <c:v>-22.472723146747352</c:v>
                </c:pt>
                <c:pt idx="17">
                  <c:v>-22.575597579425114</c:v>
                </c:pt>
                <c:pt idx="18">
                  <c:v>-22.677170953101363</c:v>
                </c:pt>
                <c:pt idx="19">
                  <c:v>-22.77853252647504</c:v>
                </c:pt>
                <c:pt idx="20">
                  <c:v>-22.879894099848716</c:v>
                </c:pt>
                <c:pt idx="21">
                  <c:v>-22.981255673222392</c:v>
                </c:pt>
                <c:pt idx="22">
                  <c:v>-23.082617246596069</c:v>
                </c:pt>
                <c:pt idx="23">
                  <c:v>-23.183978819969745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-25.115385779122541</c:v>
                </c:pt>
                <c:pt idx="38">
                  <c:v>-25.250030257186079</c:v>
                </c:pt>
                <c:pt idx="39">
                  <c:v>-25.384674735249622</c:v>
                </c:pt>
                <c:pt idx="40">
                  <c:v>-25.51931921331316</c:v>
                </c:pt>
                <c:pt idx="41">
                  <c:v>-25.653963691376703</c:v>
                </c:pt>
                <c:pt idx="42">
                  <c:v>-25.788608169440241</c:v>
                </c:pt>
                <c:pt idx="43">
                  <c:v>-25.92325264750378</c:v>
                </c:pt>
                <c:pt idx="44">
                  <c:v>-26.053993948562784</c:v>
                </c:pt>
                <c:pt idx="45">
                  <c:v>-26.179561270801816</c:v>
                </c:pt>
                <c:pt idx="46">
                  <c:v>-26.305128593040845</c:v>
                </c:pt>
                <c:pt idx="47">
                  <c:v>-26.430695915279877</c:v>
                </c:pt>
                <c:pt idx="48">
                  <c:v>-26.556263237518909</c:v>
                </c:pt>
                <c:pt idx="49">
                  <c:v>-26.681830559757941</c:v>
                </c:pt>
                <c:pt idx="50">
                  <c:v>-26.807397881996973</c:v>
                </c:pt>
                <c:pt idx="51">
                  <c:v>-26.924424242424241</c:v>
                </c:pt>
                <c:pt idx="52">
                  <c:v>-27.039575757575758</c:v>
                </c:pt>
                <c:pt idx="53">
                  <c:v>-27.154727272727275</c:v>
                </c:pt>
                <c:pt idx="54">
                  <c:v>-27.266727272727273</c:v>
                </c:pt>
                <c:pt idx="55">
                  <c:v>-27.375818181818182</c:v>
                </c:pt>
                <c:pt idx="56">
                  <c:v>-27.490181818181817</c:v>
                </c:pt>
                <c:pt idx="57">
                  <c:v>-27.603855421686745</c:v>
                </c:pt>
                <c:pt idx="58">
                  <c:v>-27.712289156626507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4.401727178217817E-11</c:v>
                </c:pt>
                <c:pt idx="1">
                  <c:v>1.0946373712871287E-10</c:v>
                </c:pt>
                <c:pt idx="2">
                  <c:v>8.0188103465346563E-9</c:v>
                </c:pt>
                <c:pt idx="3">
                  <c:v>2.0151795495049516E-8</c:v>
                </c:pt>
                <c:pt idx="4">
                  <c:v>2.4950512005440656E-2</c:v>
                </c:pt>
                <c:pt idx="5">
                  <c:v>6.455446020296543E-2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9.8879207920792134E-2</c:v>
                </c:pt>
                <c:pt idx="21">
                  <c:v>0.138210891089109</c:v>
                </c:pt>
                <c:pt idx="22">
                  <c:v>0.17779306930693076</c:v>
                </c:pt>
                <c:pt idx="23">
                  <c:v>0.21766930693069303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0.25504950495049489</c:v>
                </c:pt>
                <c:pt idx="31">
                  <c:v>0.29465346534653464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0.33373455445544542</c:v>
                </c:pt>
                <c:pt idx="51">
                  <c:v>0.40602168316831699</c:v>
                </c:pt>
                <c:pt idx="52">
                  <c:v>0.46719569306930697</c:v>
                </c:pt>
                <c:pt idx="53">
                  <c:v>0.47411153465346539</c:v>
                </c:pt>
                <c:pt idx="54">
                  <c:v>0.47999018587360598</c:v>
                </c:pt>
                <c:pt idx="55">
                  <c:v>0.47999142503097897</c:v>
                </c:pt>
                <c:pt idx="56">
                  <c:v>0.47999266418835196</c:v>
                </c:pt>
                <c:pt idx="57">
                  <c:v>0.47999390334572489</c:v>
                </c:pt>
                <c:pt idx="58">
                  <c:v>0.47999514250309788</c:v>
                </c:pt>
                <c:pt idx="59">
                  <c:v>0.47999638166047087</c:v>
                </c:pt>
                <c:pt idx="60">
                  <c:v>0.47999762081784386</c:v>
                </c:pt>
                <c:pt idx="61">
                  <c:v>0.47999885997521685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1.285227722772282E-19</c:v>
                </c:pt>
                <c:pt idx="7">
                  <c:v>3.3921584158415885E-19</c:v>
                </c:pt>
                <c:pt idx="8">
                  <c:v>5.4990891089108951E-19</c:v>
                </c:pt>
                <c:pt idx="9">
                  <c:v>7.6060198019802021E-19</c:v>
                </c:pt>
                <c:pt idx="10">
                  <c:v>9.7129504950495081E-19</c:v>
                </c:pt>
                <c:pt idx="11">
                  <c:v>1.1819881188118815E-18</c:v>
                </c:pt>
                <c:pt idx="12">
                  <c:v>1.3926811881188122E-18</c:v>
                </c:pt>
                <c:pt idx="13">
                  <c:v>1.6033742574257429E-18</c:v>
                </c:pt>
                <c:pt idx="14">
                  <c:v>1.8666963651485198E-14</c:v>
                </c:pt>
                <c:pt idx="15">
                  <c:v>5.3884437710891164E-14</c:v>
                </c:pt>
                <c:pt idx="16">
                  <c:v>5.7120159856435762E-11</c:v>
                </c:pt>
                <c:pt idx="17">
                  <c:v>1.6898098114356424E-10</c:v>
                </c:pt>
                <c:pt idx="18">
                  <c:v>1.2567779104477581E-9</c:v>
                </c:pt>
                <c:pt idx="19">
                  <c:v>3.3603450746268658E-9</c:v>
                </c:pt>
                <c:pt idx="20">
                  <c:v>1.8879924187855498E-2</c:v>
                </c:pt>
                <c:pt idx="21">
                  <c:v>5.8213090299637706E-2</c:v>
                </c:pt>
                <c:pt idx="22">
                  <c:v>9.779538613861391E-2</c:v>
                </c:pt>
                <c:pt idx="23">
                  <c:v>0.13767013861386135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0.15715564356435646</c:v>
                </c:pt>
                <c:pt idx="51">
                  <c:v>0.14218534653465342</c:v>
                </c:pt>
                <c:pt idx="52">
                  <c:v>0.12902866336633662</c:v>
                </c:pt>
                <c:pt idx="53">
                  <c:v>0.12472668316831681</c:v>
                </c:pt>
                <c:pt idx="54">
                  <c:v>0.12044916356877323</c:v>
                </c:pt>
                <c:pt idx="55">
                  <c:v>0.11631025402726146</c:v>
                </c:pt>
                <c:pt idx="56">
                  <c:v>0.1121713444857497</c:v>
                </c:pt>
                <c:pt idx="57">
                  <c:v>0.10803243494423792</c:v>
                </c:pt>
                <c:pt idx="58">
                  <c:v>0.10389352540272616</c:v>
                </c:pt>
                <c:pt idx="59">
                  <c:v>9.9754615861214382E-2</c:v>
                </c:pt>
                <c:pt idx="60">
                  <c:v>9.561570631970262E-2</c:v>
                </c:pt>
                <c:pt idx="61">
                  <c:v>9.1476796778190844E-2</c:v>
                </c:pt>
                <c:pt idx="62">
                  <c:v>8.7190623762376254E-2</c:v>
                </c:pt>
                <c:pt idx="63">
                  <c:v>8.1210920792079214E-2</c:v>
                </c:pt>
                <c:pt idx="64">
                  <c:v>7.5167089108910887E-2</c:v>
                </c:pt>
                <c:pt idx="65">
                  <c:v>6.8118574257425749E-2</c:v>
                </c:pt>
                <c:pt idx="66">
                  <c:v>6.1016217821782195E-2</c:v>
                </c:pt>
                <c:pt idx="67">
                  <c:v>5.262166336633662E-2</c:v>
                </c:pt>
                <c:pt idx="68">
                  <c:v>4.4192594059405892E-2</c:v>
                </c:pt>
                <c:pt idx="69">
                  <c:v>3.407229702970295E-2</c:v>
                </c:pt>
                <c:pt idx="70">
                  <c:v>2.3952000000000001E-2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7.9999405940594057E-2</c:v>
                </c:pt>
                <c:pt idx="29">
                  <c:v>7.9997920792079208E-2</c:v>
                </c:pt>
                <c:pt idx="30">
                  <c:v>6.4948059766319927E-2</c:v>
                </c:pt>
                <c:pt idx="31">
                  <c:v>2.5345585467161383E-2</c:v>
                </c:pt>
                <c:pt idx="32">
                  <c:v>1.5922774257425729E-9</c:v>
                </c:pt>
                <c:pt idx="33">
                  <c:v>6.9388138613861448E-10</c:v>
                </c:pt>
                <c:pt idx="34">
                  <c:v>8.6774960396039649E-11</c:v>
                </c:pt>
                <c:pt idx="35">
                  <c:v>4.51130792079207E-11</c:v>
                </c:pt>
                <c:pt idx="36">
                  <c:v>1.4617994059405913E-11</c:v>
                </c:pt>
                <c:pt idx="37">
                  <c:v>7.8523504950494941E-12</c:v>
                </c:pt>
                <c:pt idx="38">
                  <c:v>3.0005486988847584E-12</c:v>
                </c:pt>
                <c:pt idx="39">
                  <c:v>2.6143776951672864E-12</c:v>
                </c:pt>
                <c:pt idx="40">
                  <c:v>2.2282066914498148E-12</c:v>
                </c:pt>
                <c:pt idx="41">
                  <c:v>1.8420356877323429E-12</c:v>
                </c:pt>
                <c:pt idx="42">
                  <c:v>1.4558646840148709E-12</c:v>
                </c:pt>
                <c:pt idx="43">
                  <c:v>1.0696936802973989E-12</c:v>
                </c:pt>
                <c:pt idx="44">
                  <c:v>6.8352267657992691E-13</c:v>
                </c:pt>
                <c:pt idx="45">
                  <c:v>2.9735167286245533E-13</c:v>
                </c:pt>
                <c:pt idx="46">
                  <c:v>1.266557920792082E-31</c:v>
                </c:pt>
                <c:pt idx="47">
                  <c:v>5.5898366336633693E-32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3.3967524752475651E-34</c:v>
                </c:pt>
                <c:pt idx="37">
                  <c:v>1.4011603960396055E-33</c:v>
                </c:pt>
                <c:pt idx="38">
                  <c:v>2.2321189593142543E-23</c:v>
                </c:pt>
                <c:pt idx="39">
                  <c:v>9.6725154896470352E-23</c:v>
                </c:pt>
                <c:pt idx="40">
                  <c:v>1.7112912019979817E-22</c:v>
                </c:pt>
                <c:pt idx="41">
                  <c:v>2.4553308550312601E-22</c:v>
                </c:pt>
                <c:pt idx="42">
                  <c:v>3.1993705080645379E-22</c:v>
                </c:pt>
                <c:pt idx="43">
                  <c:v>3.9434101610978162E-22</c:v>
                </c:pt>
                <c:pt idx="44">
                  <c:v>4.6874498141310946E-22</c:v>
                </c:pt>
                <c:pt idx="45">
                  <c:v>5.4314894671643729E-22</c:v>
                </c:pt>
                <c:pt idx="46">
                  <c:v>6.3920631683167365E-21</c:v>
                </c:pt>
                <c:pt idx="47">
                  <c:v>3.157303346534652E-20</c:v>
                </c:pt>
                <c:pt idx="48">
                  <c:v>6.6438884158416371E-19</c:v>
                </c:pt>
                <c:pt idx="49">
                  <c:v>3.5830690396039586E-18</c:v>
                </c:pt>
                <c:pt idx="50">
                  <c:v>5.6053128712871316E-18</c:v>
                </c:pt>
                <c:pt idx="51">
                  <c:v>3.8059069306930663E-18</c:v>
                </c:pt>
                <c:pt idx="52">
                  <c:v>5.3035792100387141E-9</c:v>
                </c:pt>
                <c:pt idx="53">
                  <c:v>3.6501103961369141E-8</c:v>
                </c:pt>
                <c:pt idx="54">
                  <c:v>6.3158851301115242E-8</c:v>
                </c:pt>
                <c:pt idx="55">
                  <c:v>6.4091193308550187E-8</c:v>
                </c:pt>
                <c:pt idx="56">
                  <c:v>6.5023535315985133E-8</c:v>
                </c:pt>
                <c:pt idx="57">
                  <c:v>6.5955877323420078E-8</c:v>
                </c:pt>
                <c:pt idx="58">
                  <c:v>6.6888219330855023E-8</c:v>
                </c:pt>
                <c:pt idx="59">
                  <c:v>6.7820561338289955E-8</c:v>
                </c:pt>
                <c:pt idx="60">
                  <c:v>6.8752903345724901E-8</c:v>
                </c:pt>
                <c:pt idx="61">
                  <c:v>6.9685245353159846E-8</c:v>
                </c:pt>
                <c:pt idx="62">
                  <c:v>6.9193336633663433E-8</c:v>
                </c:pt>
                <c:pt idx="63">
                  <c:v>5.2322544554455457E-8</c:v>
                </c:pt>
                <c:pt idx="64">
                  <c:v>3.6119356435643552E-8</c:v>
                </c:pt>
                <c:pt idx="65">
                  <c:v>3.0375297029702968E-8</c:v>
                </c:pt>
                <c:pt idx="66">
                  <c:v>2.4373761980198045E-8</c:v>
                </c:pt>
                <c:pt idx="67">
                  <c:v>1.2192811485148498E-8</c:v>
                </c:pt>
                <c:pt idx="68">
                  <c:v>2.5295049630970238E-10</c:v>
                </c:pt>
                <c:pt idx="69">
                  <c:v>1.2647531179485119E-10</c:v>
                </c:pt>
                <c:pt idx="70">
                  <c:v>1.2727999999334119E-16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5.5049506650060337E-2</c:v>
                </c:pt>
                <c:pt idx="5">
                  <c:v>1.5445548951743479E-2</c:v>
                </c:pt>
                <c:pt idx="6">
                  <c:v>5.0379972773020252E-9</c:v>
                </c:pt>
                <c:pt idx="7">
                  <c:v>4.3635665843545274E-9</c:v>
                </c:pt>
                <c:pt idx="8">
                  <c:v>3.6891358914070297E-9</c:v>
                </c:pt>
                <c:pt idx="9">
                  <c:v>3.0147051984595324E-9</c:v>
                </c:pt>
                <c:pt idx="10">
                  <c:v>2.3402745055120351E-9</c:v>
                </c:pt>
                <c:pt idx="11">
                  <c:v>1.6658438125645373E-9</c:v>
                </c:pt>
                <c:pt idx="12">
                  <c:v>9.9141311961704043E-10</c:v>
                </c:pt>
                <c:pt idx="13">
                  <c:v>3.169824266695427E-10</c:v>
                </c:pt>
                <c:pt idx="14">
                  <c:v>7.2623396490098949E-19</c:v>
                </c:pt>
                <c:pt idx="15">
                  <c:v>2.394678609405932E-19</c:v>
                </c:pt>
                <c:pt idx="16">
                  <c:v>7.1199572302425684E-22</c:v>
                </c:pt>
                <c:pt idx="17">
                  <c:v>2.4047753287574312E-22</c:v>
                </c:pt>
                <c:pt idx="18">
                  <c:v>2.4621731343283605E-27</c:v>
                </c:pt>
                <c:pt idx="19">
                  <c:v>8.4232238805970094E-28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1.6879183168316891E-20</c:v>
                </c:pt>
                <c:pt idx="7">
                  <c:v>4.4549975247524811E-20</c:v>
                </c:pt>
                <c:pt idx="8">
                  <c:v>7.2220767326732728E-20</c:v>
                </c:pt>
                <c:pt idx="9">
                  <c:v>9.989155940594065E-20</c:v>
                </c:pt>
                <c:pt idx="10">
                  <c:v>1.2756235148514856E-19</c:v>
                </c:pt>
                <c:pt idx="11">
                  <c:v>1.5523314356435647E-19</c:v>
                </c:pt>
                <c:pt idx="12">
                  <c:v>1.8290393564356441E-19</c:v>
                </c:pt>
                <c:pt idx="13">
                  <c:v>2.1057472772277232E-19</c:v>
                </c:pt>
                <c:pt idx="14">
                  <c:v>3.5089818910891191E-17</c:v>
                </c:pt>
                <c:pt idx="15">
                  <c:v>1.0087517534653479E-16</c:v>
                </c:pt>
                <c:pt idx="16">
                  <c:v>6.3358915841584272E-16</c:v>
                </c:pt>
                <c:pt idx="17">
                  <c:v>1.6149208415841574E-15</c:v>
                </c:pt>
                <c:pt idx="18">
                  <c:v>1.5997057332631855E-15</c:v>
                </c:pt>
                <c:pt idx="19">
                  <c:v>5.4726845420845736E-16</c:v>
                </c:pt>
                <c:pt idx="20">
                  <c:v>8.1505643564356355E-22</c:v>
                </c:pt>
                <c:pt idx="21">
                  <c:v>2.8579900990098905E-22</c:v>
                </c:pt>
                <c:pt idx="22">
                  <c:v>3.0733465346534739E-17</c:v>
                </c:pt>
                <c:pt idx="23">
                  <c:v>9.7545346534653397E-17</c:v>
                </c:pt>
                <c:pt idx="24">
                  <c:v>3.8001198675089043E-10</c:v>
                </c:pt>
                <c:pt idx="25">
                  <c:v>1.2436752862756457E-9</c:v>
                </c:pt>
                <c:pt idx="26">
                  <c:v>7.6465148514852001E-9</c:v>
                </c:pt>
                <c:pt idx="27">
                  <c:v>2.1698693069306948E-8</c:v>
                </c:pt>
                <c:pt idx="28">
                  <c:v>1.1277874257425716E-6</c:v>
                </c:pt>
                <c:pt idx="29">
                  <c:v>3.8719309900990013E-6</c:v>
                </c:pt>
                <c:pt idx="30">
                  <c:v>3.0103534758415578E-2</c:v>
                </c:pt>
                <c:pt idx="31">
                  <c:v>0.10930869649108911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0.14626506930693081</c:v>
                </c:pt>
                <c:pt idx="51">
                  <c:v>7.3975960396039472E-2</c:v>
                </c:pt>
                <c:pt idx="52">
                  <c:v>1.2799802182497991E-2</c:v>
                </c:pt>
                <c:pt idx="53">
                  <c:v>5.8809914913098872E-3</c:v>
                </c:pt>
                <c:pt idx="54">
                  <c:v>2.3591197026022303E-9</c:v>
                </c:pt>
                <c:pt idx="55">
                  <c:v>2.0612510532837673E-9</c:v>
                </c:pt>
                <c:pt idx="56">
                  <c:v>1.7633824039653038E-9</c:v>
                </c:pt>
                <c:pt idx="57">
                  <c:v>1.4655137546468405E-9</c:v>
                </c:pt>
                <c:pt idx="58">
                  <c:v>1.1676451053283773E-9</c:v>
                </c:pt>
                <c:pt idx="59">
                  <c:v>8.6977645600991401E-10</c:v>
                </c:pt>
                <c:pt idx="60">
                  <c:v>5.7190780669145075E-10</c:v>
                </c:pt>
                <c:pt idx="61">
                  <c:v>2.7403915737298728E-10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0.10495049504950502</c:v>
                </c:pt>
                <c:pt idx="5">
                  <c:v>0.14455445544554463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0.1411205544554455</c:v>
                </c:pt>
                <c:pt idx="21">
                  <c:v>0.10178837623762368</c:v>
                </c:pt>
                <c:pt idx="22">
                  <c:v>6.2206159201826677E-2</c:v>
                </c:pt>
                <c:pt idx="23">
                  <c:v>2.2330418336232713E-2</c:v>
                </c:pt>
                <c:pt idx="24">
                  <c:v>2.699796670297031E-9</c:v>
                </c:pt>
                <c:pt idx="25">
                  <c:v>9.9138001188118385E-10</c:v>
                </c:pt>
                <c:pt idx="26">
                  <c:v>3.9473267326732582E-13</c:v>
                </c:pt>
                <c:pt idx="27">
                  <c:v>1.4802475247524718E-13</c:v>
                </c:pt>
                <c:pt idx="28">
                  <c:v>3.4736970297029727E-30</c:v>
                </c:pt>
                <c:pt idx="29">
                  <c:v>1.3294396039604028E-30</c:v>
                </c:pt>
                <c:pt idx="30">
                  <c:v>0</c:v>
                </c:pt>
                <c:pt idx="31">
                  <c:v>0</c:v>
                </c:pt>
                <c:pt idx="32">
                  <c:v>2.2772673267326826E-28</c:v>
                </c:pt>
                <c:pt idx="33">
                  <c:v>8.6030099009900953E-28</c:v>
                </c:pt>
                <c:pt idx="34">
                  <c:v>1.93272013386138E-23</c:v>
                </c:pt>
                <c:pt idx="35">
                  <c:v>7.6168152922772408E-23</c:v>
                </c:pt>
                <c:pt idx="36">
                  <c:v>3.8498188118812327E-21</c:v>
                </c:pt>
                <c:pt idx="37">
                  <c:v>1.552169009900992E-20</c:v>
                </c:pt>
                <c:pt idx="38">
                  <c:v>2.2811256505576209E-20</c:v>
                </c:pt>
                <c:pt idx="39">
                  <c:v>1.9875444857496905E-20</c:v>
                </c:pt>
                <c:pt idx="40">
                  <c:v>1.6939633209417601E-20</c:v>
                </c:pt>
                <c:pt idx="41">
                  <c:v>1.4003821561338297E-20</c:v>
                </c:pt>
                <c:pt idx="42">
                  <c:v>1.106800991325899E-20</c:v>
                </c:pt>
                <c:pt idx="43">
                  <c:v>8.1321982651796861E-21</c:v>
                </c:pt>
                <c:pt idx="44">
                  <c:v>5.1963866171003821E-21</c:v>
                </c:pt>
                <c:pt idx="45">
                  <c:v>2.2605749690210751E-21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1.0926658415841614E-34</c:v>
                </c:pt>
                <c:pt idx="15">
                  <c:v>3.1542995049504993E-34</c:v>
                </c:pt>
                <c:pt idx="16">
                  <c:v>5.0480663118811996E-32</c:v>
                </c:pt>
                <c:pt idx="17">
                  <c:v>1.4864578688118804E-31</c:v>
                </c:pt>
                <c:pt idx="18">
                  <c:v>1.4610875223880554E-29</c:v>
                </c:pt>
                <c:pt idx="19">
                  <c:v>4.4023457313432845E-29</c:v>
                </c:pt>
                <c:pt idx="20">
                  <c:v>2.8104503564356518E-27</c:v>
                </c:pt>
                <c:pt idx="21">
                  <c:v>8.5419760990099128E-27</c:v>
                </c:pt>
                <c:pt idx="22">
                  <c:v>3.7197708910891188E-25</c:v>
                </c:pt>
                <c:pt idx="23">
                  <c:v>1.1553251089108903E-24</c:v>
                </c:pt>
                <c:pt idx="24">
                  <c:v>3.5292336633663302E-23</c:v>
                </c:pt>
                <c:pt idx="25">
                  <c:v>1.1187946534653485E-22</c:v>
                </c:pt>
                <c:pt idx="26">
                  <c:v>2.4949306930693273E-21</c:v>
                </c:pt>
                <c:pt idx="27">
                  <c:v>8.0630990099009972E-21</c:v>
                </c:pt>
                <c:pt idx="28">
                  <c:v>1.3541112871287102E-19</c:v>
                </c:pt>
                <c:pt idx="29">
                  <c:v>4.4542895049504858E-19</c:v>
                </c:pt>
                <c:pt idx="30">
                  <c:v>3.0969849504950287E-18</c:v>
                </c:pt>
                <c:pt idx="31">
                  <c:v>9.5689453465346545E-18</c:v>
                </c:pt>
                <c:pt idx="32">
                  <c:v>4.9833792079208067E-17</c:v>
                </c:pt>
                <c:pt idx="33">
                  <c:v>1.5017488118811873E-16</c:v>
                </c:pt>
                <c:pt idx="34">
                  <c:v>6.6944158415841429E-16</c:v>
                </c:pt>
                <c:pt idx="35">
                  <c:v>2.0019168316831714E-15</c:v>
                </c:pt>
                <c:pt idx="36">
                  <c:v>7.7938613861386723E-15</c:v>
                </c:pt>
                <c:pt idx="37">
                  <c:v>2.3062178217821811E-14</c:v>
                </c:pt>
                <c:pt idx="38">
                  <c:v>6.6611198884758325E-12</c:v>
                </c:pt>
                <c:pt idx="39">
                  <c:v>2.8752352850061939E-11</c:v>
                </c:pt>
                <c:pt idx="40">
                  <c:v>5.0843585811648051E-11</c:v>
                </c:pt>
                <c:pt idx="41">
                  <c:v>7.2934818773234158E-11</c:v>
                </c:pt>
                <c:pt idx="42">
                  <c:v>9.502605173482027E-11</c:v>
                </c:pt>
                <c:pt idx="43">
                  <c:v>1.1711728469640637E-10</c:v>
                </c:pt>
                <c:pt idx="44">
                  <c:v>1.392085176579925E-10</c:v>
                </c:pt>
                <c:pt idx="45">
                  <c:v>1.612997506195786E-10</c:v>
                </c:pt>
                <c:pt idx="46">
                  <c:v>2.9133905940593874E-10</c:v>
                </c:pt>
                <c:pt idx="47">
                  <c:v>7.827697524752473E-10</c:v>
                </c:pt>
                <c:pt idx="48">
                  <c:v>1.7809044554455497E-9</c:v>
                </c:pt>
                <c:pt idx="49">
                  <c:v>4.6852113861386125E-9</c:v>
                </c:pt>
                <c:pt idx="50">
                  <c:v>9.939743069306905E-9</c:v>
                </c:pt>
                <c:pt idx="51">
                  <c:v>2.5213653960396064E-8</c:v>
                </c:pt>
                <c:pt idx="52">
                  <c:v>3.7851277227722768E-8</c:v>
                </c:pt>
                <c:pt idx="53">
                  <c:v>3.7617613861386138E-8</c:v>
                </c:pt>
                <c:pt idx="54">
                  <c:v>3.7282754646840149E-8</c:v>
                </c:pt>
                <c:pt idx="55">
                  <c:v>3.637445229244114E-8</c:v>
                </c:pt>
                <c:pt idx="56">
                  <c:v>3.546614993804213E-8</c:v>
                </c:pt>
                <c:pt idx="57">
                  <c:v>3.4557847583643121E-8</c:v>
                </c:pt>
                <c:pt idx="58">
                  <c:v>3.3649545229244118E-8</c:v>
                </c:pt>
                <c:pt idx="59">
                  <c:v>3.2741242874845108E-8</c:v>
                </c:pt>
                <c:pt idx="60">
                  <c:v>3.1832940520446099E-8</c:v>
                </c:pt>
                <c:pt idx="61">
                  <c:v>3.0924638166047089E-8</c:v>
                </c:pt>
                <c:pt idx="62">
                  <c:v>2.9974465346534659E-8</c:v>
                </c:pt>
                <c:pt idx="63">
                  <c:v>2.8542782178217823E-8</c:v>
                </c:pt>
                <c:pt idx="64">
                  <c:v>2.7105188118811876E-8</c:v>
                </c:pt>
                <c:pt idx="65">
                  <c:v>2.5574990099009902E-8</c:v>
                </c:pt>
                <c:pt idx="66">
                  <c:v>2.404293069306931E-8</c:v>
                </c:pt>
                <c:pt idx="67">
                  <c:v>2.2466198019801977E-8</c:v>
                </c:pt>
                <c:pt idx="68">
                  <c:v>2.0889544554455436E-8</c:v>
                </c:pt>
                <c:pt idx="69">
                  <c:v>1.931677227722772E-8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1.9203675742574328E-27</c:v>
                </c:pt>
                <c:pt idx="7">
                  <c:v>5.0685111386138684E-27</c:v>
                </c:pt>
                <c:pt idx="8">
                  <c:v>8.2166547029703034E-27</c:v>
                </c:pt>
                <c:pt idx="9">
                  <c:v>1.136479826732674E-26</c:v>
                </c:pt>
                <c:pt idx="10">
                  <c:v>1.4512941831683175E-26</c:v>
                </c:pt>
                <c:pt idx="11">
                  <c:v>1.7661085396039611E-26</c:v>
                </c:pt>
                <c:pt idx="12">
                  <c:v>2.0809228960396044E-26</c:v>
                </c:pt>
                <c:pt idx="13">
                  <c:v>2.3957372524752481E-26</c:v>
                </c:pt>
                <c:pt idx="14">
                  <c:v>1.7892253118811929E-24</c:v>
                </c:pt>
                <c:pt idx="15">
                  <c:v>5.1171277871287193E-24</c:v>
                </c:pt>
                <c:pt idx="16">
                  <c:v>2.2605315841584195E-23</c:v>
                </c:pt>
                <c:pt idx="17">
                  <c:v>5.3698484158415804E-23</c:v>
                </c:pt>
                <c:pt idx="18">
                  <c:v>5.2599564203101045E-23</c:v>
                </c:pt>
                <c:pt idx="19">
                  <c:v>1.7994593189021388E-23</c:v>
                </c:pt>
                <c:pt idx="20">
                  <c:v>6.2985237623762315E-30</c:v>
                </c:pt>
                <c:pt idx="21">
                  <c:v>2.208573267326724E-30</c:v>
                </c:pt>
                <c:pt idx="22">
                  <c:v>6.578227722772295E-36</c:v>
                </c:pt>
                <c:pt idx="23">
                  <c:v>2.0878722772277211E-35</c:v>
                </c:pt>
                <c:pt idx="24">
                  <c:v>5.7650972349504858E-31</c:v>
                </c:pt>
                <c:pt idx="25">
                  <c:v>1.8866934428019836E-30</c:v>
                </c:pt>
                <c:pt idx="26">
                  <c:v>2.0963168316831637E-30</c:v>
                </c:pt>
                <c:pt idx="27">
                  <c:v>7.8611881188118618E-31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7.4961980198020103E-23</c:v>
                </c:pt>
                <c:pt idx="33">
                  <c:v>2.8318970297029684E-22</c:v>
                </c:pt>
                <c:pt idx="34">
                  <c:v>3.6262213200079085E-16</c:v>
                </c:pt>
                <c:pt idx="35">
                  <c:v>1.4291565772384182E-15</c:v>
                </c:pt>
                <c:pt idx="36">
                  <c:v>1.4884665742574439E-12</c:v>
                </c:pt>
                <c:pt idx="37">
                  <c:v>6.1331921188118894E-12</c:v>
                </c:pt>
                <c:pt idx="38">
                  <c:v>2.36334033457249E-11</c:v>
                </c:pt>
                <c:pt idx="39">
                  <c:v>7.1129747831474553E-11</c:v>
                </c:pt>
                <c:pt idx="40">
                  <c:v>1.1862609231722423E-10</c:v>
                </c:pt>
                <c:pt idx="41">
                  <c:v>1.661224368029739E-10</c:v>
                </c:pt>
                <c:pt idx="42">
                  <c:v>2.1361878128872356E-10</c:v>
                </c:pt>
                <c:pt idx="43">
                  <c:v>2.611151257744732E-10</c:v>
                </c:pt>
                <c:pt idx="44">
                  <c:v>3.0861147026022287E-10</c:v>
                </c:pt>
                <c:pt idx="45">
                  <c:v>3.5610781474597253E-10</c:v>
                </c:pt>
                <c:pt idx="46">
                  <c:v>4.4109272277227643E-10</c:v>
                </c:pt>
                <c:pt idx="47">
                  <c:v>6.5158282178217809E-10</c:v>
                </c:pt>
                <c:pt idx="48">
                  <c:v>1.9335864851485245E-9</c:v>
                </c:pt>
                <c:pt idx="49">
                  <c:v>7.2465221287128694E-9</c:v>
                </c:pt>
                <c:pt idx="50">
                  <c:v>1.3734564919059286E-2</c:v>
                </c:pt>
                <c:pt idx="51">
                  <c:v>8.6021687914109038E-2</c:v>
                </c:pt>
                <c:pt idx="52">
                  <c:v>0.14719653465346538</c:v>
                </c:pt>
                <c:pt idx="53">
                  <c:v>0.15411732673267328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4.8610226342871313E-27</c:v>
                </c:pt>
                <c:pt idx="1">
                  <c:v>1.2603101481485151E-27</c:v>
                </c:pt>
                <c:pt idx="2">
                  <c:v>4.1220722772277214E-32</c:v>
                </c:pt>
                <c:pt idx="3">
                  <c:v>1.1132603960396011E-32</c:v>
                </c:pt>
                <c:pt idx="4">
                  <c:v>0</c:v>
                </c:pt>
                <c:pt idx="5">
                  <c:v>0</c:v>
                </c:pt>
                <c:pt idx="6">
                  <c:v>1.2386472772277272E-15</c:v>
                </c:pt>
                <c:pt idx="7">
                  <c:v>3.26921658415842E-15</c:v>
                </c:pt>
                <c:pt idx="8">
                  <c:v>5.2997858910891124E-15</c:v>
                </c:pt>
                <c:pt idx="9">
                  <c:v>7.3303551980198056E-15</c:v>
                </c:pt>
                <c:pt idx="10">
                  <c:v>9.360924504950498E-15</c:v>
                </c:pt>
                <c:pt idx="11">
                  <c:v>1.139149381188119E-14</c:v>
                </c:pt>
                <c:pt idx="12">
                  <c:v>1.3422063118811884E-14</c:v>
                </c:pt>
                <c:pt idx="13">
                  <c:v>1.5452632425742575E-14</c:v>
                </c:pt>
                <c:pt idx="14">
                  <c:v>8.7191648514851684E-14</c:v>
                </c:pt>
                <c:pt idx="15">
                  <c:v>2.2074758910891119E-13</c:v>
                </c:pt>
                <c:pt idx="16">
                  <c:v>2.7393485148514851E-13</c:v>
                </c:pt>
                <c:pt idx="17">
                  <c:v>2.499051485148515E-13</c:v>
                </c:pt>
                <c:pt idx="18">
                  <c:v>1.797154235486325E-13</c:v>
                </c:pt>
                <c:pt idx="19">
                  <c:v>6.1481594056045232E-14</c:v>
                </c:pt>
                <c:pt idx="20">
                  <c:v>2.0735871287128692E-21</c:v>
                </c:pt>
                <c:pt idx="21">
                  <c:v>7.2710198019801683E-22</c:v>
                </c:pt>
                <c:pt idx="22">
                  <c:v>1.3401485148514887E-29</c:v>
                </c:pt>
                <c:pt idx="23">
                  <c:v>4.2535148514851458E-29</c:v>
                </c:pt>
                <c:pt idx="24">
                  <c:v>7.7562268811881048E-26</c:v>
                </c:pt>
                <c:pt idx="25">
                  <c:v>2.5370640247524798E-25</c:v>
                </c:pt>
                <c:pt idx="26">
                  <c:v>2.8187722772277165E-25</c:v>
                </c:pt>
                <c:pt idx="27">
                  <c:v>1.0570396039603939E-25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1.6980059405940662E-21</c:v>
                </c:pt>
                <c:pt idx="33">
                  <c:v>6.4146891089108876E-21</c:v>
                </c:pt>
                <c:pt idx="34">
                  <c:v>1.5232920824435591E-15</c:v>
                </c:pt>
                <c:pt idx="35">
                  <c:v>6.0035348905128809E-15</c:v>
                </c:pt>
                <c:pt idx="36">
                  <c:v>1.2622698861386289E-12</c:v>
                </c:pt>
                <c:pt idx="37">
                  <c:v>5.1785817178217894E-12</c:v>
                </c:pt>
                <c:pt idx="38">
                  <c:v>7.6651040892193313E-12</c:v>
                </c:pt>
                <c:pt idx="39">
                  <c:v>6.8154510532837679E-12</c:v>
                </c:pt>
                <c:pt idx="40">
                  <c:v>5.9657980173482045E-12</c:v>
                </c:pt>
                <c:pt idx="41">
                  <c:v>5.1161449814126411E-12</c:v>
                </c:pt>
                <c:pt idx="42">
                  <c:v>4.2664919454770776E-12</c:v>
                </c:pt>
                <c:pt idx="43">
                  <c:v>3.4168389095415142E-12</c:v>
                </c:pt>
                <c:pt idx="44">
                  <c:v>2.5671858736059508E-12</c:v>
                </c:pt>
                <c:pt idx="45">
                  <c:v>1.7175328376703874E-12</c:v>
                </c:pt>
                <c:pt idx="46">
                  <c:v>1.0115591089108919E-12</c:v>
                </c:pt>
                <c:pt idx="47">
                  <c:v>7.8659871287128723E-13</c:v>
                </c:pt>
                <c:pt idx="48">
                  <c:v>8.0375584158416007E-13</c:v>
                </c:pt>
                <c:pt idx="49">
                  <c:v>1.7317360396039599E-12</c:v>
                </c:pt>
                <c:pt idx="50">
                  <c:v>9.057567052584082E-7</c:v>
                </c:pt>
                <c:pt idx="51">
                  <c:v>5.6728841887237712E-6</c:v>
                </c:pt>
                <c:pt idx="52">
                  <c:v>9.4575297029702932E-6</c:v>
                </c:pt>
                <c:pt idx="53">
                  <c:v>8.4453514851485134E-6</c:v>
                </c:pt>
                <c:pt idx="54">
                  <c:v>7.4867156133829E-6</c:v>
                </c:pt>
                <c:pt idx="55">
                  <c:v>6.831486369268898E-6</c:v>
                </c:pt>
                <c:pt idx="56">
                  <c:v>6.1762571251548959E-6</c:v>
                </c:pt>
                <c:pt idx="57">
                  <c:v>5.5210278810408939E-6</c:v>
                </c:pt>
                <c:pt idx="58">
                  <c:v>4.8657986369268918E-6</c:v>
                </c:pt>
                <c:pt idx="59">
                  <c:v>4.2105693928128898E-6</c:v>
                </c:pt>
                <c:pt idx="60">
                  <c:v>3.5553401486988878E-6</c:v>
                </c:pt>
                <c:pt idx="61">
                  <c:v>2.9001109045848849E-6</c:v>
                </c:pt>
                <c:pt idx="62">
                  <c:v>2.2760366336633675E-6</c:v>
                </c:pt>
                <c:pt idx="63">
                  <c:v>2.0102445544554457E-6</c:v>
                </c:pt>
                <c:pt idx="64">
                  <c:v>1.748705940594059E-6</c:v>
                </c:pt>
                <c:pt idx="65">
                  <c:v>1.5538049504950495E-6</c:v>
                </c:pt>
                <c:pt idx="66">
                  <c:v>1.3609356435643566E-6</c:v>
                </c:pt>
                <c:pt idx="67">
                  <c:v>1.216826732673267E-6</c:v>
                </c:pt>
                <c:pt idx="68">
                  <c:v>1.0734529702970291E-6</c:v>
                </c:pt>
                <c:pt idx="69">
                  <c:v>9.6610148514851467E-7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2.0955074257425754E-34</c:v>
                </c:pt>
                <c:pt idx="1">
                  <c:v>5.432797029702974E-35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1.0444740099009939E-18</c:v>
                </c:pt>
                <c:pt idx="7">
                  <c:v>2.7567264851485185E-18</c:v>
                </c:pt>
                <c:pt idx="8">
                  <c:v>4.4689789603960434E-18</c:v>
                </c:pt>
                <c:pt idx="9">
                  <c:v>6.1812314356435679E-18</c:v>
                </c:pt>
                <c:pt idx="10">
                  <c:v>7.8934839108910923E-18</c:v>
                </c:pt>
                <c:pt idx="11">
                  <c:v>9.6057363861386176E-18</c:v>
                </c:pt>
                <c:pt idx="12">
                  <c:v>1.1317988861386141E-17</c:v>
                </c:pt>
                <c:pt idx="13">
                  <c:v>1.3030241336633667E-17</c:v>
                </c:pt>
                <c:pt idx="14">
                  <c:v>2.3971863861386201E-16</c:v>
                </c:pt>
                <c:pt idx="15">
                  <c:v>6.6591418316831758E-16</c:v>
                </c:pt>
                <c:pt idx="16">
                  <c:v>1.2602670792079217E-15</c:v>
                </c:pt>
                <c:pt idx="17">
                  <c:v>2.0161829207920785E-15</c:v>
                </c:pt>
                <c:pt idx="18">
                  <c:v>1.8162109657005391E-15</c:v>
                </c:pt>
                <c:pt idx="19">
                  <c:v>6.2133538549755153E-16</c:v>
                </c:pt>
                <c:pt idx="20">
                  <c:v>6.388102970297024E-23</c:v>
                </c:pt>
                <c:pt idx="21">
                  <c:v>2.2399841584158341E-23</c:v>
                </c:pt>
                <c:pt idx="22">
                  <c:v>3.1145643564356515E-30</c:v>
                </c:pt>
                <c:pt idx="23">
                  <c:v>9.8853564356435568E-30</c:v>
                </c:pt>
                <c:pt idx="24">
                  <c:v>4.5241390920792004E-26</c:v>
                </c:pt>
                <c:pt idx="25">
                  <c:v>1.4803164983168344E-25</c:v>
                </c:pt>
                <c:pt idx="26">
                  <c:v>1.6447524752475212E-25</c:v>
                </c:pt>
                <c:pt idx="27">
                  <c:v>6.1678217821782043E-26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2.4565544554455546E-20</c:v>
                </c:pt>
                <c:pt idx="33">
                  <c:v>9.2803168316831636E-20</c:v>
                </c:pt>
                <c:pt idx="34">
                  <c:v>4.4622589886732534E-14</c:v>
                </c:pt>
                <c:pt idx="35">
                  <c:v>1.7586509590653496E-13</c:v>
                </c:pt>
                <c:pt idx="36">
                  <c:v>7.2278557920792935E-11</c:v>
                </c:pt>
                <c:pt idx="37">
                  <c:v>2.9732058267326769E-10</c:v>
                </c:pt>
                <c:pt idx="38">
                  <c:v>4.6346152416356876E-10</c:v>
                </c:pt>
                <c:pt idx="39">
                  <c:v>4.9216660470879793E-10</c:v>
                </c:pt>
                <c:pt idx="40">
                  <c:v>5.2087168525402721E-10</c:v>
                </c:pt>
                <c:pt idx="41">
                  <c:v>5.4957676579925638E-10</c:v>
                </c:pt>
                <c:pt idx="42">
                  <c:v>5.7828184634448566E-10</c:v>
                </c:pt>
                <c:pt idx="43">
                  <c:v>6.0698692688971483E-10</c:v>
                </c:pt>
                <c:pt idx="44">
                  <c:v>6.3569200743494411E-10</c:v>
                </c:pt>
                <c:pt idx="45">
                  <c:v>6.6439708798017328E-10</c:v>
                </c:pt>
                <c:pt idx="46">
                  <c:v>6.856574257425742E-10</c:v>
                </c:pt>
                <c:pt idx="47">
                  <c:v>6.8199405940594053E-10</c:v>
                </c:pt>
                <c:pt idx="48">
                  <c:v>1.0961683168316866E-9</c:v>
                </c:pt>
                <c:pt idx="49">
                  <c:v>3.0822079207920781E-9</c:v>
                </c:pt>
                <c:pt idx="50">
                  <c:v>2.8431379130430452E-3</c:v>
                </c:pt>
                <c:pt idx="51">
                  <c:v>1.7806996976953988E-2</c:v>
                </c:pt>
                <c:pt idx="52">
                  <c:v>3.0958841584158434E-2</c:v>
                </c:pt>
                <c:pt idx="53">
                  <c:v>3.5263792079207927E-2</c:v>
                </c:pt>
                <c:pt idx="54">
                  <c:v>3.9543929368029737E-2</c:v>
                </c:pt>
                <c:pt idx="55">
                  <c:v>4.3683458488228001E-2</c:v>
                </c:pt>
                <c:pt idx="56">
                  <c:v>4.7822987608426265E-2</c:v>
                </c:pt>
                <c:pt idx="57">
                  <c:v>5.1962516728624529E-2</c:v>
                </c:pt>
                <c:pt idx="58">
                  <c:v>5.6102045848822793E-2</c:v>
                </c:pt>
                <c:pt idx="59">
                  <c:v>6.0241574969021057E-2</c:v>
                </c:pt>
                <c:pt idx="60">
                  <c:v>6.4381104089219321E-2</c:v>
                </c:pt>
                <c:pt idx="61">
                  <c:v>6.8520633209417578E-2</c:v>
                </c:pt>
                <c:pt idx="62">
                  <c:v>7.2807415841584136E-2</c:v>
                </c:pt>
                <c:pt idx="63">
                  <c:v>7.8787613861386135E-2</c:v>
                </c:pt>
                <c:pt idx="64">
                  <c:v>8.4831881188118824E-2</c:v>
                </c:pt>
                <c:pt idx="65">
                  <c:v>9.1879900990099003E-2</c:v>
                </c:pt>
                <c:pt idx="66">
                  <c:v>9.8981722772277209E-2</c:v>
                </c:pt>
                <c:pt idx="67">
                  <c:v>0.10737479207920793</c:v>
                </c:pt>
                <c:pt idx="68">
                  <c:v>0.11580247524752479</c:v>
                </c:pt>
                <c:pt idx="69">
                  <c:v>0.1259262376237624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>
                  <c:v>-18.616435643564355</c:v>
                </c:pt>
                <c:pt idx="3">
                  <c:v>-18.626336633663364</c:v>
                </c:pt>
                <c:pt idx="4">
                  <c:v>-18.636237623762376</c:v>
                </c:pt>
                <c:pt idx="5">
                  <c:v>-18.646138613861385</c:v>
                </c:pt>
                <c:pt idx="6">
                  <c:v>-18.659059405940592</c:v>
                </c:pt>
                <c:pt idx="7">
                  <c:v>-18.673910891089108</c:v>
                </c:pt>
                <c:pt idx="8">
                  <c:v>-18.688762376237623</c:v>
                </c:pt>
                <c:pt idx="9">
                  <c:v>-18.703613861386138</c:v>
                </c:pt>
                <c:pt idx="10">
                  <c:v>-18.718465346534654</c:v>
                </c:pt>
                <c:pt idx="11">
                  <c:v>-18.733316831683169</c:v>
                </c:pt>
                <c:pt idx="12">
                  <c:v>-18.748168316831684</c:v>
                </c:pt>
                <c:pt idx="13">
                  <c:v>-18.763019801980196</c:v>
                </c:pt>
                <c:pt idx="14">
                  <c:v>-18.78049504950495</c:v>
                </c:pt>
                <c:pt idx="15">
                  <c:v>-18.800297029702968</c:v>
                </c:pt>
                <c:pt idx="16">
                  <c:v>-18.81757425742574</c:v>
                </c:pt>
                <c:pt idx="17">
                  <c:v>-18.832425742574259</c:v>
                </c:pt>
                <c:pt idx="18">
                  <c:v>-18.849751243781093</c:v>
                </c:pt>
                <c:pt idx="19">
                  <c:v>-18.869651741293531</c:v>
                </c:pt>
                <c:pt idx="20">
                  <c:v>-18.891881188118813</c:v>
                </c:pt>
                <c:pt idx="21">
                  <c:v>-18.916633663366337</c:v>
                </c:pt>
                <c:pt idx="22">
                  <c:v>-18.93910891089109</c:v>
                </c:pt>
                <c:pt idx="23">
                  <c:v>-18.958910891089108</c:v>
                </c:pt>
                <c:pt idx="24">
                  <c:v>-18.978712871287129</c:v>
                </c:pt>
                <c:pt idx="25">
                  <c:v>-18.998514851485151</c:v>
                </c:pt>
                <c:pt idx="26">
                  <c:v>-19.018316831683169</c:v>
                </c:pt>
                <c:pt idx="27">
                  <c:v>-19.038118811881191</c:v>
                </c:pt>
                <c:pt idx="28">
                  <c:v>-19.057920792079209</c:v>
                </c:pt>
                <c:pt idx="29">
                  <c:v>-19.077722772277227</c:v>
                </c:pt>
                <c:pt idx="30">
                  <c:v>-19.09940594059406</c:v>
                </c:pt>
                <c:pt idx="31">
                  <c:v>-19.124158415841585</c:v>
                </c:pt>
                <c:pt idx="32">
                  <c:v>-19.147128712871286</c:v>
                </c:pt>
                <c:pt idx="33">
                  <c:v>-19.166930693069308</c:v>
                </c:pt>
                <c:pt idx="34">
                  <c:v>-19.186732673267326</c:v>
                </c:pt>
                <c:pt idx="35">
                  <c:v>-19.206534653465347</c:v>
                </c:pt>
                <c:pt idx="36">
                  <c:v>-19.226336633663365</c:v>
                </c:pt>
                <c:pt idx="37">
                  <c:v>-19.246138613861387</c:v>
                </c:pt>
                <c:pt idx="38">
                  <c:v>-19.266319702602232</c:v>
                </c:pt>
                <c:pt idx="39">
                  <c:v>-19.287385377943</c:v>
                </c:pt>
                <c:pt idx="40">
                  <c:v>-19.308451053283768</c:v>
                </c:pt>
                <c:pt idx="41">
                  <c:v>-19.329516728624537</c:v>
                </c:pt>
                <c:pt idx="42">
                  <c:v>-19.350582403965305</c:v>
                </c:pt>
                <c:pt idx="43">
                  <c:v>-19.371648079306073</c:v>
                </c:pt>
                <c:pt idx="44">
                  <c:v>-19.392713754646842</c:v>
                </c:pt>
                <c:pt idx="45">
                  <c:v>-19.41377942998761</c:v>
                </c:pt>
                <c:pt idx="46">
                  <c:v>-19.434554455445543</c:v>
                </c:pt>
                <c:pt idx="47">
                  <c:v>-19.454356435643565</c:v>
                </c:pt>
                <c:pt idx="48">
                  <c:v>-19.474158415841583</c:v>
                </c:pt>
                <c:pt idx="49">
                  <c:v>-19.493960396039604</c:v>
                </c:pt>
                <c:pt idx="50">
                  <c:v>-19.513762376237626</c:v>
                </c:pt>
                <c:pt idx="51">
                  <c:v>-19.533564356435644</c:v>
                </c:pt>
                <c:pt idx="52">
                  <c:v>-19.553366336633665</c:v>
                </c:pt>
                <c:pt idx="53">
                  <c:v>-19.573168316831683</c:v>
                </c:pt>
                <c:pt idx="54">
                  <c:v>-19.59278810408922</c:v>
                </c:pt>
                <c:pt idx="55">
                  <c:v>-19.611375464684013</c:v>
                </c:pt>
                <c:pt idx="56">
                  <c:v>-19.62996282527881</c:v>
                </c:pt>
                <c:pt idx="57">
                  <c:v>-19.648550185873606</c:v>
                </c:pt>
                <c:pt idx="58">
                  <c:v>-19.6671375464684</c:v>
                </c:pt>
                <c:pt idx="59">
                  <c:v>-19.685724907063197</c:v>
                </c:pt>
                <c:pt idx="60">
                  <c:v>-19.70431226765799</c:v>
                </c:pt>
                <c:pt idx="61">
                  <c:v>-19.722899628252787</c:v>
                </c:pt>
                <c:pt idx="62">
                  <c:v>-19.741188118811881</c:v>
                </c:pt>
                <c:pt idx="63">
                  <c:v>-19.756039603960396</c:v>
                </c:pt>
                <c:pt idx="64">
                  <c:v>-19.771188118811882</c:v>
                </c:pt>
                <c:pt idx="65">
                  <c:v>-19.7909900990099</c:v>
                </c:pt>
                <c:pt idx="66">
                  <c:v>-19.810792079207921</c:v>
                </c:pt>
                <c:pt idx="67">
                  <c:v>-19.830594059405939</c:v>
                </c:pt>
                <c:pt idx="68">
                  <c:v>-19.850297029702972</c:v>
                </c:pt>
                <c:pt idx="69">
                  <c:v>-19.865148514851484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>
                  <c:v>-56.68029702970297</c:v>
                </c:pt>
                <c:pt idx="3">
                  <c:v>-55.096138613861385</c:v>
                </c:pt>
                <c:pt idx="4">
                  <c:v>-53.327970297029701</c:v>
                </c:pt>
                <c:pt idx="5">
                  <c:v>-51.451732673267323</c:v>
                </c:pt>
                <c:pt idx="6">
                  <c:v>-49.63589108910891</c:v>
                </c:pt>
                <c:pt idx="7">
                  <c:v>-47.858663366336629</c:v>
                </c:pt>
                <c:pt idx="8">
                  <c:v>-46.081435643564355</c:v>
                </c:pt>
                <c:pt idx="9">
                  <c:v>-44.304207920792074</c:v>
                </c:pt>
                <c:pt idx="10">
                  <c:v>-42.5269801980198</c:v>
                </c:pt>
                <c:pt idx="11">
                  <c:v>-40.749752475247519</c:v>
                </c:pt>
                <c:pt idx="12">
                  <c:v>-38.972524752475245</c:v>
                </c:pt>
                <c:pt idx="13">
                  <c:v>-37.195297029702971</c:v>
                </c:pt>
                <c:pt idx="14">
                  <c:v>-35.609603960396036</c:v>
                </c:pt>
                <c:pt idx="15">
                  <c:v>-34.193762376237622</c:v>
                </c:pt>
                <c:pt idx="16">
                  <c:v>-32.833465346534652</c:v>
                </c:pt>
                <c:pt idx="17">
                  <c:v>-31.526534653465347</c:v>
                </c:pt>
                <c:pt idx="18">
                  <c:v>-30.26273631840796</c:v>
                </c:pt>
                <c:pt idx="19">
                  <c:v>-29.043830845771144</c:v>
                </c:pt>
                <c:pt idx="20">
                  <c:v>-27.868217821782178</c:v>
                </c:pt>
                <c:pt idx="21">
                  <c:v>-26.739504950495046</c:v>
                </c:pt>
                <c:pt idx="22">
                  <c:v>-25.644950495049503</c:v>
                </c:pt>
                <c:pt idx="23">
                  <c:v>-24.590495049504952</c:v>
                </c:pt>
                <c:pt idx="24">
                  <c:v>-23.566534653465347</c:v>
                </c:pt>
                <c:pt idx="25">
                  <c:v>-22.581386138613858</c:v>
                </c:pt>
                <c:pt idx="26">
                  <c:v>-21.62118811881188</c:v>
                </c:pt>
                <c:pt idx="27">
                  <c:v>-20.695445544554456</c:v>
                </c:pt>
                <c:pt idx="28">
                  <c:v>-19.791485148514852</c:v>
                </c:pt>
                <c:pt idx="29">
                  <c:v>-18.920198019801983</c:v>
                </c:pt>
                <c:pt idx="30">
                  <c:v>-18.133564356435645</c:v>
                </c:pt>
                <c:pt idx="31">
                  <c:v>-17.485049504950496</c:v>
                </c:pt>
                <c:pt idx="32">
                  <c:v>-16.861485148514852</c:v>
                </c:pt>
                <c:pt idx="33">
                  <c:v>-16.282277227722773</c:v>
                </c:pt>
                <c:pt idx="34">
                  <c:v>-15.714851485148516</c:v>
                </c:pt>
                <c:pt idx="35">
                  <c:v>-15.17029702970297</c:v>
                </c:pt>
                <c:pt idx="36">
                  <c:v>-14.633663366336632</c:v>
                </c:pt>
                <c:pt idx="37">
                  <c:v>-14.113861386138613</c:v>
                </c:pt>
                <c:pt idx="38">
                  <c:v>-13.612825278810408</c:v>
                </c:pt>
                <c:pt idx="39">
                  <c:v>-13.15557620817844</c:v>
                </c:pt>
                <c:pt idx="40">
                  <c:v>-12.698327137546469</c:v>
                </c:pt>
                <c:pt idx="41">
                  <c:v>-12.241078066914499</c:v>
                </c:pt>
                <c:pt idx="42">
                  <c:v>-11.78382899628253</c:v>
                </c:pt>
                <c:pt idx="43">
                  <c:v>-11.326579925650559</c:v>
                </c:pt>
                <c:pt idx="44">
                  <c:v>-10.869330855018589</c:v>
                </c:pt>
                <c:pt idx="45">
                  <c:v>-10.41208178438662</c:v>
                </c:pt>
                <c:pt idx="46">
                  <c:v>-9.9664059405940613</c:v>
                </c:pt>
                <c:pt idx="47">
                  <c:v>-9.5594752475247518</c:v>
                </c:pt>
                <c:pt idx="48">
                  <c:v>-9.1562871287128704</c:v>
                </c:pt>
                <c:pt idx="49">
                  <c:v>-8.7671782178217814</c:v>
                </c:pt>
                <c:pt idx="50">
                  <c:v>-8.3825841584158418</c:v>
                </c:pt>
                <c:pt idx="51">
                  <c:v>-8.0172376237623766</c:v>
                </c:pt>
                <c:pt idx="52">
                  <c:v>-7.722500000000001</c:v>
                </c:pt>
                <c:pt idx="53">
                  <c:v>-7.7725000000000009</c:v>
                </c:pt>
                <c:pt idx="54">
                  <c:v>-7.822843866171004</c:v>
                </c:pt>
                <c:pt idx="55">
                  <c:v>-7.8751363073110285</c:v>
                </c:pt>
                <c:pt idx="56">
                  <c:v>-7.9274287484510539</c:v>
                </c:pt>
                <c:pt idx="57">
                  <c:v>-7.9797211895910785</c:v>
                </c:pt>
                <c:pt idx="58">
                  <c:v>-8.0320136307311039</c:v>
                </c:pt>
                <c:pt idx="59">
                  <c:v>-8.0843060718711275</c:v>
                </c:pt>
                <c:pt idx="60">
                  <c:v>-8.1365985130111529</c:v>
                </c:pt>
                <c:pt idx="61">
                  <c:v>-8.1888909541511765</c:v>
                </c:pt>
                <c:pt idx="62">
                  <c:v>-8.2415148514851477</c:v>
                </c:pt>
                <c:pt idx="63">
                  <c:v>-8.2979504950495055</c:v>
                </c:pt>
                <c:pt idx="64">
                  <c:v>-8.3545049504950502</c:v>
                </c:pt>
                <c:pt idx="65">
                  <c:v>-8.4129207920792073</c:v>
                </c:pt>
                <c:pt idx="66">
                  <c:v>-8.4714752475247526</c:v>
                </c:pt>
                <c:pt idx="67">
                  <c:v>-8.5333564356435634</c:v>
                </c:pt>
                <c:pt idx="68">
                  <c:v>-8.5952970297029694</c:v>
                </c:pt>
                <c:pt idx="69">
                  <c:v>-8.6601485148514854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>
                  <c:v>-14.67980198019802</c:v>
                </c:pt>
                <c:pt idx="3">
                  <c:v>-14.402574257425742</c:v>
                </c:pt>
                <c:pt idx="4">
                  <c:v>-13.947574257425742</c:v>
                </c:pt>
                <c:pt idx="5">
                  <c:v>-13.388168316831681</c:v>
                </c:pt>
                <c:pt idx="6">
                  <c:v>-12.772896039603959</c:v>
                </c:pt>
                <c:pt idx="7">
                  <c:v>-12.121905940594058</c:v>
                </c:pt>
                <c:pt idx="8">
                  <c:v>-11.470915841584157</c:v>
                </c:pt>
                <c:pt idx="9">
                  <c:v>-10.819925742574256</c:v>
                </c:pt>
                <c:pt idx="10">
                  <c:v>-10.168935643564355</c:v>
                </c:pt>
                <c:pt idx="11">
                  <c:v>-9.5179455445544541</c:v>
                </c:pt>
                <c:pt idx="12">
                  <c:v>-8.8669554455445549</c:v>
                </c:pt>
                <c:pt idx="13">
                  <c:v>-8.2159653465346523</c:v>
                </c:pt>
                <c:pt idx="14">
                  <c:v>-7.6316188118811876</c:v>
                </c:pt>
                <c:pt idx="15">
                  <c:v>-7.1063712871287121</c:v>
                </c:pt>
                <c:pt idx="16">
                  <c:v>-6.6003118811881185</c:v>
                </c:pt>
                <c:pt idx="17">
                  <c:v>-6.1126881188118816</c:v>
                </c:pt>
                <c:pt idx="18">
                  <c:v>-5.6404527363184087</c:v>
                </c:pt>
                <c:pt idx="19">
                  <c:v>-5.1842338308457707</c:v>
                </c:pt>
                <c:pt idx="20">
                  <c:v>-4.7450198019801979</c:v>
                </c:pt>
                <c:pt idx="21">
                  <c:v>-4.3242277227722763</c:v>
                </c:pt>
                <c:pt idx="22">
                  <c:v>-4.1090693069306932</c:v>
                </c:pt>
                <c:pt idx="23">
                  <c:v>-4.1353069306930701</c:v>
                </c:pt>
                <c:pt idx="24">
                  <c:v>-4.1608910891089108</c:v>
                </c:pt>
                <c:pt idx="25">
                  <c:v>-4.185643564356436</c:v>
                </c:pt>
                <c:pt idx="26">
                  <c:v>-4.2101881188118817</c:v>
                </c:pt>
                <c:pt idx="27">
                  <c:v>-4.2344455445544549</c:v>
                </c:pt>
                <c:pt idx="28">
                  <c:v>-4.2589009900990096</c:v>
                </c:pt>
                <c:pt idx="29">
                  <c:v>-4.2836534653465348</c:v>
                </c:pt>
                <c:pt idx="30">
                  <c:v>-4.30840594059406</c:v>
                </c:pt>
                <c:pt idx="31">
                  <c:v>-4.3331584158415843</c:v>
                </c:pt>
                <c:pt idx="32">
                  <c:v>-4.3579108910891087</c:v>
                </c:pt>
                <c:pt idx="33">
                  <c:v>-4.3826633663366339</c:v>
                </c:pt>
                <c:pt idx="34">
                  <c:v>-4.4074158415841582</c:v>
                </c:pt>
                <c:pt idx="35">
                  <c:v>-4.4321683168316834</c:v>
                </c:pt>
                <c:pt idx="36">
                  <c:v>-4.4569207920792078</c:v>
                </c:pt>
                <c:pt idx="37">
                  <c:v>-4.4816732673267321</c:v>
                </c:pt>
                <c:pt idx="38">
                  <c:v>-4.5063234200743487</c:v>
                </c:pt>
                <c:pt idx="39">
                  <c:v>-4.5307348203221807</c:v>
                </c:pt>
                <c:pt idx="40">
                  <c:v>-4.5551462205700117</c:v>
                </c:pt>
                <c:pt idx="41">
                  <c:v>-4.5795576208178437</c:v>
                </c:pt>
                <c:pt idx="42">
                  <c:v>-4.6039690210656747</c:v>
                </c:pt>
                <c:pt idx="43">
                  <c:v>-4.6283804213135067</c:v>
                </c:pt>
                <c:pt idx="44">
                  <c:v>-4.6527918215613377</c:v>
                </c:pt>
                <c:pt idx="45">
                  <c:v>-4.6772032218091697</c:v>
                </c:pt>
                <c:pt idx="46">
                  <c:v>-4.7014653465346532</c:v>
                </c:pt>
                <c:pt idx="47">
                  <c:v>-4.725227722772277</c:v>
                </c:pt>
                <c:pt idx="48">
                  <c:v>-4.7489900990099008</c:v>
                </c:pt>
                <c:pt idx="49">
                  <c:v>-4.7727524752475246</c:v>
                </c:pt>
                <c:pt idx="50">
                  <c:v>-4.7965148514851483</c:v>
                </c:pt>
                <c:pt idx="51">
                  <c:v>-4.8202772277227721</c:v>
                </c:pt>
                <c:pt idx="52">
                  <c:v>-4.8439554455445544</c:v>
                </c:pt>
                <c:pt idx="53">
                  <c:v>-4.8672227722772279</c:v>
                </c:pt>
                <c:pt idx="54">
                  <c:v>-4.8904200743494419</c:v>
                </c:pt>
                <c:pt idx="55">
                  <c:v>-4.913220570012391</c:v>
                </c:pt>
                <c:pt idx="56">
                  <c:v>-4.93602106567534</c:v>
                </c:pt>
                <c:pt idx="57">
                  <c:v>-4.95882156133829</c:v>
                </c:pt>
                <c:pt idx="58">
                  <c:v>-4.9816220570012391</c:v>
                </c:pt>
                <c:pt idx="59">
                  <c:v>-5.0044225526641881</c:v>
                </c:pt>
                <c:pt idx="60">
                  <c:v>-5.0272230483271372</c:v>
                </c:pt>
                <c:pt idx="61">
                  <c:v>-5.0500235439900862</c:v>
                </c:pt>
                <c:pt idx="62">
                  <c:v>-5.0727821782178211</c:v>
                </c:pt>
                <c:pt idx="63">
                  <c:v>-5.095059405940594</c:v>
                </c:pt>
                <c:pt idx="64">
                  <c:v>-5.1173366336633661</c:v>
                </c:pt>
                <c:pt idx="65">
                  <c:v>-5.1396138613861382</c:v>
                </c:pt>
                <c:pt idx="66">
                  <c:v>-5.1618910891089103</c:v>
                </c:pt>
                <c:pt idx="67">
                  <c:v>-5.1841683168316832</c:v>
                </c:pt>
                <c:pt idx="68">
                  <c:v>-5.2064356435643573</c:v>
                </c:pt>
                <c:pt idx="69">
                  <c:v>-5.2282178217821782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>
                  <c:v>-20.695</c:v>
                </c:pt>
                <c:pt idx="3">
                  <c:v>-20.195</c:v>
                </c:pt>
                <c:pt idx="4">
                  <c:v>-19.935148514851488</c:v>
                </c:pt>
                <c:pt idx="5">
                  <c:v>-19.816336633663365</c:v>
                </c:pt>
                <c:pt idx="6">
                  <c:v>-19.86059405940594</c:v>
                </c:pt>
                <c:pt idx="7">
                  <c:v>-20.00910891089109</c:v>
                </c:pt>
                <c:pt idx="8">
                  <c:v>-20.157623762376236</c:v>
                </c:pt>
                <c:pt idx="9">
                  <c:v>-20.306138613861386</c:v>
                </c:pt>
                <c:pt idx="10">
                  <c:v>-20.454653465346535</c:v>
                </c:pt>
                <c:pt idx="11">
                  <c:v>-20.603168316831681</c:v>
                </c:pt>
                <c:pt idx="12">
                  <c:v>-20.751683168316831</c:v>
                </c:pt>
                <c:pt idx="13">
                  <c:v>-20.90019801980198</c:v>
                </c:pt>
                <c:pt idx="14">
                  <c:v>-21.051336633663364</c:v>
                </c:pt>
                <c:pt idx="15">
                  <c:v>-21.20480198019802</c:v>
                </c:pt>
                <c:pt idx="16">
                  <c:v>-21.355742574257427</c:v>
                </c:pt>
                <c:pt idx="17">
                  <c:v>-21.504257425742573</c:v>
                </c:pt>
                <c:pt idx="18">
                  <c:v>-21.65557213930348</c:v>
                </c:pt>
                <c:pt idx="19">
                  <c:v>-21.809800995024876</c:v>
                </c:pt>
                <c:pt idx="20">
                  <c:v>-21.961287128712872</c:v>
                </c:pt>
                <c:pt idx="21">
                  <c:v>-22.109801980198021</c:v>
                </c:pt>
                <c:pt idx="22">
                  <c:v>-22.258316831683167</c:v>
                </c:pt>
                <c:pt idx="23">
                  <c:v>-22.406831683168317</c:v>
                </c:pt>
                <c:pt idx="24">
                  <c:v>-22.555346534653463</c:v>
                </c:pt>
                <c:pt idx="25">
                  <c:v>-22.703861386138612</c:v>
                </c:pt>
                <c:pt idx="26">
                  <c:v>-22.850297029702968</c:v>
                </c:pt>
                <c:pt idx="27">
                  <c:v>-22.993861386138612</c:v>
                </c:pt>
                <c:pt idx="28">
                  <c:v>-23.139405940594056</c:v>
                </c:pt>
                <c:pt idx="29">
                  <c:v>-23.287920792079206</c:v>
                </c:pt>
                <c:pt idx="30">
                  <c:v>-23.434554455445543</c:v>
                </c:pt>
                <c:pt idx="31">
                  <c:v>-23.57811881188119</c:v>
                </c:pt>
                <c:pt idx="32">
                  <c:v>-23.71990099009901</c:v>
                </c:pt>
                <c:pt idx="33">
                  <c:v>-23.858514851485147</c:v>
                </c:pt>
                <c:pt idx="34">
                  <c:v>-23.997128712871287</c:v>
                </c:pt>
                <c:pt idx="35">
                  <c:v>-24.135742574257428</c:v>
                </c:pt>
                <c:pt idx="36">
                  <c:v>-24.275940594059406</c:v>
                </c:pt>
                <c:pt idx="37">
                  <c:v>-24.41950495049505</c:v>
                </c:pt>
                <c:pt idx="38">
                  <c:v>-24.560520446096653</c:v>
                </c:pt>
                <c:pt idx="39">
                  <c:v>-24.695588599752167</c:v>
                </c:pt>
                <c:pt idx="40">
                  <c:v>-24.830656753407681</c:v>
                </c:pt>
                <c:pt idx="41">
                  <c:v>-24.965724907063198</c:v>
                </c:pt>
                <c:pt idx="42">
                  <c:v>-25.100793060718711</c:v>
                </c:pt>
                <c:pt idx="43">
                  <c:v>-25.235861214374225</c:v>
                </c:pt>
                <c:pt idx="44">
                  <c:v>-25.370929368029739</c:v>
                </c:pt>
                <c:pt idx="45">
                  <c:v>-25.505997521685252</c:v>
                </c:pt>
                <c:pt idx="46">
                  <c:v>-25.639603960396038</c:v>
                </c:pt>
                <c:pt idx="47">
                  <c:v>-25.768316831683169</c:v>
                </c:pt>
                <c:pt idx="48">
                  <c:v>-25.897029702970297</c:v>
                </c:pt>
                <c:pt idx="49">
                  <c:v>-26.025742574257425</c:v>
                </c:pt>
                <c:pt idx="50">
                  <c:v>-26.154455445544553</c:v>
                </c:pt>
                <c:pt idx="51">
                  <c:v>-26.283168316831684</c:v>
                </c:pt>
                <c:pt idx="52">
                  <c:v>-26.411881188118812</c:v>
                </c:pt>
                <c:pt idx="53">
                  <c:v>-26.54059405940594</c:v>
                </c:pt>
                <c:pt idx="54">
                  <c:v>-26.668587360594795</c:v>
                </c:pt>
                <c:pt idx="55">
                  <c:v>-26.79250309789343</c:v>
                </c:pt>
                <c:pt idx="56">
                  <c:v>-26.916418835192069</c:v>
                </c:pt>
                <c:pt idx="57">
                  <c:v>-27.040334572490703</c:v>
                </c:pt>
                <c:pt idx="58">
                  <c:v>-27.164250309789342</c:v>
                </c:pt>
                <c:pt idx="59">
                  <c:v>-27.28816604708798</c:v>
                </c:pt>
                <c:pt idx="60">
                  <c:v>-27.412081784386615</c:v>
                </c:pt>
                <c:pt idx="61">
                  <c:v>-27.535997521685253</c:v>
                </c:pt>
                <c:pt idx="62">
                  <c:v>-27.659900990099008</c:v>
                </c:pt>
                <c:pt idx="63">
                  <c:v>-27.783663366336633</c:v>
                </c:pt>
                <c:pt idx="64">
                  <c:v>-27.907128712871287</c:v>
                </c:pt>
                <c:pt idx="65">
                  <c:v>-28.025940594059406</c:v>
                </c:pt>
                <c:pt idx="66">
                  <c:v>-28.144752475247525</c:v>
                </c:pt>
                <c:pt idx="67">
                  <c:v>-28.263564356435644</c:v>
                </c:pt>
                <c:pt idx="68">
                  <c:v>-28.382376237623763</c:v>
                </c:pt>
                <c:pt idx="69">
                  <c:v>-28.501188118811882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5.0901977436347933E-19</c:v>
                </c:pt>
                <c:pt idx="1">
                  <c:v>1.5548798993939441E-16</c:v>
                </c:pt>
                <c:pt idx="2">
                  <c:v>5.6252106872727324E-16</c:v>
                </c:pt>
                <c:pt idx="3">
                  <c:v>1.5775270545454569E-14</c:v>
                </c:pt>
                <c:pt idx="4">
                  <c:v>3.5188195158850235E-14</c:v>
                </c:pt>
                <c:pt idx="5">
                  <c:v>3.9928134644478068E-14</c:v>
                </c:pt>
                <c:pt idx="6">
                  <c:v>4.4668074130105902E-14</c:v>
                </c:pt>
                <c:pt idx="7">
                  <c:v>4.9408013615733735E-14</c:v>
                </c:pt>
                <c:pt idx="8">
                  <c:v>5.4147953101361568E-14</c:v>
                </c:pt>
                <c:pt idx="9">
                  <c:v>5.8887892586989408E-14</c:v>
                </c:pt>
                <c:pt idx="10">
                  <c:v>6.3627832072617248E-14</c:v>
                </c:pt>
                <c:pt idx="11">
                  <c:v>1.6553556726172435E-10</c:v>
                </c:pt>
                <c:pt idx="12">
                  <c:v>5.1759817845688331E-10</c:v>
                </c:pt>
                <c:pt idx="13">
                  <c:v>8.6966078965204232E-10</c:v>
                </c:pt>
                <c:pt idx="14">
                  <c:v>1.2217234008472013E-9</c:v>
                </c:pt>
                <c:pt idx="15">
                  <c:v>1.5737860120423604E-9</c:v>
                </c:pt>
                <c:pt idx="16">
                  <c:v>1.9258486232375195E-9</c:v>
                </c:pt>
                <c:pt idx="17">
                  <c:v>2.2779112344326785E-9</c:v>
                </c:pt>
                <c:pt idx="18">
                  <c:v>3.0086947049924371E-9</c:v>
                </c:pt>
                <c:pt idx="19">
                  <c:v>3.8011304084720134E-9</c:v>
                </c:pt>
                <c:pt idx="20">
                  <c:v>4.5935661119515889E-9</c:v>
                </c:pt>
                <c:pt idx="21">
                  <c:v>5.3860018154311651E-9</c:v>
                </c:pt>
                <c:pt idx="22">
                  <c:v>6.1784375189107414E-9</c:v>
                </c:pt>
                <c:pt idx="23">
                  <c:v>6.9708732223903177E-9</c:v>
                </c:pt>
                <c:pt idx="24">
                  <c:v>7.4997454545454535E-9</c:v>
                </c:pt>
                <c:pt idx="25">
                  <c:v>7.2379272727272729E-9</c:v>
                </c:pt>
                <c:pt idx="26">
                  <c:v>8.3771272727272733E-9</c:v>
                </c:pt>
                <c:pt idx="27">
                  <c:v>1.0450339393939393E-8</c:v>
                </c:pt>
                <c:pt idx="28">
                  <c:v>8.4338878787878783E-9</c:v>
                </c:pt>
                <c:pt idx="29">
                  <c:v>7.1688999999999999E-9</c:v>
                </c:pt>
                <c:pt idx="30">
                  <c:v>8.1595666666666669E-9</c:v>
                </c:pt>
                <c:pt idx="31">
                  <c:v>9.0695680722891558E-9</c:v>
                </c:pt>
                <c:pt idx="32">
                  <c:v>9.9361343373493953E-9</c:v>
                </c:pt>
                <c:pt idx="33">
                  <c:v>1.0742919999999998E-8</c:v>
                </c:pt>
                <c:pt idx="34">
                  <c:v>1.1549884848484846E-8</c:v>
                </c:pt>
                <c:pt idx="35">
                  <c:v>1.2358369696969696E-8</c:v>
                </c:pt>
                <c:pt idx="36">
                  <c:v>1.0070469090909099E-8</c:v>
                </c:pt>
                <c:pt idx="37">
                  <c:v>6.5408686838124054E-9</c:v>
                </c:pt>
                <c:pt idx="38">
                  <c:v>6.5975857791225413E-9</c:v>
                </c:pt>
                <c:pt idx="39">
                  <c:v>6.6543028744326771E-9</c:v>
                </c:pt>
                <c:pt idx="40">
                  <c:v>6.7110199697428138E-9</c:v>
                </c:pt>
                <c:pt idx="41">
                  <c:v>6.7677370650529496E-9</c:v>
                </c:pt>
                <c:pt idx="42">
                  <c:v>6.8244541603630862E-9</c:v>
                </c:pt>
                <c:pt idx="43">
                  <c:v>6.8811712556732221E-9</c:v>
                </c:pt>
                <c:pt idx="44">
                  <c:v>7.016556883509833E-9</c:v>
                </c:pt>
                <c:pt idx="45">
                  <c:v>7.2562240544629348E-9</c:v>
                </c:pt>
                <c:pt idx="46">
                  <c:v>7.4958912254160357E-9</c:v>
                </c:pt>
                <c:pt idx="47">
                  <c:v>7.7355583963691375E-9</c:v>
                </c:pt>
                <c:pt idx="48">
                  <c:v>7.9752255673222392E-9</c:v>
                </c:pt>
                <c:pt idx="49">
                  <c:v>8.214892738275341E-9</c:v>
                </c:pt>
                <c:pt idx="50">
                  <c:v>8.4545599092284428E-9</c:v>
                </c:pt>
                <c:pt idx="51">
                  <c:v>1.2265873333333354E-8</c:v>
                </c:pt>
                <c:pt idx="52">
                  <c:v>1.6389296969696977E-8</c:v>
                </c:pt>
                <c:pt idx="53">
                  <c:v>1.8208690909090917E-8</c:v>
                </c:pt>
                <c:pt idx="54">
                  <c:v>1.7399406060606044E-8</c:v>
                </c:pt>
                <c:pt idx="55">
                  <c:v>1.4163648484848469E-8</c:v>
                </c:pt>
                <c:pt idx="56">
                  <c:v>6.531432909090871E-9</c:v>
                </c:pt>
                <c:pt idx="57">
                  <c:v>5.7161155024096224E-11</c:v>
                </c:pt>
                <c:pt idx="58">
                  <c:v>1.7484586951807112E-11</c:v>
                </c:pt>
                <c:pt idx="59">
                  <c:v>1.7768384522666631E-14</c:v>
                </c:pt>
                <c:pt idx="60">
                  <c:v>1.4672854559999659E-15</c:v>
                </c:pt>
                <c:pt idx="61">
                  <c:v>8.3660363831792782E-20</c:v>
                </c:pt>
                <c:pt idx="62">
                  <c:v>2.9851354267636316E-28</c:v>
                </c:pt>
                <c:pt idx="63">
                  <c:v>8.3757937585454049E-29</c:v>
                </c:pt>
                <c:pt idx="64">
                  <c:v>5.0904727272727343E-33</c:v>
                </c:pt>
                <c:pt idx="65">
                  <c:v>8.1050181818181883E-33</c:v>
                </c:pt>
                <c:pt idx="66">
                  <c:v>1.4926265060587842E-22</c:v>
                </c:pt>
                <c:pt idx="67">
                  <c:v>1.7155748090909095E-18</c:v>
                </c:pt>
                <c:pt idx="68">
                  <c:v>7.4332971727272738E-18</c:v>
                </c:pt>
                <c:pt idx="69">
                  <c:v>1.5009333333333333E-17</c:v>
                </c:pt>
                <c:pt idx="70">
                  <c:v>2.3586000000000001E-17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8.297503782148184E-28</c:v>
                </c:pt>
                <c:pt idx="45">
                  <c:v>2.7594024205748817E-27</c:v>
                </c:pt>
                <c:pt idx="46">
                  <c:v>4.6890544629349446E-27</c:v>
                </c:pt>
                <c:pt idx="47">
                  <c:v>6.6187065052950083E-27</c:v>
                </c:pt>
                <c:pt idx="48">
                  <c:v>8.5483585476550719E-27</c:v>
                </c:pt>
                <c:pt idx="49">
                  <c:v>1.0478010590015134E-26</c:v>
                </c:pt>
                <c:pt idx="50">
                  <c:v>1.2407662632375198E-26</c:v>
                </c:pt>
                <c:pt idx="51">
                  <c:v>7.6463821737273155E-21</c:v>
                </c:pt>
                <c:pt idx="52">
                  <c:v>4.2634346230304173E-17</c:v>
                </c:pt>
                <c:pt idx="53">
                  <c:v>2.9333411229091027E-16</c:v>
                </c:pt>
                <c:pt idx="54">
                  <c:v>1.8449251339394103E-13</c:v>
                </c:pt>
                <c:pt idx="55">
                  <c:v>5.3849028915151681E-13</c:v>
                </c:pt>
                <c:pt idx="56">
                  <c:v>1.7998156363636431E-12</c:v>
                </c:pt>
                <c:pt idx="57">
                  <c:v>3.7464192771084504E-12</c:v>
                </c:pt>
                <c:pt idx="58">
                  <c:v>7.641961445783145E-12</c:v>
                </c:pt>
                <c:pt idx="59">
                  <c:v>1.1184993939393948E-11</c:v>
                </c:pt>
                <c:pt idx="60">
                  <c:v>1.4451054545454553E-11</c:v>
                </c:pt>
                <c:pt idx="61">
                  <c:v>1.0191966666666656E-11</c:v>
                </c:pt>
                <c:pt idx="62">
                  <c:v>1.3933615151515216E-11</c:v>
                </c:pt>
                <c:pt idx="63">
                  <c:v>4.2564827272727336E-11</c:v>
                </c:pt>
                <c:pt idx="64">
                  <c:v>4.0299814545454672E-10</c:v>
                </c:pt>
                <c:pt idx="65">
                  <c:v>9.755672363636376E-10</c:v>
                </c:pt>
                <c:pt idx="66">
                  <c:v>7.0888511445783203E-8</c:v>
                </c:pt>
                <c:pt idx="67">
                  <c:v>3.0273181818181815E-7</c:v>
                </c:pt>
                <c:pt idx="68">
                  <c:v>9.0567121212121215E-7</c:v>
                </c:pt>
                <c:pt idx="69">
                  <c:v>1.2836515151515152E-6</c:v>
                </c:pt>
                <c:pt idx="70">
                  <c:v>1.5404999999999999E-6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3.5672678787878821E-10</c:v>
                </c:pt>
                <c:pt idx="1">
                  <c:v>9.7339812121212242E-10</c:v>
                </c:pt>
                <c:pt idx="2">
                  <c:v>2.0658405454545467E-9</c:v>
                </c:pt>
                <c:pt idx="3">
                  <c:v>4.9199145454545495E-9</c:v>
                </c:pt>
                <c:pt idx="4">
                  <c:v>8.1351962178517399E-9</c:v>
                </c:pt>
                <c:pt idx="5">
                  <c:v>8.0113989409984869E-9</c:v>
                </c:pt>
                <c:pt idx="6">
                  <c:v>7.887601664145234E-9</c:v>
                </c:pt>
                <c:pt idx="7">
                  <c:v>7.763804387291981E-9</c:v>
                </c:pt>
                <c:pt idx="8">
                  <c:v>7.6400071104387297E-9</c:v>
                </c:pt>
                <c:pt idx="9">
                  <c:v>7.5162098335854767E-9</c:v>
                </c:pt>
                <c:pt idx="10">
                  <c:v>7.3924125567322238E-9</c:v>
                </c:pt>
                <c:pt idx="11">
                  <c:v>6.8118378517397896E-9</c:v>
                </c:pt>
                <c:pt idx="12">
                  <c:v>5.7161737065052954E-9</c:v>
                </c:pt>
                <c:pt idx="13">
                  <c:v>4.620509561270802E-9</c:v>
                </c:pt>
                <c:pt idx="14">
                  <c:v>3.5248454160363078E-9</c:v>
                </c:pt>
                <c:pt idx="15">
                  <c:v>2.4291812708018144E-9</c:v>
                </c:pt>
                <c:pt idx="16">
                  <c:v>1.3335171255673211E-9</c:v>
                </c:pt>
                <c:pt idx="17">
                  <c:v>2.3785298033282687E-10</c:v>
                </c:pt>
                <c:pt idx="18">
                  <c:v>7.3471255673222358E-11</c:v>
                </c:pt>
                <c:pt idx="19">
                  <c:v>6.0693645990922827E-11</c:v>
                </c:pt>
                <c:pt idx="20">
                  <c:v>4.7916036308623278E-11</c:v>
                </c:pt>
                <c:pt idx="21">
                  <c:v>3.5138426626323741E-11</c:v>
                </c:pt>
                <c:pt idx="22">
                  <c:v>2.2360816944024198E-11</c:v>
                </c:pt>
                <c:pt idx="23">
                  <c:v>9.5832072617246542E-12</c:v>
                </c:pt>
                <c:pt idx="24">
                  <c:v>3.1972606060606058E-32</c:v>
                </c:pt>
                <c:pt idx="25">
                  <c:v>9.1350303030303016E-33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5.0385279878971162E-37</c:v>
                </c:pt>
                <c:pt idx="12">
                  <c:v>1.5758800302571857E-36</c:v>
                </c:pt>
                <c:pt idx="13">
                  <c:v>2.6479072617246598E-36</c:v>
                </c:pt>
                <c:pt idx="14">
                  <c:v>3.7199344931921336E-36</c:v>
                </c:pt>
                <c:pt idx="15">
                  <c:v>4.7919617246596078E-36</c:v>
                </c:pt>
                <c:pt idx="16">
                  <c:v>5.8639889561270819E-36</c:v>
                </c:pt>
                <c:pt idx="17">
                  <c:v>6.9360161875945568E-36</c:v>
                </c:pt>
                <c:pt idx="18">
                  <c:v>4.476559870661886E-30</c:v>
                </c:pt>
                <c:pt idx="19">
                  <c:v>9.6818538061989493E-30</c:v>
                </c:pt>
                <c:pt idx="20">
                  <c:v>1.4887147741736012E-29</c:v>
                </c:pt>
                <c:pt idx="21">
                  <c:v>2.0092441677273076E-29</c:v>
                </c:pt>
                <c:pt idx="22">
                  <c:v>2.5297735612810134E-29</c:v>
                </c:pt>
                <c:pt idx="23">
                  <c:v>3.0503029548347198E-29</c:v>
                </c:pt>
                <c:pt idx="24">
                  <c:v>1.7231351515151514E-28</c:v>
                </c:pt>
                <c:pt idx="25">
                  <c:v>7.2393957575757576E-28</c:v>
                </c:pt>
                <c:pt idx="26">
                  <c:v>8.2421936363636354E-27</c:v>
                </c:pt>
                <c:pt idx="27">
                  <c:v>2.0404866363636362E-26</c:v>
                </c:pt>
                <c:pt idx="28">
                  <c:v>2.2806521212121213E-25</c:v>
                </c:pt>
                <c:pt idx="29">
                  <c:v>1.3479881818181818E-24</c:v>
                </c:pt>
                <c:pt idx="30">
                  <c:v>4.5725154545454543E-24</c:v>
                </c:pt>
                <c:pt idx="31">
                  <c:v>3.1740217469879485E-23</c:v>
                </c:pt>
                <c:pt idx="32">
                  <c:v>7.1800398192770999E-23</c:v>
                </c:pt>
                <c:pt idx="33">
                  <c:v>5.0350439999999899E-22</c:v>
                </c:pt>
                <c:pt idx="34">
                  <c:v>2.2025675151515055E-21</c:v>
                </c:pt>
                <c:pt idx="35">
                  <c:v>6.3541190303030204E-21</c:v>
                </c:pt>
                <c:pt idx="36">
                  <c:v>3.205158545454537E-20</c:v>
                </c:pt>
                <c:pt idx="37">
                  <c:v>9.3393524659601668E-19</c:v>
                </c:pt>
                <c:pt idx="38">
                  <c:v>2.263196641149767E-17</c:v>
                </c:pt>
                <c:pt idx="39">
                  <c:v>4.4329997576399328E-17</c:v>
                </c:pt>
                <c:pt idx="40">
                  <c:v>6.6028028741300979E-17</c:v>
                </c:pt>
                <c:pt idx="41">
                  <c:v>8.7726059906202631E-17</c:v>
                </c:pt>
                <c:pt idx="42">
                  <c:v>1.0942409107110428E-16</c:v>
                </c:pt>
                <c:pt idx="43">
                  <c:v>1.3112212223600593E-16</c:v>
                </c:pt>
                <c:pt idx="44">
                  <c:v>5.0781797579424662E-15</c:v>
                </c:pt>
                <c:pt idx="45">
                  <c:v>1.6554202450832045E-14</c:v>
                </c:pt>
                <c:pt idx="46">
                  <c:v>2.8030225143721621E-14</c:v>
                </c:pt>
                <c:pt idx="47">
                  <c:v>3.9506247836611206E-14</c:v>
                </c:pt>
                <c:pt idx="48">
                  <c:v>5.0982270529500778E-14</c:v>
                </c:pt>
                <c:pt idx="49">
                  <c:v>6.2458293222390357E-14</c:v>
                </c:pt>
                <c:pt idx="50">
                  <c:v>7.3934315915279935E-14</c:v>
                </c:pt>
                <c:pt idx="51">
                  <c:v>1.7591078787878844E-13</c:v>
                </c:pt>
                <c:pt idx="52">
                  <c:v>3.3972775757575926E-13</c:v>
                </c:pt>
                <c:pt idx="53">
                  <c:v>7.0847927272727443E-13</c:v>
                </c:pt>
                <c:pt idx="54">
                  <c:v>1.390831757575762E-12</c:v>
                </c:pt>
                <c:pt idx="55">
                  <c:v>2.3626620606060653E-12</c:v>
                </c:pt>
                <c:pt idx="56">
                  <c:v>4.4673272727272835E-12</c:v>
                </c:pt>
                <c:pt idx="57">
                  <c:v>7.3028313253012249E-12</c:v>
                </c:pt>
                <c:pt idx="58">
                  <c:v>1.2129337349397604E-11</c:v>
                </c:pt>
                <c:pt idx="59">
                  <c:v>1.9693145454545477E-11</c:v>
                </c:pt>
                <c:pt idx="60">
                  <c:v>2.9407690909090935E-11</c:v>
                </c:pt>
                <c:pt idx="61">
                  <c:v>4.71809757575758E-11</c:v>
                </c:pt>
                <c:pt idx="62">
                  <c:v>6.9836587878787948E-11</c:v>
                </c:pt>
                <c:pt idx="63">
                  <c:v>1.0411961818181825E-10</c:v>
                </c:pt>
                <c:pt idx="64">
                  <c:v>1.5431181818181832E-10</c:v>
                </c:pt>
                <c:pt idx="65">
                  <c:v>2.1467545454545468E-10</c:v>
                </c:pt>
                <c:pt idx="66">
                  <c:v>3.1378397590361458E-10</c:v>
                </c:pt>
                <c:pt idx="67">
                  <c:v>4.3535909090909095E-10</c:v>
                </c:pt>
                <c:pt idx="68">
                  <c:v>6.0558939393939395E-10</c:v>
                </c:pt>
                <c:pt idx="69">
                  <c:v>8.4820606060606059E-10</c:v>
                </c:pt>
                <c:pt idx="70">
                  <c:v>1.1298E-9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8.0205748865355368E-33</c:v>
                </c:pt>
                <c:pt idx="12">
                  <c:v>2.5085627836611189E-32</c:v>
                </c:pt>
                <c:pt idx="13">
                  <c:v>4.215068078668684E-32</c:v>
                </c:pt>
                <c:pt idx="14">
                  <c:v>5.9215733736762492E-32</c:v>
                </c:pt>
                <c:pt idx="15">
                  <c:v>7.6280786686838149E-32</c:v>
                </c:pt>
                <c:pt idx="16">
                  <c:v>9.3345839636913795E-32</c:v>
                </c:pt>
                <c:pt idx="17">
                  <c:v>1.1041089258698944E-31</c:v>
                </c:pt>
                <c:pt idx="18">
                  <c:v>1.4322067301059035E-25</c:v>
                </c:pt>
                <c:pt idx="19">
                  <c:v>3.097562081391833E-25</c:v>
                </c:pt>
                <c:pt idx="20">
                  <c:v>4.7629174326777639E-25</c:v>
                </c:pt>
                <c:pt idx="21">
                  <c:v>6.4282727839636929E-25</c:v>
                </c:pt>
                <c:pt idx="22">
                  <c:v>8.0936281352496229E-25</c:v>
                </c:pt>
                <c:pt idx="23">
                  <c:v>9.7589834865355537E-25</c:v>
                </c:pt>
                <c:pt idx="24">
                  <c:v>6.0388606060606047E-24</c:v>
                </c:pt>
                <c:pt idx="25">
                  <c:v>2.5791103030303025E-23</c:v>
                </c:pt>
                <c:pt idx="26">
                  <c:v>3.1154581818181815E-22</c:v>
                </c:pt>
                <c:pt idx="27">
                  <c:v>7.746355151515151E-22</c:v>
                </c:pt>
                <c:pt idx="28">
                  <c:v>8.7554563636363627E-21</c:v>
                </c:pt>
                <c:pt idx="29">
                  <c:v>5.0435545454545456E-20</c:v>
                </c:pt>
                <c:pt idx="30">
                  <c:v>1.6982403030303031E-19</c:v>
                </c:pt>
                <c:pt idx="31">
                  <c:v>1.1095458433734929E-18</c:v>
                </c:pt>
                <c:pt idx="32">
                  <c:v>2.4909856024096356E-18</c:v>
                </c:pt>
                <c:pt idx="33">
                  <c:v>1.6084719999999968E-17</c:v>
                </c:pt>
                <c:pt idx="34">
                  <c:v>6.5330533333333071E-17</c:v>
                </c:pt>
                <c:pt idx="35">
                  <c:v>1.8354386666666639E-16</c:v>
                </c:pt>
                <c:pt idx="36">
                  <c:v>8.4658872727272528E-16</c:v>
                </c:pt>
                <c:pt idx="37">
                  <c:v>1.6686825567321386E-14</c:v>
                </c:pt>
                <c:pt idx="38">
                  <c:v>3.9090496475037729E-13</c:v>
                </c:pt>
                <c:pt idx="39">
                  <c:v>7.6512310393343329E-13</c:v>
                </c:pt>
                <c:pt idx="40">
                  <c:v>1.1393412431164891E-12</c:v>
                </c:pt>
                <c:pt idx="41">
                  <c:v>1.5135593822995451E-12</c:v>
                </c:pt>
                <c:pt idx="42">
                  <c:v>1.8877775214826007E-12</c:v>
                </c:pt>
                <c:pt idx="43">
                  <c:v>2.2619956606656569E-12</c:v>
                </c:pt>
                <c:pt idx="44">
                  <c:v>5.0755953706504853E-11</c:v>
                </c:pt>
                <c:pt idx="45">
                  <c:v>1.630365437216336E-10</c:v>
                </c:pt>
                <c:pt idx="46">
                  <c:v>2.7531713373676233E-10</c:v>
                </c:pt>
                <c:pt idx="47">
                  <c:v>3.8759772375189109E-10</c:v>
                </c:pt>
                <c:pt idx="48">
                  <c:v>4.9987831376701986E-10</c:v>
                </c:pt>
                <c:pt idx="49">
                  <c:v>6.1215890378214867E-10</c:v>
                </c:pt>
                <c:pt idx="50">
                  <c:v>7.2443949379727738E-10</c:v>
                </c:pt>
                <c:pt idx="51">
                  <c:v>1.4303439393939432E-9</c:v>
                </c:pt>
                <c:pt idx="52">
                  <c:v>2.4149454545454621E-9</c:v>
                </c:pt>
                <c:pt idx="53">
                  <c:v>4.1240363636363704E-9</c:v>
                </c:pt>
                <c:pt idx="54">
                  <c:v>6.3411515151515267E-9</c:v>
                </c:pt>
                <c:pt idx="55">
                  <c:v>9.0272121212121321E-9</c:v>
                </c:pt>
                <c:pt idx="56">
                  <c:v>1.2239807272727287E-8</c:v>
                </c:pt>
                <c:pt idx="57">
                  <c:v>1.5522927710843386E-8</c:v>
                </c:pt>
                <c:pt idx="58">
                  <c:v>1.8777144578313263E-8</c:v>
                </c:pt>
                <c:pt idx="59">
                  <c:v>2.177394545454546E-8</c:v>
                </c:pt>
                <c:pt idx="60">
                  <c:v>2.4568490909090915E-8</c:v>
                </c:pt>
                <c:pt idx="61">
                  <c:v>2.6786703030303035E-8</c:v>
                </c:pt>
                <c:pt idx="62">
                  <c:v>2.8791915151515156E-8</c:v>
                </c:pt>
                <c:pt idx="63">
                  <c:v>3.0353127272727276E-8</c:v>
                </c:pt>
                <c:pt idx="64">
                  <c:v>3.1427448484848486E-8</c:v>
                </c:pt>
                <c:pt idx="65">
                  <c:v>3.2190478787878793E-8</c:v>
                </c:pt>
                <c:pt idx="66">
                  <c:v>3.2090301204819282E-8</c:v>
                </c:pt>
                <c:pt idx="67">
                  <c:v>3.1886272727272731E-8</c:v>
                </c:pt>
                <c:pt idx="68">
                  <c:v>3.1523848484848484E-8</c:v>
                </c:pt>
                <c:pt idx="69">
                  <c:v>3.1086575757575759E-8</c:v>
                </c:pt>
                <c:pt idx="70">
                  <c:v>3.0609E-8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6.7097739393939385E-2</c:v>
                </c:pt>
                <c:pt idx="1">
                  <c:v>5.9353703030303018E-2</c:v>
                </c:pt>
                <c:pt idx="2">
                  <c:v>4.9239763636363627E-2</c:v>
                </c:pt>
                <c:pt idx="3">
                  <c:v>3.8482539393939384E-2</c:v>
                </c:pt>
                <c:pt idx="4">
                  <c:v>2.8042693797276849E-2</c:v>
                </c:pt>
                <c:pt idx="5">
                  <c:v>2.3988866263237516E-2</c:v>
                </c:pt>
                <c:pt idx="6">
                  <c:v>1.9935038729198183E-2</c:v>
                </c:pt>
                <c:pt idx="7">
                  <c:v>1.5881211195158847E-2</c:v>
                </c:pt>
                <c:pt idx="8">
                  <c:v>1.1827383661119514E-2</c:v>
                </c:pt>
                <c:pt idx="9">
                  <c:v>7.7735561270801806E-3</c:v>
                </c:pt>
                <c:pt idx="10">
                  <c:v>3.7197285930408476E-3</c:v>
                </c:pt>
                <c:pt idx="11">
                  <c:v>1.4670811346444784E-3</c:v>
                </c:pt>
                <c:pt idx="12">
                  <c:v>1.2455516338880485E-3</c:v>
                </c:pt>
                <c:pt idx="13">
                  <c:v>1.0240221331316189E-3</c:v>
                </c:pt>
                <c:pt idx="14">
                  <c:v>8.0249263237518902E-4</c:v>
                </c:pt>
                <c:pt idx="15">
                  <c:v>5.8096313161875917E-4</c:v>
                </c:pt>
                <c:pt idx="16">
                  <c:v>3.5943363086232954E-4</c:v>
                </c:pt>
                <c:pt idx="17">
                  <c:v>1.3790413010589969E-4</c:v>
                </c:pt>
                <c:pt idx="18">
                  <c:v>9.3429842057488627E-5</c:v>
                </c:pt>
                <c:pt idx="19">
                  <c:v>7.7778495612707991E-5</c:v>
                </c:pt>
                <c:pt idx="20">
                  <c:v>6.2127149167927369E-5</c:v>
                </c:pt>
                <c:pt idx="21">
                  <c:v>4.6475802723146734E-5</c:v>
                </c:pt>
                <c:pt idx="22">
                  <c:v>3.0824456278366098E-5</c:v>
                </c:pt>
                <c:pt idx="23">
                  <c:v>1.5173109833585476E-5</c:v>
                </c:pt>
                <c:pt idx="24">
                  <c:v>3.0989939393939394E-6</c:v>
                </c:pt>
                <c:pt idx="25">
                  <c:v>1.7565696969696971E-6</c:v>
                </c:pt>
                <c:pt idx="26">
                  <c:v>9.3229818181818176E-7</c:v>
                </c:pt>
                <c:pt idx="27">
                  <c:v>4.5346181818181813E-7</c:v>
                </c:pt>
                <c:pt idx="28">
                  <c:v>2.7046121212121211E-7</c:v>
                </c:pt>
                <c:pt idx="29">
                  <c:v>1.3558236363636365E-7</c:v>
                </c:pt>
                <c:pt idx="30">
                  <c:v>7.6656909090909105E-8</c:v>
                </c:pt>
                <c:pt idx="31">
                  <c:v>4.2352457831325321E-8</c:v>
                </c:pt>
                <c:pt idx="32">
                  <c:v>2.1305469879518115E-8</c:v>
                </c:pt>
                <c:pt idx="33">
                  <c:v>1.3351460000000019E-8</c:v>
                </c:pt>
                <c:pt idx="34">
                  <c:v>7.1769921212121281E-9</c:v>
                </c:pt>
                <c:pt idx="35">
                  <c:v>4.2002042424242491E-9</c:v>
                </c:pt>
                <c:pt idx="36">
                  <c:v>2.4717309090909118E-9</c:v>
                </c:pt>
                <c:pt idx="37">
                  <c:v>1.3429346928895617E-9</c:v>
                </c:pt>
                <c:pt idx="38">
                  <c:v>1.1463020151285935E-9</c:v>
                </c:pt>
                <c:pt idx="39">
                  <c:v>9.4966933736762534E-10</c:v>
                </c:pt>
                <c:pt idx="40">
                  <c:v>7.5303665960665714E-10</c:v>
                </c:pt>
                <c:pt idx="41">
                  <c:v>5.5640398184568904E-10</c:v>
                </c:pt>
                <c:pt idx="42">
                  <c:v>3.5977130408472094E-10</c:v>
                </c:pt>
                <c:pt idx="43">
                  <c:v>1.6313862632375274E-10</c:v>
                </c:pt>
                <c:pt idx="44">
                  <c:v>4.792825703479579E-11</c:v>
                </c:pt>
                <c:pt idx="45">
                  <c:v>4.0649785022692907E-11</c:v>
                </c:pt>
                <c:pt idx="46">
                  <c:v>3.3371313010590024E-11</c:v>
                </c:pt>
                <c:pt idx="47">
                  <c:v>2.6092840998487141E-11</c:v>
                </c:pt>
                <c:pt idx="48">
                  <c:v>1.8814368986384258E-11</c:v>
                </c:pt>
                <c:pt idx="49">
                  <c:v>1.1535896974281374E-11</c:v>
                </c:pt>
                <c:pt idx="50">
                  <c:v>4.2574249621784847E-12</c:v>
                </c:pt>
                <c:pt idx="51">
                  <c:v>2.2557666666666629E-12</c:v>
                </c:pt>
                <c:pt idx="52">
                  <c:v>1.4822075151515133E-12</c:v>
                </c:pt>
                <c:pt idx="53">
                  <c:v>1.0493105454545436E-12</c:v>
                </c:pt>
                <c:pt idx="54">
                  <c:v>7.2195151515151416E-13</c:v>
                </c:pt>
                <c:pt idx="55">
                  <c:v>4.9201212121212011E-13</c:v>
                </c:pt>
                <c:pt idx="56">
                  <c:v>3.5318545454545398E-13</c:v>
                </c:pt>
                <c:pt idx="57">
                  <c:v>2.4043277108433706E-13</c:v>
                </c:pt>
                <c:pt idx="58">
                  <c:v>1.7185445783132512E-13</c:v>
                </c:pt>
                <c:pt idx="59">
                  <c:v>1.203334787878787E-13</c:v>
                </c:pt>
                <c:pt idx="60">
                  <c:v>8.2214690909090829E-14</c:v>
                </c:pt>
                <c:pt idx="61">
                  <c:v>5.960892121212116E-14</c:v>
                </c:pt>
                <c:pt idx="62">
                  <c:v>4.0982509090909065E-14</c:v>
                </c:pt>
                <c:pt idx="63">
                  <c:v>2.9315236363636334E-14</c:v>
                </c:pt>
                <c:pt idx="64">
                  <c:v>2.082624848484847E-14</c:v>
                </c:pt>
                <c:pt idx="65">
                  <c:v>1.4369278787878774E-14</c:v>
                </c:pt>
                <c:pt idx="66">
                  <c:v>1.0672696385542165E-14</c:v>
                </c:pt>
                <c:pt idx="67">
                  <c:v>7.5470909090909088E-15</c:v>
                </c:pt>
                <c:pt idx="68">
                  <c:v>5.4853939393939393E-15</c:v>
                </c:pt>
                <c:pt idx="69">
                  <c:v>3.990654545454545E-15</c:v>
                </c:pt>
                <c:pt idx="70">
                  <c:v>2.8011999999999998E-15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9.2901012121212129E-2</c:v>
                </c:pt>
                <c:pt idx="1">
                  <c:v>0.10064452727272728</c:v>
                </c:pt>
                <c:pt idx="2">
                  <c:v>0.11075907272727273</c:v>
                </c:pt>
                <c:pt idx="3">
                  <c:v>0.12150672727272728</c:v>
                </c:pt>
                <c:pt idx="4">
                  <c:v>0.13191063540090772</c:v>
                </c:pt>
                <c:pt idx="5">
                  <c:v>0.13566857791225417</c:v>
                </c:pt>
                <c:pt idx="6">
                  <c:v>0.1394265204236006</c:v>
                </c:pt>
                <c:pt idx="7">
                  <c:v>0.14318446293494705</c:v>
                </c:pt>
                <c:pt idx="8">
                  <c:v>0.1469424054462935</c:v>
                </c:pt>
                <c:pt idx="9">
                  <c:v>0.15070034795763995</c:v>
                </c:pt>
                <c:pt idx="10">
                  <c:v>0.15445829046898638</c:v>
                </c:pt>
                <c:pt idx="11">
                  <c:v>0.15357809379727685</c:v>
                </c:pt>
                <c:pt idx="12">
                  <c:v>0.14746765506807868</c:v>
                </c:pt>
                <c:pt idx="13">
                  <c:v>0.14135721633888049</c:v>
                </c:pt>
                <c:pt idx="14">
                  <c:v>0.13524677760968229</c:v>
                </c:pt>
                <c:pt idx="15">
                  <c:v>0.12913633888048409</c:v>
                </c:pt>
                <c:pt idx="16">
                  <c:v>0.12302590015128592</c:v>
                </c:pt>
                <c:pt idx="17">
                  <c:v>0.11691546142208772</c:v>
                </c:pt>
                <c:pt idx="18">
                  <c:v>0.10422140393343415</c:v>
                </c:pt>
                <c:pt idx="19">
                  <c:v>9.0455594553706484E-2</c:v>
                </c:pt>
                <c:pt idx="20">
                  <c:v>7.66897851739788E-2</c:v>
                </c:pt>
                <c:pt idx="21">
                  <c:v>6.292397579425113E-2</c:v>
                </c:pt>
                <c:pt idx="22">
                  <c:v>4.9158166414523446E-2</c:v>
                </c:pt>
                <c:pt idx="23">
                  <c:v>3.5392357034795763E-2</c:v>
                </c:pt>
                <c:pt idx="24">
                  <c:v>2.344239393939394E-2</c:v>
                </c:pt>
                <c:pt idx="25">
                  <c:v>1.6939969696969696E-2</c:v>
                </c:pt>
                <c:pt idx="26">
                  <c:v>1.2058454545454546E-2</c:v>
                </c:pt>
                <c:pt idx="27">
                  <c:v>8.2575454545454549E-3</c:v>
                </c:pt>
                <c:pt idx="28">
                  <c:v>6.0394515151515147E-3</c:v>
                </c:pt>
                <c:pt idx="29">
                  <c:v>4.1894636363636363E-3</c:v>
                </c:pt>
                <c:pt idx="30">
                  <c:v>3.0040090909090908E-3</c:v>
                </c:pt>
                <c:pt idx="31">
                  <c:v>2.1618620481927715E-3</c:v>
                </c:pt>
                <c:pt idx="32">
                  <c:v>1.5045728915662666E-3</c:v>
                </c:pt>
                <c:pt idx="33">
                  <c:v>1.1282740000000009E-3</c:v>
                </c:pt>
                <c:pt idx="34">
                  <c:v>8.08943454545455E-4</c:v>
                </c:pt>
                <c:pt idx="35">
                  <c:v>5.9468890909090955E-4</c:v>
                </c:pt>
                <c:pt idx="36">
                  <c:v>4.4199490909090935E-4</c:v>
                </c:pt>
                <c:pt idx="37">
                  <c:v>3.2032663842662641E-4</c:v>
                </c:pt>
                <c:pt idx="38">
                  <c:v>2.7949259909228452E-4</c:v>
                </c:pt>
                <c:pt idx="39">
                  <c:v>2.3865855975794263E-4</c:v>
                </c:pt>
                <c:pt idx="40">
                  <c:v>1.9782452042360073E-4</c:v>
                </c:pt>
                <c:pt idx="41">
                  <c:v>1.5699048108925882E-4</c:v>
                </c:pt>
                <c:pt idx="42">
                  <c:v>1.1615644175491693E-4</c:v>
                </c:pt>
                <c:pt idx="43">
                  <c:v>7.5322402420575061E-5</c:v>
                </c:pt>
                <c:pt idx="44">
                  <c:v>4.9359662632375212E-5</c:v>
                </c:pt>
                <c:pt idx="45">
                  <c:v>4.3110040847201224E-5</c:v>
                </c:pt>
                <c:pt idx="46">
                  <c:v>3.6860419062027236E-5</c:v>
                </c:pt>
                <c:pt idx="47">
                  <c:v>3.0610797276853254E-5</c:v>
                </c:pt>
                <c:pt idx="48">
                  <c:v>2.4361175491679263E-5</c:v>
                </c:pt>
                <c:pt idx="49">
                  <c:v>1.8111553706505278E-5</c:v>
                </c:pt>
                <c:pt idx="50">
                  <c:v>1.186193192133129E-5</c:v>
                </c:pt>
                <c:pt idx="51">
                  <c:v>9.1483369696969606E-6</c:v>
                </c:pt>
                <c:pt idx="52">
                  <c:v>7.3165181818181753E-6</c:v>
                </c:pt>
                <c:pt idx="53">
                  <c:v>6.0001545454545394E-6</c:v>
                </c:pt>
                <c:pt idx="54">
                  <c:v>4.8917909090909047E-6</c:v>
                </c:pt>
                <c:pt idx="55">
                  <c:v>3.9754272727272683E-6</c:v>
                </c:pt>
                <c:pt idx="56">
                  <c:v>3.2905363636363606E-6</c:v>
                </c:pt>
                <c:pt idx="57">
                  <c:v>2.6813578313252995E-6</c:v>
                </c:pt>
                <c:pt idx="58">
                  <c:v>2.217984337349396E-6</c:v>
                </c:pt>
                <c:pt idx="59">
                  <c:v>1.8264830303030295E-6</c:v>
                </c:pt>
                <c:pt idx="60">
                  <c:v>1.4914527272727266E-6</c:v>
                </c:pt>
                <c:pt idx="61">
                  <c:v>1.2421278787878783E-6</c:v>
                </c:pt>
                <c:pt idx="62">
                  <c:v>1.018852242424242E-6</c:v>
                </c:pt>
                <c:pt idx="63">
                  <c:v>8.4559163636363606E-7</c:v>
                </c:pt>
                <c:pt idx="64">
                  <c:v>7.0217666666666637E-7</c:v>
                </c:pt>
                <c:pt idx="65">
                  <c:v>5.7784333333333305E-7</c:v>
                </c:pt>
                <c:pt idx="66">
                  <c:v>4.8741265060240954E-7</c:v>
                </c:pt>
                <c:pt idx="67">
                  <c:v>4.0543818181818182E-7</c:v>
                </c:pt>
                <c:pt idx="68">
                  <c:v>3.3989878787878786E-7</c:v>
                </c:pt>
                <c:pt idx="69">
                  <c:v>2.856339393939394E-7</c:v>
                </c:pt>
                <c:pt idx="70">
                  <c:v>2.3743999999999999E-7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7.9994503030303032E-2</c:v>
                </c:pt>
                <c:pt idx="1">
                  <c:v>7.9991387878787873E-2</c:v>
                </c:pt>
                <c:pt idx="2">
                  <c:v>7.9987145454545452E-2</c:v>
                </c:pt>
                <c:pt idx="3">
                  <c:v>7.9978478787878782E-2</c:v>
                </c:pt>
                <c:pt idx="4">
                  <c:v>7.9962403933434192E-2</c:v>
                </c:pt>
                <c:pt idx="5">
                  <c:v>7.9879953101361575E-2</c:v>
                </c:pt>
                <c:pt idx="6">
                  <c:v>7.9797502269288959E-2</c:v>
                </c:pt>
                <c:pt idx="7">
                  <c:v>7.9715051437216342E-2</c:v>
                </c:pt>
                <c:pt idx="8">
                  <c:v>7.9632600605143725E-2</c:v>
                </c:pt>
                <c:pt idx="9">
                  <c:v>7.9550149773071094E-2</c:v>
                </c:pt>
                <c:pt idx="10">
                  <c:v>7.9467698940998477E-2</c:v>
                </c:pt>
                <c:pt idx="11">
                  <c:v>7.9087960665658083E-2</c:v>
                </c:pt>
                <c:pt idx="12">
                  <c:v>7.8372983358547657E-2</c:v>
                </c:pt>
                <c:pt idx="13">
                  <c:v>7.7658006051437217E-2</c:v>
                </c:pt>
                <c:pt idx="14">
                  <c:v>7.6943028744326777E-2</c:v>
                </c:pt>
                <c:pt idx="15">
                  <c:v>7.6228051437216338E-2</c:v>
                </c:pt>
                <c:pt idx="16">
                  <c:v>7.5513074130105898E-2</c:v>
                </c:pt>
                <c:pt idx="17">
                  <c:v>7.4798096822995458E-2</c:v>
                </c:pt>
                <c:pt idx="18">
                  <c:v>7.1732756429652031E-2</c:v>
                </c:pt>
                <c:pt idx="19">
                  <c:v>6.8284798789712553E-2</c:v>
                </c:pt>
                <c:pt idx="20">
                  <c:v>6.4836841149773061E-2</c:v>
                </c:pt>
                <c:pt idx="21">
                  <c:v>6.1388883509833583E-2</c:v>
                </c:pt>
                <c:pt idx="22">
                  <c:v>5.7940925869894098E-2</c:v>
                </c:pt>
                <c:pt idx="23">
                  <c:v>5.4492968229954614E-2</c:v>
                </c:pt>
                <c:pt idx="24">
                  <c:v>5.0333363636363641E-2</c:v>
                </c:pt>
                <c:pt idx="25">
                  <c:v>4.4038818181818186E-2</c:v>
                </c:pt>
                <c:pt idx="26">
                  <c:v>3.7486818181818184E-2</c:v>
                </c:pt>
                <c:pt idx="27">
                  <c:v>3.0763181818181818E-2</c:v>
                </c:pt>
                <c:pt idx="28">
                  <c:v>2.4578454545454542E-2</c:v>
                </c:pt>
                <c:pt idx="29">
                  <c:v>1.8838090909090908E-2</c:v>
                </c:pt>
                <c:pt idx="30">
                  <c:v>1.406839393939394E-2</c:v>
                </c:pt>
                <c:pt idx="31">
                  <c:v>1.0342024096385545E-2</c:v>
                </c:pt>
                <c:pt idx="32">
                  <c:v>7.1774457831325373E-3</c:v>
                </c:pt>
                <c:pt idx="33">
                  <c:v>5.2539400000000038E-3</c:v>
                </c:pt>
                <c:pt idx="34">
                  <c:v>3.6255824242424268E-3</c:v>
                </c:pt>
                <c:pt idx="35">
                  <c:v>2.5458248484848513E-3</c:v>
                </c:pt>
                <c:pt idx="36">
                  <c:v>1.8007800000000014E-3</c:v>
                </c:pt>
                <c:pt idx="37">
                  <c:v>1.2232612708018157E-3</c:v>
                </c:pt>
                <c:pt idx="38">
                  <c:v>1.0572930408472014E-3</c:v>
                </c:pt>
                <c:pt idx="39">
                  <c:v>8.9132481089258743E-4</c:v>
                </c:pt>
                <c:pt idx="40">
                  <c:v>7.2535658093797321E-4</c:v>
                </c:pt>
                <c:pt idx="41">
                  <c:v>5.5938835098335899E-4</c:v>
                </c:pt>
                <c:pt idx="42">
                  <c:v>3.9342012102874487E-4</c:v>
                </c:pt>
                <c:pt idx="43">
                  <c:v>2.2745189107413076E-4</c:v>
                </c:pt>
                <c:pt idx="44">
                  <c:v>1.2507942511346453E-4</c:v>
                </c:pt>
                <c:pt idx="45">
                  <c:v>1.0700832072617251E-4</c:v>
                </c:pt>
                <c:pt idx="46">
                  <c:v>8.8937216338880518E-5</c:v>
                </c:pt>
                <c:pt idx="47">
                  <c:v>7.0866111951588498E-5</c:v>
                </c:pt>
                <c:pt idx="48">
                  <c:v>5.2795007564296491E-5</c:v>
                </c:pt>
                <c:pt idx="49">
                  <c:v>3.4723903177004485E-5</c:v>
                </c:pt>
                <c:pt idx="50">
                  <c:v>1.6652798789712478E-5</c:v>
                </c:pt>
                <c:pt idx="51">
                  <c:v>9.9534654545454349E-6</c:v>
                </c:pt>
                <c:pt idx="52">
                  <c:v>6.082008484848474E-6</c:v>
                </c:pt>
                <c:pt idx="53">
                  <c:v>3.8297054545454439E-6</c:v>
                </c:pt>
                <c:pt idx="54">
                  <c:v>2.2012448484848436E-6</c:v>
                </c:pt>
                <c:pt idx="55">
                  <c:v>1.1486387878787832E-6</c:v>
                </c:pt>
                <c:pt idx="56">
                  <c:v>6.493632727272708E-7</c:v>
                </c:pt>
                <c:pt idx="57">
                  <c:v>2.9377121686746929E-7</c:v>
                </c:pt>
                <c:pt idx="58">
                  <c:v>1.5445856626505983E-7</c:v>
                </c:pt>
                <c:pt idx="59">
                  <c:v>6.9988539393939302E-8</c:v>
                </c:pt>
                <c:pt idx="60">
                  <c:v>2.8609145454545367E-8</c:v>
                </c:pt>
                <c:pt idx="61">
                  <c:v>1.4693606666666642E-8</c:v>
                </c:pt>
                <c:pt idx="62">
                  <c:v>5.6536599999999931E-9</c:v>
                </c:pt>
                <c:pt idx="63">
                  <c:v>2.7596599999999933E-9</c:v>
                </c:pt>
                <c:pt idx="64">
                  <c:v>1.1804613939393923E-9</c:v>
                </c:pt>
                <c:pt idx="65">
                  <c:v>4.4187351515151332E-10</c:v>
                </c:pt>
                <c:pt idx="66">
                  <c:v>2.3383939759036126E-10</c:v>
                </c:pt>
                <c:pt idx="67">
                  <c:v>8.9694545454545462E-11</c:v>
                </c:pt>
                <c:pt idx="68">
                  <c:v>4.3043030303030294E-11</c:v>
                </c:pt>
                <c:pt idx="69">
                  <c:v>1.8980984848484851E-11</c:v>
                </c:pt>
                <c:pt idx="70">
                  <c:v>7.0824999999999985E-12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(l)GaSe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1.0973042424242428E-5</c:v>
                </c:pt>
                <c:pt idx="1">
                  <c:v>1.6830260606060616E-5</c:v>
                </c:pt>
                <c:pt idx="2">
                  <c:v>2.5691472727272737E-5</c:v>
                </c:pt>
                <c:pt idx="3">
                  <c:v>4.2730012121212148E-5</c:v>
                </c:pt>
                <c:pt idx="4">
                  <c:v>7.4393591527988082E-5</c:v>
                </c:pt>
                <c:pt idx="5">
                  <c:v>2.3946348562783673E-4</c:v>
                </c:pt>
                <c:pt idx="6">
                  <c:v>4.0453337972768538E-4</c:v>
                </c:pt>
                <c:pt idx="7">
                  <c:v>5.6960327382753401E-4</c:v>
                </c:pt>
                <c:pt idx="8">
                  <c:v>7.3467316792738264E-4</c:v>
                </c:pt>
                <c:pt idx="9">
                  <c:v>8.9974306202723127E-4</c:v>
                </c:pt>
                <c:pt idx="10">
                  <c:v>1.0648129561270799E-3</c:v>
                </c:pt>
                <c:pt idx="11">
                  <c:v>1.8242862329803315E-3</c:v>
                </c:pt>
                <c:pt idx="12">
                  <c:v>3.2540441754916787E-3</c:v>
                </c:pt>
                <c:pt idx="13">
                  <c:v>4.6838021180030257E-3</c:v>
                </c:pt>
                <c:pt idx="14">
                  <c:v>6.1135600605143735E-3</c:v>
                </c:pt>
                <c:pt idx="15">
                  <c:v>7.5433180030257205E-3</c:v>
                </c:pt>
                <c:pt idx="16">
                  <c:v>8.9730759455370675E-3</c:v>
                </c:pt>
                <c:pt idx="17">
                  <c:v>1.0402833888048415E-2</c:v>
                </c:pt>
                <c:pt idx="18">
                  <c:v>1.6533487140695927E-2</c:v>
                </c:pt>
                <c:pt idx="19">
                  <c:v>2.3429402420574896E-2</c:v>
                </c:pt>
                <c:pt idx="20">
                  <c:v>3.0325317700453866E-2</c:v>
                </c:pt>
                <c:pt idx="21">
                  <c:v>3.7221232980332836E-2</c:v>
                </c:pt>
                <c:pt idx="22">
                  <c:v>4.4117148260211805E-2</c:v>
                </c:pt>
                <c:pt idx="23">
                  <c:v>5.1013063540090768E-2</c:v>
                </c:pt>
                <c:pt idx="24">
                  <c:v>5.9332424242424242E-2</c:v>
                </c:pt>
                <c:pt idx="25">
                  <c:v>7.1922121212121215E-2</c:v>
                </c:pt>
                <c:pt idx="26">
                  <c:v>8.5026363636363636E-2</c:v>
                </c:pt>
                <c:pt idx="27">
                  <c:v>9.847363636363636E-2</c:v>
                </c:pt>
                <c:pt idx="28">
                  <c:v>0.1108419393939394</c:v>
                </c:pt>
                <c:pt idx="29">
                  <c:v>0.12232181818181817</c:v>
                </c:pt>
                <c:pt idx="30">
                  <c:v>0.1318612121212121</c:v>
                </c:pt>
                <c:pt idx="31">
                  <c:v>0.13931144578313251</c:v>
                </c:pt>
                <c:pt idx="32">
                  <c:v>0.14563674698795179</c:v>
                </c:pt>
                <c:pt idx="33">
                  <c:v>0.14948</c:v>
                </c:pt>
                <c:pt idx="34">
                  <c:v>0.15273151515151515</c:v>
                </c:pt>
                <c:pt idx="35">
                  <c:v>0.1548830303030303</c:v>
                </c:pt>
                <c:pt idx="36">
                  <c:v>0.1563529090909091</c:v>
                </c:pt>
                <c:pt idx="37">
                  <c:v>0.1574722995461422</c:v>
                </c:pt>
                <c:pt idx="38">
                  <c:v>0.15752978819969743</c:v>
                </c:pt>
                <c:pt idx="39">
                  <c:v>0.15758727685325263</c:v>
                </c:pt>
                <c:pt idx="40">
                  <c:v>0.15764476550680787</c:v>
                </c:pt>
                <c:pt idx="41">
                  <c:v>0.15770225416036307</c:v>
                </c:pt>
                <c:pt idx="42">
                  <c:v>0.1577597428139183</c:v>
                </c:pt>
                <c:pt idx="43">
                  <c:v>0.15781723146747351</c:v>
                </c:pt>
                <c:pt idx="44">
                  <c:v>0.1562601059001513</c:v>
                </c:pt>
                <c:pt idx="45">
                  <c:v>0.15256267776096824</c:v>
                </c:pt>
                <c:pt idx="46">
                  <c:v>0.14886524962178518</c:v>
                </c:pt>
                <c:pt idx="47">
                  <c:v>0.1451678214826021</c:v>
                </c:pt>
                <c:pt idx="48">
                  <c:v>0.14147039334341904</c:v>
                </c:pt>
                <c:pt idx="49">
                  <c:v>0.13777296520423599</c:v>
                </c:pt>
                <c:pt idx="50">
                  <c:v>0.13407553706505293</c:v>
                </c:pt>
                <c:pt idx="51">
                  <c:v>0.1249615151515151</c:v>
                </c:pt>
                <c:pt idx="52">
                  <c:v>0.11418938787878782</c:v>
                </c:pt>
                <c:pt idx="53">
                  <c:v>0.10112696363636357</c:v>
                </c:pt>
                <c:pt idx="54">
                  <c:v>8.7514915151515091E-2</c:v>
                </c:pt>
                <c:pt idx="55">
                  <c:v>7.3395521212121145E-2</c:v>
                </c:pt>
                <c:pt idx="56">
                  <c:v>6.025369090909085E-2</c:v>
                </c:pt>
                <c:pt idx="57">
                  <c:v>4.7852325301204778E-2</c:v>
                </c:pt>
                <c:pt idx="58">
                  <c:v>3.7558349397590333E-2</c:v>
                </c:pt>
                <c:pt idx="59">
                  <c:v>2.8903327272727257E-2</c:v>
                </c:pt>
                <c:pt idx="60">
                  <c:v>2.1536054545454528E-2</c:v>
                </c:pt>
                <c:pt idx="61">
                  <c:v>1.6463636363636354E-2</c:v>
                </c:pt>
                <c:pt idx="62">
                  <c:v>1.2087332121212114E-2</c:v>
                </c:pt>
                <c:pt idx="63">
                  <c:v>9.0463018181818119E-3</c:v>
                </c:pt>
                <c:pt idx="64">
                  <c:v>6.7088787878787836E-3</c:v>
                </c:pt>
                <c:pt idx="65">
                  <c:v>4.8213030303030256E-3</c:v>
                </c:pt>
                <c:pt idx="66">
                  <c:v>3.6398915662650593E-3</c:v>
                </c:pt>
                <c:pt idx="67">
                  <c:v>2.6285545454545456E-3</c:v>
                </c:pt>
                <c:pt idx="68">
                  <c:v>1.9454030303030301E-3</c:v>
                </c:pt>
                <c:pt idx="69">
                  <c:v>1.4433848484848486E-3</c:v>
                </c:pt>
                <c:pt idx="70">
                  <c:v>1.0388999999999999E-3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1.3487993939393946E-6</c:v>
                </c:pt>
                <c:pt idx="1">
                  <c:v>2.5875333333333357E-6</c:v>
                </c:pt>
                <c:pt idx="2">
                  <c:v>4.7942000000000023E-6</c:v>
                </c:pt>
                <c:pt idx="3">
                  <c:v>1.1256103030303039E-5</c:v>
                </c:pt>
                <c:pt idx="4">
                  <c:v>4.2311947049924683E-5</c:v>
                </c:pt>
                <c:pt idx="5">
                  <c:v>3.38098785173979E-4</c:v>
                </c:pt>
                <c:pt idx="6">
                  <c:v>6.3388562329803346E-4</c:v>
                </c:pt>
                <c:pt idx="7">
                  <c:v>9.2967246142208781E-4</c:v>
                </c:pt>
                <c:pt idx="8">
                  <c:v>1.2254592995461422E-3</c:v>
                </c:pt>
                <c:pt idx="9">
                  <c:v>1.5212461376701964E-3</c:v>
                </c:pt>
                <c:pt idx="10">
                  <c:v>1.8170329757942508E-3</c:v>
                </c:pt>
                <c:pt idx="11">
                  <c:v>4.9501727685325207E-3</c:v>
                </c:pt>
                <c:pt idx="12">
                  <c:v>1.1282880786686834E-2</c:v>
                </c:pt>
                <c:pt idx="13">
                  <c:v>1.761558880484115E-2</c:v>
                </c:pt>
                <c:pt idx="14">
                  <c:v>2.3948296822995464E-2</c:v>
                </c:pt>
                <c:pt idx="15">
                  <c:v>3.0281004841149779E-2</c:v>
                </c:pt>
                <c:pt idx="16">
                  <c:v>3.6613712859304093E-2</c:v>
                </c:pt>
                <c:pt idx="17">
                  <c:v>4.2946420877458404E-2</c:v>
                </c:pt>
                <c:pt idx="18">
                  <c:v>5.5685257186081721E-2</c:v>
                </c:pt>
                <c:pt idx="19">
                  <c:v>6.9466951588502288E-2</c:v>
                </c:pt>
                <c:pt idx="20">
                  <c:v>8.3248645990922854E-2</c:v>
                </c:pt>
                <c:pt idx="21">
                  <c:v>9.7030340393343434E-2</c:v>
                </c:pt>
                <c:pt idx="22">
                  <c:v>0.110812034795764</c:v>
                </c:pt>
                <c:pt idx="23">
                  <c:v>0.12459372919818457</c:v>
                </c:pt>
                <c:pt idx="24">
                  <c:v>0.13655575757575758</c:v>
                </c:pt>
                <c:pt idx="25">
                  <c:v>0.1430587878787879</c:v>
                </c:pt>
                <c:pt idx="26">
                  <c:v>0.14794000000000002</c:v>
                </c:pt>
                <c:pt idx="27">
                  <c:v>0.15174000000000001</c:v>
                </c:pt>
                <c:pt idx="28">
                  <c:v>0.15395666666666669</c:v>
                </c:pt>
                <c:pt idx="29">
                  <c:v>0.15580636363636363</c:v>
                </c:pt>
                <c:pt idx="30">
                  <c:v>0.15699424242424243</c:v>
                </c:pt>
                <c:pt idx="31">
                  <c:v>0.15783680722891566</c:v>
                </c:pt>
                <c:pt idx="32">
                  <c:v>0.15849343373493976</c:v>
                </c:pt>
                <c:pt idx="33">
                  <c:v>0.15887200000000001</c:v>
                </c:pt>
                <c:pt idx="34">
                  <c:v>0.15919212121212123</c:v>
                </c:pt>
                <c:pt idx="35">
                  <c:v>0.15940424242424242</c:v>
                </c:pt>
                <c:pt idx="36">
                  <c:v>0.15955781818181819</c:v>
                </c:pt>
                <c:pt idx="37">
                  <c:v>0.1596816338880484</c:v>
                </c:pt>
                <c:pt idx="38">
                  <c:v>0.15972248108925868</c:v>
                </c:pt>
                <c:pt idx="39">
                  <c:v>0.15976332829046899</c:v>
                </c:pt>
                <c:pt idx="40">
                  <c:v>0.15980417549167927</c:v>
                </c:pt>
                <c:pt idx="41">
                  <c:v>0.15984502269288955</c:v>
                </c:pt>
                <c:pt idx="42">
                  <c:v>0.15988586989409986</c:v>
                </c:pt>
                <c:pt idx="43">
                  <c:v>0.15992671709531014</c:v>
                </c:pt>
                <c:pt idx="44">
                  <c:v>0.15995260211800302</c:v>
                </c:pt>
                <c:pt idx="45">
                  <c:v>0.15995865355521938</c:v>
                </c:pt>
                <c:pt idx="46">
                  <c:v>0.1599647049924357</c:v>
                </c:pt>
                <c:pt idx="47">
                  <c:v>0.15997075642965206</c:v>
                </c:pt>
                <c:pt idx="48">
                  <c:v>0.15997680786686838</c:v>
                </c:pt>
                <c:pt idx="49">
                  <c:v>0.15998285930408471</c:v>
                </c:pt>
                <c:pt idx="50">
                  <c:v>0.15998891074130106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0.15992715151515149</c:v>
                </c:pt>
                <c:pt idx="65">
                  <c:v>0.1598241212121212</c:v>
                </c:pt>
                <c:pt idx="66">
                  <c:v>0.15955975903614458</c:v>
                </c:pt>
                <c:pt idx="67">
                  <c:v>0.15927909090909093</c:v>
                </c:pt>
                <c:pt idx="68">
                  <c:v>0.15897606060606062</c:v>
                </c:pt>
                <c:pt idx="69">
                  <c:v>0.15866121212121212</c:v>
                </c:pt>
                <c:pt idx="70">
                  <c:v>0.15834000000000001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5.6963917575757648E-25</c:v>
                </c:pt>
                <c:pt idx="1">
                  <c:v>7.6145853333333529E-24</c:v>
                </c:pt>
                <c:pt idx="2">
                  <c:v>2.5293652000000018E-23</c:v>
                </c:pt>
                <c:pt idx="3">
                  <c:v>4.6064887272727346E-22</c:v>
                </c:pt>
                <c:pt idx="4">
                  <c:v>3.7622014446294023E-18</c:v>
                </c:pt>
                <c:pt idx="5">
                  <c:v>5.0777178252496266E-17</c:v>
                </c:pt>
                <c:pt idx="6">
                  <c:v>9.779215506036312E-17</c:v>
                </c:pt>
                <c:pt idx="7">
                  <c:v>1.4480713186823E-16</c:v>
                </c:pt>
                <c:pt idx="8">
                  <c:v>1.9182210867609684E-16</c:v>
                </c:pt>
                <c:pt idx="9">
                  <c:v>2.3883708548396368E-16</c:v>
                </c:pt>
                <c:pt idx="10">
                  <c:v>2.8585206229183053E-16</c:v>
                </c:pt>
                <c:pt idx="11">
                  <c:v>2.6331091192133075E-13</c:v>
                </c:pt>
                <c:pt idx="12">
                  <c:v>8.2288568196671683E-13</c:v>
                </c:pt>
                <c:pt idx="13">
                  <c:v>1.3824604520121029E-12</c:v>
                </c:pt>
                <c:pt idx="14">
                  <c:v>1.9420352220574889E-12</c:v>
                </c:pt>
                <c:pt idx="15">
                  <c:v>2.5016099921028747E-12</c:v>
                </c:pt>
                <c:pt idx="16">
                  <c:v>3.0611847621482608E-12</c:v>
                </c:pt>
                <c:pt idx="17">
                  <c:v>3.6207595321936466E-12</c:v>
                </c:pt>
                <c:pt idx="18">
                  <c:v>6.2984687216339025E-10</c:v>
                </c:pt>
                <c:pt idx="19">
                  <c:v>1.3579256770045396E-9</c:v>
                </c:pt>
                <c:pt idx="20">
                  <c:v>2.0860044818456891E-9</c:v>
                </c:pt>
                <c:pt idx="21">
                  <c:v>2.8140832866868387E-9</c:v>
                </c:pt>
                <c:pt idx="22">
                  <c:v>3.542162091527988E-9</c:v>
                </c:pt>
                <c:pt idx="23">
                  <c:v>4.2702408963691372E-9</c:v>
                </c:pt>
                <c:pt idx="24">
                  <c:v>7.546860606060605E-9</c:v>
                </c:pt>
                <c:pt idx="25">
                  <c:v>1.8469103030303028E-8</c:v>
                </c:pt>
                <c:pt idx="26">
                  <c:v>4.9672181818181818E-8</c:v>
                </c:pt>
                <c:pt idx="27">
                  <c:v>9.4395818181818185E-8</c:v>
                </c:pt>
                <c:pt idx="28">
                  <c:v>2.4991478787878789E-7</c:v>
                </c:pt>
                <c:pt idx="29">
                  <c:v>5.1806727272727269E-7</c:v>
                </c:pt>
                <c:pt idx="30">
                  <c:v>1.0354248484848484E-6</c:v>
                </c:pt>
                <c:pt idx="31">
                  <c:v>2.1895813253012033E-6</c:v>
                </c:pt>
                <c:pt idx="32">
                  <c:v>3.6866295180722859E-6</c:v>
                </c:pt>
                <c:pt idx="33">
                  <c:v>7.73323999999999E-6</c:v>
                </c:pt>
                <c:pt idx="34">
                  <c:v>1.3959060606060582E-5</c:v>
                </c:pt>
                <c:pt idx="35">
                  <c:v>2.4365121212121186E-5</c:v>
                </c:pt>
                <c:pt idx="36">
                  <c:v>4.5106545454545393E-5</c:v>
                </c:pt>
                <c:pt idx="37">
                  <c:v>8.0467370650528865E-5</c:v>
                </c:pt>
                <c:pt idx="38">
                  <c:v>3.5525163691376631E-4</c:v>
                </c:pt>
                <c:pt idx="39">
                  <c:v>6.3003590317700371E-4</c:v>
                </c:pt>
                <c:pt idx="40">
                  <c:v>9.0482016944024111E-4</c:v>
                </c:pt>
                <c:pt idx="41">
                  <c:v>1.1796044357034786E-3</c:v>
                </c:pt>
                <c:pt idx="42">
                  <c:v>1.4543887019667159E-3</c:v>
                </c:pt>
                <c:pt idx="43">
                  <c:v>1.7291729682299534E-3</c:v>
                </c:pt>
                <c:pt idx="44">
                  <c:v>3.4909945537064907E-3</c:v>
                </c:pt>
                <c:pt idx="45">
                  <c:v>7.2240051437216244E-3</c:v>
                </c:pt>
                <c:pt idx="46">
                  <c:v>1.0957015733736759E-2</c:v>
                </c:pt>
                <c:pt idx="47">
                  <c:v>1.4690026323751893E-2</c:v>
                </c:pt>
                <c:pt idx="48">
                  <c:v>1.8423036913767028E-2</c:v>
                </c:pt>
                <c:pt idx="49">
                  <c:v>2.215604750378216E-2</c:v>
                </c:pt>
                <c:pt idx="50">
                  <c:v>2.5889058093797296E-2</c:v>
                </c:pt>
                <c:pt idx="51">
                  <c:v>3.5015945454545505E-2</c:v>
                </c:pt>
                <c:pt idx="52">
                  <c:v>4.5795745454545518E-2</c:v>
                </c:pt>
                <c:pt idx="53">
                  <c:v>5.8864836363636423E-2</c:v>
                </c:pt>
                <c:pt idx="54">
                  <c:v>7.2481030303030367E-2</c:v>
                </c:pt>
                <c:pt idx="55">
                  <c:v>8.6602242424242498E-2</c:v>
                </c:pt>
                <c:pt idx="56">
                  <c:v>9.9743781818181887E-2</c:v>
                </c:pt>
                <c:pt idx="57">
                  <c:v>0.11214493975903619</c:v>
                </c:pt>
                <c:pt idx="58">
                  <c:v>0.12244012048192773</c:v>
                </c:pt>
                <c:pt idx="59">
                  <c:v>0.13109703030303033</c:v>
                </c:pt>
                <c:pt idx="60">
                  <c:v>0.1384667272727273</c:v>
                </c:pt>
                <c:pt idx="61">
                  <c:v>0.14353660606060609</c:v>
                </c:pt>
                <c:pt idx="62">
                  <c:v>0.14789212121212122</c:v>
                </c:pt>
                <c:pt idx="63">
                  <c:v>0.15086181818181818</c:v>
                </c:pt>
                <c:pt idx="64">
                  <c:v>0.15240448484848484</c:v>
                </c:pt>
                <c:pt idx="65">
                  <c:v>0.15303478787878788</c:v>
                </c:pt>
                <c:pt idx="66">
                  <c:v>0.15123253012048193</c:v>
                </c:pt>
                <c:pt idx="67">
                  <c:v>0.14925272727272729</c:v>
                </c:pt>
                <c:pt idx="68">
                  <c:v>0.14709515151515151</c:v>
                </c:pt>
                <c:pt idx="69">
                  <c:v>0.14496909090909091</c:v>
                </c:pt>
                <c:pt idx="70">
                  <c:v>0.14285999999999999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(l)Se[A]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3.0646430303030318E-9</c:v>
                </c:pt>
                <c:pt idx="1">
                  <c:v>4.6421072727272743E-9</c:v>
                </c:pt>
                <c:pt idx="2">
                  <c:v>6.5326527272727294E-9</c:v>
                </c:pt>
                <c:pt idx="3">
                  <c:v>8.1965442424242449E-9</c:v>
                </c:pt>
                <c:pt idx="4">
                  <c:v>9.637803025718607E-9</c:v>
                </c:pt>
                <c:pt idx="5">
                  <c:v>9.4828408472012106E-9</c:v>
                </c:pt>
                <c:pt idx="6">
                  <c:v>9.3278786686838125E-9</c:v>
                </c:pt>
                <c:pt idx="7">
                  <c:v>9.1729164901664143E-9</c:v>
                </c:pt>
                <c:pt idx="8">
                  <c:v>9.0179543116490162E-9</c:v>
                </c:pt>
                <c:pt idx="9">
                  <c:v>8.8629921331316181E-9</c:v>
                </c:pt>
                <c:pt idx="10">
                  <c:v>8.7080299546142216E-9</c:v>
                </c:pt>
                <c:pt idx="11">
                  <c:v>8.5309969742813925E-9</c:v>
                </c:pt>
                <c:pt idx="12">
                  <c:v>8.3290756429652042E-9</c:v>
                </c:pt>
                <c:pt idx="13">
                  <c:v>8.127154311649016E-9</c:v>
                </c:pt>
                <c:pt idx="14">
                  <c:v>7.9252329803328293E-9</c:v>
                </c:pt>
                <c:pt idx="15">
                  <c:v>7.7233116490166411E-9</c:v>
                </c:pt>
                <c:pt idx="16">
                  <c:v>7.5213903177004528E-9</c:v>
                </c:pt>
                <c:pt idx="17">
                  <c:v>7.3194689863842653E-9</c:v>
                </c:pt>
                <c:pt idx="18">
                  <c:v>7.267468683812405E-9</c:v>
                </c:pt>
                <c:pt idx="19">
                  <c:v>7.2398741301059004E-9</c:v>
                </c:pt>
                <c:pt idx="20">
                  <c:v>7.2122795763993949E-9</c:v>
                </c:pt>
                <c:pt idx="21">
                  <c:v>7.1846850226928895E-9</c:v>
                </c:pt>
                <c:pt idx="22">
                  <c:v>7.157090468986384E-9</c:v>
                </c:pt>
                <c:pt idx="23">
                  <c:v>7.1294959152798794E-9</c:v>
                </c:pt>
                <c:pt idx="24">
                  <c:v>7.0238000000000005E-9</c:v>
                </c:pt>
                <c:pt idx="25">
                  <c:v>6.6838000000000004E-9</c:v>
                </c:pt>
                <c:pt idx="26">
                  <c:v>6.3173999999999997E-9</c:v>
                </c:pt>
                <c:pt idx="27">
                  <c:v>5.9334000000000002E-9</c:v>
                </c:pt>
                <c:pt idx="28">
                  <c:v>5.5359848484848484E-9</c:v>
                </c:pt>
                <c:pt idx="29">
                  <c:v>5.1390454545454544E-9</c:v>
                </c:pt>
                <c:pt idx="30">
                  <c:v>4.7448636363636365E-9</c:v>
                </c:pt>
                <c:pt idx="31">
                  <c:v>4.3654210843373499E-9</c:v>
                </c:pt>
                <c:pt idx="32">
                  <c:v>3.9939150602409644E-9</c:v>
                </c:pt>
                <c:pt idx="33">
                  <c:v>3.6532400000000005E-9</c:v>
                </c:pt>
                <c:pt idx="34">
                  <c:v>3.32639393939394E-9</c:v>
                </c:pt>
                <c:pt idx="35">
                  <c:v>3.0257878787878795E-9</c:v>
                </c:pt>
                <c:pt idx="36">
                  <c:v>2.7528236363636368E-9</c:v>
                </c:pt>
                <c:pt idx="37">
                  <c:v>2.4956071104387295E-9</c:v>
                </c:pt>
                <c:pt idx="38">
                  <c:v>2.3182848714069597E-9</c:v>
                </c:pt>
                <c:pt idx="39">
                  <c:v>2.1409626323751895E-9</c:v>
                </c:pt>
                <c:pt idx="40">
                  <c:v>1.9636403933434197E-9</c:v>
                </c:pt>
                <c:pt idx="41">
                  <c:v>1.7863181543116495E-9</c:v>
                </c:pt>
                <c:pt idx="42">
                  <c:v>1.6089959152798797E-9</c:v>
                </c:pt>
                <c:pt idx="43">
                  <c:v>1.4316736762481097E-9</c:v>
                </c:pt>
                <c:pt idx="44">
                  <c:v>1.2937819818456887E-9</c:v>
                </c:pt>
                <c:pt idx="45">
                  <c:v>1.2081586838124056E-9</c:v>
                </c:pt>
                <c:pt idx="46">
                  <c:v>1.1225353857791226E-9</c:v>
                </c:pt>
                <c:pt idx="47">
                  <c:v>1.0369120877458397E-9</c:v>
                </c:pt>
                <c:pt idx="48">
                  <c:v>9.5128878971255651E-10</c:v>
                </c:pt>
                <c:pt idx="49">
                  <c:v>8.6566549167927357E-10</c:v>
                </c:pt>
                <c:pt idx="50">
                  <c:v>7.8004219364599052E-10</c:v>
                </c:pt>
                <c:pt idx="51">
                  <c:v>7.2605521212121187E-10</c:v>
                </c:pt>
                <c:pt idx="52">
                  <c:v>6.8049642424242403E-10</c:v>
                </c:pt>
                <c:pt idx="53">
                  <c:v>6.4218127272727251E-10</c:v>
                </c:pt>
                <c:pt idx="54">
                  <c:v>6.06043818181818E-10</c:v>
                </c:pt>
                <c:pt idx="55">
                  <c:v>5.719165454545453E-10</c:v>
                </c:pt>
                <c:pt idx="56">
                  <c:v>5.3862763636363623E-10</c:v>
                </c:pt>
                <c:pt idx="57">
                  <c:v>5.0551192771084327E-10</c:v>
                </c:pt>
                <c:pt idx="58">
                  <c:v>4.7256614457831319E-10</c:v>
                </c:pt>
                <c:pt idx="59">
                  <c:v>4.3991581818181809E-10</c:v>
                </c:pt>
                <c:pt idx="60">
                  <c:v>4.0749763636363629E-10</c:v>
                </c:pt>
                <c:pt idx="61">
                  <c:v>3.7679466666666657E-10</c:v>
                </c:pt>
                <c:pt idx="62">
                  <c:v>3.4696569696969689E-10</c:v>
                </c:pt>
                <c:pt idx="63">
                  <c:v>3.1914145454545445E-10</c:v>
                </c:pt>
                <c:pt idx="64">
                  <c:v>2.9318048484848476E-10</c:v>
                </c:pt>
                <c:pt idx="65">
                  <c:v>2.6841078787878782E-10</c:v>
                </c:pt>
                <c:pt idx="66">
                  <c:v>2.4666433734939754E-10</c:v>
                </c:pt>
                <c:pt idx="67">
                  <c:v>2.2584636363636364E-10</c:v>
                </c:pt>
                <c:pt idx="68">
                  <c:v>2.0690090909090909E-10</c:v>
                </c:pt>
                <c:pt idx="69">
                  <c:v>1.8959424242424242E-10</c:v>
                </c:pt>
                <c:pt idx="70">
                  <c:v>1.7317000000000001E-10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1.2908945454545462E-2</c:v>
                </c:pt>
                <c:pt idx="1">
                  <c:v>2.0656830303030314E-2</c:v>
                </c:pt>
                <c:pt idx="2">
                  <c:v>3.0777436363636373E-2</c:v>
                </c:pt>
                <c:pt idx="3">
                  <c:v>4.1549733333333345E-2</c:v>
                </c:pt>
                <c:pt idx="4">
                  <c:v>5.2036577912254162E-2</c:v>
                </c:pt>
                <c:pt idx="5">
                  <c:v>5.6468801815431166E-2</c:v>
                </c:pt>
                <c:pt idx="6">
                  <c:v>6.090102571860817E-2</c:v>
                </c:pt>
                <c:pt idx="7">
                  <c:v>6.5333249621785175E-2</c:v>
                </c:pt>
                <c:pt idx="8">
                  <c:v>6.9765473524962179E-2</c:v>
                </c:pt>
                <c:pt idx="9">
                  <c:v>7.419769742813917E-2</c:v>
                </c:pt>
                <c:pt idx="10">
                  <c:v>7.8629921331316188E-2</c:v>
                </c:pt>
                <c:pt idx="11">
                  <c:v>8.4395636913767003E-2</c:v>
                </c:pt>
                <c:pt idx="12">
                  <c:v>9.1665077155824504E-2</c:v>
                </c:pt>
                <c:pt idx="13">
                  <c:v>9.8934517397882005E-2</c:v>
                </c:pt>
                <c:pt idx="14">
                  <c:v>0.10620395763993949</c:v>
                </c:pt>
                <c:pt idx="15">
                  <c:v>0.11347339788199698</c:v>
                </c:pt>
                <c:pt idx="16">
                  <c:v>0.12074283812405448</c:v>
                </c:pt>
                <c:pt idx="17">
                  <c:v>0.12801227836611198</c:v>
                </c:pt>
                <c:pt idx="18">
                  <c:v>0.14386077155824512</c:v>
                </c:pt>
                <c:pt idx="19">
                  <c:v>0.16110585476550685</c:v>
                </c:pt>
                <c:pt idx="20">
                  <c:v>0.17835093797276858</c:v>
                </c:pt>
                <c:pt idx="21">
                  <c:v>0.19559602118003028</c:v>
                </c:pt>
                <c:pt idx="22">
                  <c:v>0.21284110438729201</c:v>
                </c:pt>
                <c:pt idx="23">
                  <c:v>0.23008618759455374</c:v>
                </c:pt>
                <c:pt idx="24">
                  <c:v>0.24622000000000002</c:v>
                </c:pt>
                <c:pt idx="25">
                  <c:v>0.25901999999999997</c:v>
                </c:pt>
                <c:pt idx="26">
                  <c:v>0.27045272727272723</c:v>
                </c:pt>
                <c:pt idx="27">
                  <c:v>0.28097393939393939</c:v>
                </c:pt>
                <c:pt idx="28">
                  <c:v>0.2893821212121212</c:v>
                </c:pt>
                <c:pt idx="29">
                  <c:v>0.29697545454545454</c:v>
                </c:pt>
                <c:pt idx="30">
                  <c:v>0.30292696969696969</c:v>
                </c:pt>
                <c:pt idx="31">
                  <c:v>0.30749644578313257</c:v>
                </c:pt>
                <c:pt idx="32">
                  <c:v>0.31132174698795184</c:v>
                </c:pt>
                <c:pt idx="33">
                  <c:v>0.31362800000000002</c:v>
                </c:pt>
                <c:pt idx="34">
                  <c:v>0.31558303030303031</c:v>
                </c:pt>
                <c:pt idx="35">
                  <c:v>0.31688606060606062</c:v>
                </c:pt>
                <c:pt idx="36">
                  <c:v>0.31780436363636366</c:v>
                </c:pt>
                <c:pt idx="37">
                  <c:v>0.31853924357034796</c:v>
                </c:pt>
                <c:pt idx="38">
                  <c:v>0.3190203328290469</c:v>
                </c:pt>
                <c:pt idx="39">
                  <c:v>0.31950142208774585</c:v>
                </c:pt>
                <c:pt idx="40">
                  <c:v>0.31998251134644479</c:v>
                </c:pt>
                <c:pt idx="41">
                  <c:v>0.32046360060514373</c:v>
                </c:pt>
                <c:pt idx="42">
                  <c:v>0.32094468986384267</c:v>
                </c:pt>
                <c:pt idx="43">
                  <c:v>0.32142577912254161</c:v>
                </c:pt>
                <c:pt idx="44">
                  <c:v>0.32331591527987896</c:v>
                </c:pt>
                <c:pt idx="45">
                  <c:v>0.32707385779122539</c:v>
                </c:pt>
                <c:pt idx="46">
                  <c:v>0.33083180030257187</c:v>
                </c:pt>
                <c:pt idx="47">
                  <c:v>0.33458974281391829</c:v>
                </c:pt>
                <c:pt idx="48">
                  <c:v>0.33834768532526477</c:v>
                </c:pt>
                <c:pt idx="49">
                  <c:v>0.34210562783661119</c:v>
                </c:pt>
                <c:pt idx="50">
                  <c:v>0.34586357034795767</c:v>
                </c:pt>
                <c:pt idx="51">
                  <c:v>0.35499842424242428</c:v>
                </c:pt>
                <c:pt idx="52">
                  <c:v>0.36578236363636368</c:v>
                </c:pt>
                <c:pt idx="53">
                  <c:v>0.37885509090909097</c:v>
                </c:pt>
                <c:pt idx="54">
                  <c:v>0.39247303030303038</c:v>
                </c:pt>
                <c:pt idx="55">
                  <c:v>0.40659424242424252</c:v>
                </c:pt>
                <c:pt idx="56">
                  <c:v>0.41974000000000006</c:v>
                </c:pt>
                <c:pt idx="57">
                  <c:v>0.43214493975903617</c:v>
                </c:pt>
                <c:pt idx="58">
                  <c:v>0.44244012048192771</c:v>
                </c:pt>
                <c:pt idx="59">
                  <c:v>0.45109703030303028</c:v>
                </c:pt>
                <c:pt idx="60">
                  <c:v>0.45846672727272725</c:v>
                </c:pt>
                <c:pt idx="61">
                  <c:v>0.46353660606060604</c:v>
                </c:pt>
                <c:pt idx="62">
                  <c:v>0.46791103030303027</c:v>
                </c:pt>
                <c:pt idx="63">
                  <c:v>0.47095345454545456</c:v>
                </c:pt>
                <c:pt idx="64">
                  <c:v>0.47328975757575759</c:v>
                </c:pt>
                <c:pt idx="65">
                  <c:v>0.47517460606060608</c:v>
                </c:pt>
                <c:pt idx="66">
                  <c:v>0.47636036144578314</c:v>
                </c:pt>
                <c:pt idx="67">
                  <c:v>0.47737363636363633</c:v>
                </c:pt>
                <c:pt idx="68">
                  <c:v>0.47805242424242422</c:v>
                </c:pt>
                <c:pt idx="69">
                  <c:v>0.47855393939393936</c:v>
                </c:pt>
                <c:pt idx="70">
                  <c:v>0.47896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(l)Se[R]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5.5126406060606103E-11</c:v>
                </c:pt>
                <c:pt idx="1">
                  <c:v>9.5391872727272796E-11</c:v>
                </c:pt>
                <c:pt idx="2">
                  <c:v>1.5195732727272732E-10</c:v>
                </c:pt>
                <c:pt idx="3">
                  <c:v>2.1869278787878798E-10</c:v>
                </c:pt>
                <c:pt idx="4">
                  <c:v>2.8635387291981849E-10</c:v>
                </c:pt>
                <c:pt idx="5">
                  <c:v>3.2140228441754924E-10</c:v>
                </c:pt>
                <c:pt idx="6">
                  <c:v>3.5645069591527994E-10</c:v>
                </c:pt>
                <c:pt idx="7">
                  <c:v>3.9149910741301063E-10</c:v>
                </c:pt>
                <c:pt idx="8">
                  <c:v>4.2654751891074133E-10</c:v>
                </c:pt>
                <c:pt idx="9">
                  <c:v>4.6159593040847203E-10</c:v>
                </c:pt>
                <c:pt idx="10">
                  <c:v>4.9664434190620272E-10</c:v>
                </c:pt>
                <c:pt idx="11">
                  <c:v>5.3213004538577915E-10</c:v>
                </c:pt>
                <c:pt idx="12">
                  <c:v>5.6810886535552194E-10</c:v>
                </c:pt>
                <c:pt idx="13">
                  <c:v>6.0408768532526474E-10</c:v>
                </c:pt>
                <c:pt idx="14">
                  <c:v>6.4006650529500764E-10</c:v>
                </c:pt>
                <c:pt idx="15">
                  <c:v>6.7604532526475044E-10</c:v>
                </c:pt>
                <c:pt idx="16">
                  <c:v>7.1202414523449324E-10</c:v>
                </c:pt>
                <c:pt idx="17">
                  <c:v>7.4800296520423614E-10</c:v>
                </c:pt>
                <c:pt idx="18">
                  <c:v>8.0351588502269298E-10</c:v>
                </c:pt>
                <c:pt idx="19">
                  <c:v>8.6220877458396381E-10</c:v>
                </c:pt>
                <c:pt idx="20">
                  <c:v>9.2090166414523464E-10</c:v>
                </c:pt>
                <c:pt idx="21">
                  <c:v>9.7959455370650547E-10</c:v>
                </c:pt>
                <c:pt idx="22">
                  <c:v>1.0382874432677761E-9</c:v>
                </c:pt>
                <c:pt idx="23">
                  <c:v>1.0969803328290469E-9</c:v>
                </c:pt>
                <c:pt idx="24">
                  <c:v>1.1436969696969699E-9</c:v>
                </c:pt>
                <c:pt idx="25">
                  <c:v>1.1544848484848485E-9</c:v>
                </c:pt>
                <c:pt idx="26">
                  <c:v>1.1552727272727273E-9</c:v>
                </c:pt>
                <c:pt idx="27">
                  <c:v>1.1493939393939395E-9</c:v>
                </c:pt>
                <c:pt idx="28">
                  <c:v>1.1306181818181818E-9</c:v>
                </c:pt>
                <c:pt idx="29">
                  <c:v>1.1078E-9</c:v>
                </c:pt>
                <c:pt idx="30">
                  <c:v>1.0771333333333333E-9</c:v>
                </c:pt>
                <c:pt idx="31">
                  <c:v>1.0415746987951806E-9</c:v>
                </c:pt>
                <c:pt idx="32">
                  <c:v>1.0033819277108434E-9</c:v>
                </c:pt>
                <c:pt idx="33">
                  <c:v>9.6093400000000015E-10</c:v>
                </c:pt>
                <c:pt idx="34">
                  <c:v>9.1811133333333353E-10</c:v>
                </c:pt>
                <c:pt idx="35">
                  <c:v>8.7464466666666677E-10</c:v>
                </c:pt>
                <c:pt idx="36">
                  <c:v>8.3183036363636379E-10</c:v>
                </c:pt>
                <c:pt idx="37">
                  <c:v>7.8955644478063552E-10</c:v>
                </c:pt>
                <c:pt idx="38">
                  <c:v>7.5321756429652055E-10</c:v>
                </c:pt>
                <c:pt idx="39">
                  <c:v>7.1687868381240557E-10</c:v>
                </c:pt>
                <c:pt idx="40">
                  <c:v>6.8053980332829059E-10</c:v>
                </c:pt>
                <c:pt idx="41">
                  <c:v>6.4420092284417562E-10</c:v>
                </c:pt>
                <c:pt idx="42">
                  <c:v>6.0786204236006064E-10</c:v>
                </c:pt>
                <c:pt idx="43">
                  <c:v>5.7152316187594567E-10</c:v>
                </c:pt>
                <c:pt idx="44">
                  <c:v>5.4108328290468989E-10</c:v>
                </c:pt>
                <c:pt idx="45">
                  <c:v>5.1846301059001517E-10</c:v>
                </c:pt>
                <c:pt idx="46">
                  <c:v>4.9584273827534044E-10</c:v>
                </c:pt>
                <c:pt idx="47">
                  <c:v>4.7322246596066561E-10</c:v>
                </c:pt>
                <c:pt idx="48">
                  <c:v>4.5060219364599088E-10</c:v>
                </c:pt>
                <c:pt idx="49">
                  <c:v>4.2798192133131615E-10</c:v>
                </c:pt>
                <c:pt idx="50">
                  <c:v>4.0536164901664137E-10</c:v>
                </c:pt>
                <c:pt idx="51">
                  <c:v>3.9118660606060601E-10</c:v>
                </c:pt>
                <c:pt idx="52">
                  <c:v>3.7930739393939391E-10</c:v>
                </c:pt>
                <c:pt idx="53">
                  <c:v>3.6958618181818177E-10</c:v>
                </c:pt>
                <c:pt idx="54">
                  <c:v>3.6012969696969696E-10</c:v>
                </c:pt>
                <c:pt idx="55">
                  <c:v>3.5091757575757571E-10</c:v>
                </c:pt>
                <c:pt idx="56">
                  <c:v>3.4060345454545451E-10</c:v>
                </c:pt>
                <c:pt idx="57">
                  <c:v>3.2972240963855419E-10</c:v>
                </c:pt>
                <c:pt idx="58">
                  <c:v>3.1741518072289155E-10</c:v>
                </c:pt>
                <c:pt idx="59">
                  <c:v>3.0424484848484843E-10</c:v>
                </c:pt>
                <c:pt idx="60">
                  <c:v>2.9039636363636359E-10</c:v>
                </c:pt>
                <c:pt idx="61">
                  <c:v>2.7599636363636362E-10</c:v>
                </c:pt>
                <c:pt idx="62">
                  <c:v>2.615843636363636E-10</c:v>
                </c:pt>
                <c:pt idx="63">
                  <c:v>2.4729345454545455E-10</c:v>
                </c:pt>
                <c:pt idx="64">
                  <c:v>2.3341660606060605E-10</c:v>
                </c:pt>
                <c:pt idx="65">
                  <c:v>2.1980448484848481E-10</c:v>
                </c:pt>
                <c:pt idx="66">
                  <c:v>2.0713855421686745E-10</c:v>
                </c:pt>
                <c:pt idx="67">
                  <c:v>1.9478909090909092E-10</c:v>
                </c:pt>
                <c:pt idx="68">
                  <c:v>1.8308606060606062E-10</c:v>
                </c:pt>
                <c:pt idx="69">
                  <c:v>1.7204484848484849E-10</c:v>
                </c:pt>
                <c:pt idx="70">
                  <c:v>1.6136E-10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1.0768112727272732E-8</c:v>
                </c:pt>
                <c:pt idx="1">
                  <c:v>1.539263636363637E-8</c:v>
                </c:pt>
                <c:pt idx="2">
                  <c:v>2.0465363636363642E-8</c:v>
                </c:pt>
                <c:pt idx="3">
                  <c:v>2.424488484848485E-8</c:v>
                </c:pt>
                <c:pt idx="4">
                  <c:v>2.7171198184568832E-8</c:v>
                </c:pt>
                <c:pt idx="5">
                  <c:v>2.5786175491679273E-8</c:v>
                </c:pt>
                <c:pt idx="6">
                  <c:v>2.4401152798789713E-8</c:v>
                </c:pt>
                <c:pt idx="7">
                  <c:v>2.3016130105900149E-8</c:v>
                </c:pt>
                <c:pt idx="8">
                  <c:v>2.163110741301059E-8</c:v>
                </c:pt>
                <c:pt idx="9">
                  <c:v>2.024608472012103E-8</c:v>
                </c:pt>
                <c:pt idx="10">
                  <c:v>1.886106202723147E-8</c:v>
                </c:pt>
                <c:pt idx="11">
                  <c:v>1.7716585476550681E-8</c:v>
                </c:pt>
                <c:pt idx="12">
                  <c:v>1.6843363086232981E-8</c:v>
                </c:pt>
                <c:pt idx="13">
                  <c:v>1.597014069591528E-8</c:v>
                </c:pt>
                <c:pt idx="14">
                  <c:v>1.5096918305597579E-8</c:v>
                </c:pt>
                <c:pt idx="15">
                  <c:v>1.4223695915279878E-8</c:v>
                </c:pt>
                <c:pt idx="16">
                  <c:v>1.3350473524962178E-8</c:v>
                </c:pt>
                <c:pt idx="17">
                  <c:v>1.2477251134644477E-8</c:v>
                </c:pt>
                <c:pt idx="18">
                  <c:v>1.2266397881996975E-8</c:v>
                </c:pt>
                <c:pt idx="19">
                  <c:v>1.2163372163388805E-8</c:v>
                </c:pt>
                <c:pt idx="20">
                  <c:v>1.2060346444780635E-8</c:v>
                </c:pt>
                <c:pt idx="21">
                  <c:v>1.1957320726172465E-8</c:v>
                </c:pt>
                <c:pt idx="22">
                  <c:v>1.1854295007564297E-8</c:v>
                </c:pt>
                <c:pt idx="23">
                  <c:v>1.1751269288956127E-8</c:v>
                </c:pt>
                <c:pt idx="24">
                  <c:v>1.154960606060606E-8</c:v>
                </c:pt>
                <c:pt idx="25">
                  <c:v>1.1052030303030303E-8</c:v>
                </c:pt>
                <c:pt idx="26">
                  <c:v>1.0505181818181817E-8</c:v>
                </c:pt>
                <c:pt idx="27">
                  <c:v>9.9254848484848494E-9</c:v>
                </c:pt>
                <c:pt idx="28">
                  <c:v>9.3130848484848485E-9</c:v>
                </c:pt>
                <c:pt idx="29">
                  <c:v>8.6974181818181824E-9</c:v>
                </c:pt>
                <c:pt idx="30">
                  <c:v>8.0781454545454556E-9</c:v>
                </c:pt>
                <c:pt idx="31">
                  <c:v>7.4760204819277118E-9</c:v>
                </c:pt>
                <c:pt idx="32">
                  <c:v>6.8831289156626525E-9</c:v>
                </c:pt>
                <c:pt idx="33">
                  <c:v>6.3322200000000015E-9</c:v>
                </c:pt>
                <c:pt idx="34">
                  <c:v>5.801599393939395E-9</c:v>
                </c:pt>
                <c:pt idx="35">
                  <c:v>5.3095387878787892E-9</c:v>
                </c:pt>
                <c:pt idx="36">
                  <c:v>4.8595054545454556E-9</c:v>
                </c:pt>
                <c:pt idx="37">
                  <c:v>4.4335836611195158E-9</c:v>
                </c:pt>
                <c:pt idx="38">
                  <c:v>4.1331751891074137E-9</c:v>
                </c:pt>
                <c:pt idx="39">
                  <c:v>3.8327667170953107E-9</c:v>
                </c:pt>
                <c:pt idx="40">
                  <c:v>3.5323582450832081E-9</c:v>
                </c:pt>
                <c:pt idx="41">
                  <c:v>3.2319497730711055E-9</c:v>
                </c:pt>
                <c:pt idx="42">
                  <c:v>2.9315413010590029E-9</c:v>
                </c:pt>
                <c:pt idx="43">
                  <c:v>2.6311328290469004E-9</c:v>
                </c:pt>
                <c:pt idx="44">
                  <c:v>2.3954910741301066E-9</c:v>
                </c:pt>
                <c:pt idx="45">
                  <c:v>2.2457028744326785E-9</c:v>
                </c:pt>
                <c:pt idx="46">
                  <c:v>2.09591467473525E-9</c:v>
                </c:pt>
                <c:pt idx="47">
                  <c:v>1.9461264750378215E-9</c:v>
                </c:pt>
                <c:pt idx="48">
                  <c:v>1.7963382753403934E-9</c:v>
                </c:pt>
                <c:pt idx="49">
                  <c:v>1.6465500756429649E-9</c:v>
                </c:pt>
                <c:pt idx="50">
                  <c:v>1.4967618759455366E-9</c:v>
                </c:pt>
                <c:pt idx="51">
                  <c:v>1.4019636363636359E-9</c:v>
                </c:pt>
                <c:pt idx="52">
                  <c:v>1.321853333333333E-9</c:v>
                </c:pt>
                <c:pt idx="53">
                  <c:v>1.2545199999999997E-9</c:v>
                </c:pt>
                <c:pt idx="54">
                  <c:v>1.1907478787878784E-9</c:v>
                </c:pt>
                <c:pt idx="55">
                  <c:v>1.13026303030303E-9</c:v>
                </c:pt>
                <c:pt idx="56">
                  <c:v>1.0703581818181816E-9</c:v>
                </c:pt>
                <c:pt idx="57">
                  <c:v>1.0103568674698794E-9</c:v>
                </c:pt>
                <c:pt idx="58">
                  <c:v>9.4970626506024091E-10</c:v>
                </c:pt>
                <c:pt idx="59">
                  <c:v>8.8900593939393926E-10</c:v>
                </c:pt>
                <c:pt idx="60">
                  <c:v>8.2826654545454535E-10</c:v>
                </c:pt>
                <c:pt idx="61">
                  <c:v>7.69953818181818E-10</c:v>
                </c:pt>
                <c:pt idx="62">
                  <c:v>7.1304242424242415E-10</c:v>
                </c:pt>
                <c:pt idx="63">
                  <c:v>6.5943636363636349E-10</c:v>
                </c:pt>
                <c:pt idx="64">
                  <c:v>6.0909842424242406E-10</c:v>
                </c:pt>
                <c:pt idx="65">
                  <c:v>5.6084993939393927E-10</c:v>
                </c:pt>
                <c:pt idx="66">
                  <c:v>5.1808530120481924E-10</c:v>
                </c:pt>
                <c:pt idx="67">
                  <c:v>4.7701363636363645E-10</c:v>
                </c:pt>
                <c:pt idx="68">
                  <c:v>4.3935909090909093E-10</c:v>
                </c:pt>
                <c:pt idx="69">
                  <c:v>4.0476939393939396E-10</c:v>
                </c:pt>
                <c:pt idx="70">
                  <c:v>3.7183E-10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5.794981845688298E-21</c:v>
                </c:pt>
                <c:pt idx="45">
                  <c:v>1.9271683812405415E-20</c:v>
                </c:pt>
                <c:pt idx="46">
                  <c:v>3.2748385779122529E-20</c:v>
                </c:pt>
                <c:pt idx="47">
                  <c:v>4.6225087745839643E-20</c:v>
                </c:pt>
                <c:pt idx="48">
                  <c:v>5.9701789712556764E-20</c:v>
                </c:pt>
                <c:pt idx="49">
                  <c:v>7.3178491679273872E-20</c:v>
                </c:pt>
                <c:pt idx="50">
                  <c:v>8.6655193645990993E-20</c:v>
                </c:pt>
                <c:pt idx="51">
                  <c:v>3.6786145074121418E-15</c:v>
                </c:pt>
                <c:pt idx="52">
                  <c:v>3.5777727030303987E-12</c:v>
                </c:pt>
                <c:pt idx="53">
                  <c:v>2.4579953309091009E-11</c:v>
                </c:pt>
                <c:pt idx="54">
                  <c:v>4.8748648060606487E-9</c:v>
                </c:pt>
                <c:pt idx="55">
                  <c:v>1.4182949048484889E-8</c:v>
                </c:pt>
                <c:pt idx="56">
                  <c:v>3.9973927272727401E-8</c:v>
                </c:pt>
                <c:pt idx="57">
                  <c:v>8.3443180722891976E-8</c:v>
                </c:pt>
                <c:pt idx="58">
                  <c:v>1.8085763855421715E-7</c:v>
                </c:pt>
                <c:pt idx="59">
                  <c:v>4.2387078787878873E-7</c:v>
                </c:pt>
                <c:pt idx="60">
                  <c:v>7.8128290909091002E-7</c:v>
                </c:pt>
                <c:pt idx="61">
                  <c:v>2.1636969696969731E-6</c:v>
                </c:pt>
                <c:pt idx="62">
                  <c:v>2.1587492727272888E-5</c:v>
                </c:pt>
                <c:pt idx="63">
                  <c:v>9.2071310909091068E-5</c:v>
                </c:pt>
                <c:pt idx="64">
                  <c:v>8.8610448484848772E-4</c:v>
                </c:pt>
                <c:pt idx="65">
                  <c:v>2.1427347878787907E-3</c:v>
                </c:pt>
                <c:pt idx="66">
                  <c:v>5.1262626506024117E-3</c:v>
                </c:pt>
                <c:pt idx="67">
                  <c:v>8.1168999999999998E-3</c:v>
                </c:pt>
                <c:pt idx="68">
                  <c:v>1.0956233333333334E-2</c:v>
                </c:pt>
                <c:pt idx="69">
                  <c:v>1.3584848484848484E-2</c:v>
                </c:pt>
                <c:pt idx="70">
                  <c:v>1.61E-2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7.499379727685311E-37</c:v>
                </c:pt>
                <c:pt idx="12">
                  <c:v>2.3455506807866862E-36</c:v>
                </c:pt>
                <c:pt idx="13">
                  <c:v>3.9411633888048415E-36</c:v>
                </c:pt>
                <c:pt idx="14">
                  <c:v>5.5367760968229964E-36</c:v>
                </c:pt>
                <c:pt idx="15">
                  <c:v>7.1323888048411519E-36</c:v>
                </c:pt>
                <c:pt idx="16">
                  <c:v>8.7280015128593068E-36</c:v>
                </c:pt>
                <c:pt idx="17">
                  <c:v>1.0323614220877462E-35</c:v>
                </c:pt>
                <c:pt idx="18">
                  <c:v>9.1747730711043849E-36</c:v>
                </c:pt>
                <c:pt idx="19">
                  <c:v>7.57916036308623E-36</c:v>
                </c:pt>
                <c:pt idx="20">
                  <c:v>5.9835476550680765E-36</c:v>
                </c:pt>
                <c:pt idx="21">
                  <c:v>4.3879349470499229E-36</c:v>
                </c:pt>
                <c:pt idx="22">
                  <c:v>2.7923222390317694E-36</c:v>
                </c:pt>
                <c:pt idx="23">
                  <c:v>1.1967095310136158E-36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1.292406959152787E-21</c:v>
                </c:pt>
                <c:pt idx="45">
                  <c:v>4.2980045385779044E-21</c:v>
                </c:pt>
                <c:pt idx="46">
                  <c:v>7.3036021180030223E-21</c:v>
                </c:pt>
                <c:pt idx="47">
                  <c:v>1.030919969742814E-20</c:v>
                </c:pt>
                <c:pt idx="48">
                  <c:v>1.3314797276853258E-20</c:v>
                </c:pt>
                <c:pt idx="49">
                  <c:v>1.6320394856278376E-20</c:v>
                </c:pt>
                <c:pt idx="50">
                  <c:v>1.9325992435703494E-20</c:v>
                </c:pt>
                <c:pt idx="51">
                  <c:v>5.490124179454576E-16</c:v>
                </c:pt>
                <c:pt idx="52">
                  <c:v>3.909605793939498E-13</c:v>
                </c:pt>
                <c:pt idx="53">
                  <c:v>2.6842304581818284E-12</c:v>
                </c:pt>
                <c:pt idx="54">
                  <c:v>4.2792063636364011E-10</c:v>
                </c:pt>
                <c:pt idx="55">
                  <c:v>1.2435660909090947E-9</c:v>
                </c:pt>
                <c:pt idx="56">
                  <c:v>3.144858181818191E-9</c:v>
                </c:pt>
                <c:pt idx="57">
                  <c:v>6.2552506024096674E-9</c:v>
                </c:pt>
                <c:pt idx="58">
                  <c:v>1.3077298795180744E-8</c:v>
                </c:pt>
                <c:pt idx="59">
                  <c:v>3.0181157575757634E-8</c:v>
                </c:pt>
                <c:pt idx="60">
                  <c:v>5.5363581818181874E-8</c:v>
                </c:pt>
                <c:pt idx="61">
                  <c:v>1.5566181818181844E-7</c:v>
                </c:pt>
                <c:pt idx="62">
                  <c:v>1.6117601212121335E-6</c:v>
                </c:pt>
                <c:pt idx="63">
                  <c:v>6.9055298181818315E-6</c:v>
                </c:pt>
                <c:pt idx="64">
                  <c:v>7.0332366060606283E-5</c:v>
                </c:pt>
                <c:pt idx="65">
                  <c:v>1.7092624484848508E-4</c:v>
                </c:pt>
                <c:pt idx="66">
                  <c:v>4.3865506024096411E-4</c:v>
                </c:pt>
                <c:pt idx="67">
                  <c:v>7.2176909090909095E-4</c:v>
                </c:pt>
                <c:pt idx="68">
                  <c:v>1.0245327272727272E-3</c:v>
                </c:pt>
                <c:pt idx="69">
                  <c:v>1.3373181818181817E-3</c:v>
                </c:pt>
                <c:pt idx="70">
                  <c:v>1.6555000000000001E-3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3.1590968229954554E-35</c:v>
                </c:pt>
                <c:pt idx="12">
                  <c:v>9.880579425113462E-35</c:v>
                </c:pt>
                <c:pt idx="13">
                  <c:v>1.6602062027231468E-34</c:v>
                </c:pt>
                <c:pt idx="14">
                  <c:v>2.3323544629349474E-34</c:v>
                </c:pt>
                <c:pt idx="15">
                  <c:v>3.004502723146748E-34</c:v>
                </c:pt>
                <c:pt idx="16">
                  <c:v>3.6766509833585491E-34</c:v>
                </c:pt>
                <c:pt idx="17">
                  <c:v>4.3487992435703492E-34</c:v>
                </c:pt>
                <c:pt idx="18">
                  <c:v>3.8648524962178508E-34</c:v>
                </c:pt>
                <c:pt idx="19">
                  <c:v>3.1927042360060506E-34</c:v>
                </c:pt>
                <c:pt idx="20">
                  <c:v>2.5205559757942505E-34</c:v>
                </c:pt>
                <c:pt idx="21">
                  <c:v>1.8484077155824503E-34</c:v>
                </c:pt>
                <c:pt idx="22">
                  <c:v>1.1762594553706501E-34</c:v>
                </c:pt>
                <c:pt idx="23">
                  <c:v>5.0411119515884992E-35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3.2389863842662335E-25</c:v>
                </c:pt>
                <c:pt idx="45">
                  <c:v>1.0771512859304066E-24</c:v>
                </c:pt>
                <c:pt idx="46">
                  <c:v>1.8304039334341898E-24</c:v>
                </c:pt>
                <c:pt idx="47">
                  <c:v>2.5836565809379729E-24</c:v>
                </c:pt>
                <c:pt idx="48">
                  <c:v>3.3369092284417559E-24</c:v>
                </c:pt>
                <c:pt idx="49">
                  <c:v>4.0901618759455393E-24</c:v>
                </c:pt>
                <c:pt idx="50">
                  <c:v>4.843414523449322E-24</c:v>
                </c:pt>
                <c:pt idx="51">
                  <c:v>9.2985534890909608E-20</c:v>
                </c:pt>
                <c:pt idx="52">
                  <c:v>4.549600484848606E-17</c:v>
                </c:pt>
                <c:pt idx="53">
                  <c:v>3.1201897454545576E-16</c:v>
                </c:pt>
                <c:pt idx="54">
                  <c:v>3.4586632424242719E-14</c:v>
                </c:pt>
                <c:pt idx="55">
                  <c:v>1.0025332939393969E-13</c:v>
                </c:pt>
                <c:pt idx="56">
                  <c:v>1.9246290909090954E-13</c:v>
                </c:pt>
                <c:pt idx="57">
                  <c:v>3.1603240963855517E-13</c:v>
                </c:pt>
                <c:pt idx="58">
                  <c:v>5.367251807228922E-13</c:v>
                </c:pt>
                <c:pt idx="59">
                  <c:v>9.6106345454545593E-13</c:v>
                </c:pt>
                <c:pt idx="60">
                  <c:v>1.5454089090909102E-12</c:v>
                </c:pt>
                <c:pt idx="61">
                  <c:v>3.2604872727272769E-12</c:v>
                </c:pt>
                <c:pt idx="62">
                  <c:v>2.3571536969697141E-11</c:v>
                </c:pt>
                <c:pt idx="63">
                  <c:v>9.6491294545454727E-11</c:v>
                </c:pt>
                <c:pt idx="64">
                  <c:v>7.2471527272727505E-10</c:v>
                </c:pt>
                <c:pt idx="65">
                  <c:v>1.7079698181818205E-9</c:v>
                </c:pt>
                <c:pt idx="66">
                  <c:v>3.3778542168674716E-9</c:v>
                </c:pt>
                <c:pt idx="67">
                  <c:v>4.8212363636363643E-9</c:v>
                </c:pt>
                <c:pt idx="68">
                  <c:v>5.6693575757575763E-9</c:v>
                </c:pt>
                <c:pt idx="69">
                  <c:v>6.1398484848484851E-9</c:v>
                </c:pt>
                <c:pt idx="70">
                  <c:v>6.4069999999999999E-9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>
                  <c:v>-56.042909090909085</c:v>
                </c:pt>
                <c:pt idx="3">
                  <c:v>-53.962484848484841</c:v>
                </c:pt>
                <c:pt idx="4">
                  <c:v>-51.899440242057487</c:v>
                </c:pt>
                <c:pt idx="5">
                  <c:v>-50.017443267776095</c:v>
                </c:pt>
                <c:pt idx="6">
                  <c:v>-48.135446293494702</c:v>
                </c:pt>
                <c:pt idx="7">
                  <c:v>-46.25344931921331</c:v>
                </c:pt>
                <c:pt idx="8">
                  <c:v>-44.371452344931924</c:v>
                </c:pt>
                <c:pt idx="9">
                  <c:v>-42.489455370650532</c:v>
                </c:pt>
                <c:pt idx="10">
                  <c:v>-40.60745839636914</c:v>
                </c:pt>
                <c:pt idx="11">
                  <c:v>-38.964372163388802</c:v>
                </c:pt>
                <c:pt idx="12">
                  <c:v>-37.590695915279881</c:v>
                </c:pt>
                <c:pt idx="13">
                  <c:v>-36.217019667170952</c:v>
                </c:pt>
                <c:pt idx="14">
                  <c:v>-34.843343419062023</c:v>
                </c:pt>
                <c:pt idx="15">
                  <c:v>-33.469667170953102</c:v>
                </c:pt>
                <c:pt idx="16">
                  <c:v>-32.095990922844173</c:v>
                </c:pt>
                <c:pt idx="17">
                  <c:v>-30.722314674735248</c:v>
                </c:pt>
                <c:pt idx="18">
                  <c:v>-29.659591527987896</c:v>
                </c:pt>
                <c:pt idx="19">
                  <c:v>-28.647488653555218</c:v>
                </c:pt>
                <c:pt idx="20">
                  <c:v>-27.63538577912254</c:v>
                </c:pt>
                <c:pt idx="21">
                  <c:v>-26.623282904689862</c:v>
                </c:pt>
                <c:pt idx="22">
                  <c:v>-25.611180030257184</c:v>
                </c:pt>
                <c:pt idx="23">
                  <c:v>-24.599077155824506</c:v>
                </c:pt>
                <c:pt idx="24">
                  <c:v>-23.620303030303031</c:v>
                </c:pt>
                <c:pt idx="25">
                  <c:v>-22.741515151515152</c:v>
                </c:pt>
                <c:pt idx="26">
                  <c:v>-21.899090909090908</c:v>
                </c:pt>
                <c:pt idx="27">
                  <c:v>-21.080909090909088</c:v>
                </c:pt>
                <c:pt idx="28">
                  <c:v>-20.326060606060608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-14.811119515885023</c:v>
                </c:pt>
                <c:pt idx="38">
                  <c:v>-14.339107413010591</c:v>
                </c:pt>
                <c:pt idx="39">
                  <c:v>-13.867095310136159</c:v>
                </c:pt>
                <c:pt idx="40">
                  <c:v>-13.395083207261727</c:v>
                </c:pt>
                <c:pt idx="41">
                  <c:v>-12.923071104387294</c:v>
                </c:pt>
                <c:pt idx="42">
                  <c:v>-12.451059001512862</c:v>
                </c:pt>
                <c:pt idx="43">
                  <c:v>-11.97904689863843</c:v>
                </c:pt>
                <c:pt idx="44">
                  <c:v>-11.551140695915283</c:v>
                </c:pt>
                <c:pt idx="45">
                  <c:v>-11.181700453857793</c:v>
                </c:pt>
                <c:pt idx="46">
                  <c:v>-10.812260211800304</c:v>
                </c:pt>
                <c:pt idx="47">
                  <c:v>-10.442819969742814</c:v>
                </c:pt>
                <c:pt idx="48">
                  <c:v>-10.073379727685325</c:v>
                </c:pt>
                <c:pt idx="49">
                  <c:v>-9.7039394856278367</c:v>
                </c:pt>
                <c:pt idx="50">
                  <c:v>-9.3344992435703471</c:v>
                </c:pt>
                <c:pt idx="51">
                  <c:v>-9.0543030303030285</c:v>
                </c:pt>
                <c:pt idx="52">
                  <c:v>-8.8039999999999985</c:v>
                </c:pt>
                <c:pt idx="53">
                  <c:v>-8.6039999999999974</c:v>
                </c:pt>
                <c:pt idx="54">
                  <c:v>-8.4342545454545448</c:v>
                </c:pt>
                <c:pt idx="55">
                  <c:v>-8.2924363636363623</c:v>
                </c:pt>
                <c:pt idx="56">
                  <c:v>-8.1959636363636346</c:v>
                </c:pt>
                <c:pt idx="57">
                  <c:v>-8.1149999999999984</c:v>
                </c:pt>
                <c:pt idx="58">
                  <c:v>-8.0649999999999995</c:v>
                </c:pt>
                <c:pt idx="59">
                  <c:v>-8.0304424242424233</c:v>
                </c:pt>
                <c:pt idx="60">
                  <c:v>-8.0080181818181817</c:v>
                </c:pt>
                <c:pt idx="61">
                  <c:v>-8.0021393939393946</c:v>
                </c:pt>
                <c:pt idx="62">
                  <c:v>-8.0007333333333328</c:v>
                </c:pt>
                <c:pt idx="63">
                  <c:v>-8.0074000000000005</c:v>
                </c:pt>
                <c:pt idx="64">
                  <c:v>-8.0218303030303026</c:v>
                </c:pt>
                <c:pt idx="65">
                  <c:v>-8.0412242424242422</c:v>
                </c:pt>
                <c:pt idx="66">
                  <c:v>-8.07322891566265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>
                  <c:v>-14.753454545454545</c:v>
                </c:pt>
                <c:pt idx="3">
                  <c:v>-14.066787878787878</c:v>
                </c:pt>
                <c:pt idx="4">
                  <c:v>-13.365948562783661</c:v>
                </c:pt>
                <c:pt idx="5">
                  <c:v>-12.690305597579425</c:v>
                </c:pt>
                <c:pt idx="6">
                  <c:v>-12.014662632375188</c:v>
                </c:pt>
                <c:pt idx="7">
                  <c:v>-11.339019667170954</c:v>
                </c:pt>
                <c:pt idx="8">
                  <c:v>-10.663376701966719</c:v>
                </c:pt>
                <c:pt idx="9">
                  <c:v>-9.9877337367624826</c:v>
                </c:pt>
                <c:pt idx="10">
                  <c:v>-9.3120907715582462</c:v>
                </c:pt>
                <c:pt idx="11">
                  <c:v>-8.7541966717095328</c:v>
                </c:pt>
                <c:pt idx="12">
                  <c:v>-8.3290832072617249</c:v>
                </c:pt>
                <c:pt idx="13">
                  <c:v>-7.9039697428139188</c:v>
                </c:pt>
                <c:pt idx="14">
                  <c:v>-7.4788562783661119</c:v>
                </c:pt>
                <c:pt idx="15">
                  <c:v>-7.0537428139183058</c:v>
                </c:pt>
                <c:pt idx="16">
                  <c:v>-6.6286293494704989</c:v>
                </c:pt>
                <c:pt idx="17">
                  <c:v>-6.2035158850226928</c:v>
                </c:pt>
                <c:pt idx="18">
                  <c:v>-6.0585204236006049</c:v>
                </c:pt>
                <c:pt idx="19">
                  <c:v>-5.9591255673222392</c:v>
                </c:pt>
                <c:pt idx="20">
                  <c:v>-5.8597307110438726</c:v>
                </c:pt>
                <c:pt idx="21">
                  <c:v>-5.7603358547655068</c:v>
                </c:pt>
                <c:pt idx="22">
                  <c:v>-5.6609409984871411</c:v>
                </c:pt>
                <c:pt idx="23">
                  <c:v>-5.5615461422087744</c:v>
                </c:pt>
                <c:pt idx="24">
                  <c:v>-5.490484848484849</c:v>
                </c:pt>
                <c:pt idx="25">
                  <c:v>-5.5044242424242427</c:v>
                </c:pt>
                <c:pt idx="26">
                  <c:v>-5.5281818181818183</c:v>
                </c:pt>
                <c:pt idx="27">
                  <c:v>-5.5584848484848477</c:v>
                </c:pt>
                <c:pt idx="28">
                  <c:v>-5.5939696969696966</c:v>
                </c:pt>
                <c:pt idx="29">
                  <c:v>-5.6293636363636361</c:v>
                </c:pt>
                <c:pt idx="30">
                  <c:v>-5.6639090909090912</c:v>
                </c:pt>
                <c:pt idx="31">
                  <c:v>-5.6967530120481928</c:v>
                </c:pt>
                <c:pt idx="32">
                  <c:v>-5.7286807228915659</c:v>
                </c:pt>
                <c:pt idx="33">
                  <c:v>-5.7578000000000005</c:v>
                </c:pt>
                <c:pt idx="34">
                  <c:v>-5.7862727272727277</c:v>
                </c:pt>
                <c:pt idx="35">
                  <c:v>-5.8135454545454541</c:v>
                </c:pt>
                <c:pt idx="36">
                  <c:v>-5.8399818181818182</c:v>
                </c:pt>
                <c:pt idx="37">
                  <c:v>-5.8660105900151285</c:v>
                </c:pt>
                <c:pt idx="38">
                  <c:v>-5.8912753403933431</c:v>
                </c:pt>
                <c:pt idx="39">
                  <c:v>-5.9165400907715586</c:v>
                </c:pt>
                <c:pt idx="40">
                  <c:v>-5.9418048411497733</c:v>
                </c:pt>
                <c:pt idx="41">
                  <c:v>-5.9670695915279879</c:v>
                </c:pt>
                <c:pt idx="42">
                  <c:v>-5.9923343419062025</c:v>
                </c:pt>
                <c:pt idx="43">
                  <c:v>-6.0175990922844171</c:v>
                </c:pt>
                <c:pt idx="44">
                  <c:v>-6.0447503782148262</c:v>
                </c:pt>
                <c:pt idx="45">
                  <c:v>-6.0744024205748861</c:v>
                </c:pt>
                <c:pt idx="46">
                  <c:v>-6.1040544629349469</c:v>
                </c:pt>
                <c:pt idx="47">
                  <c:v>-6.1337065052950077</c:v>
                </c:pt>
                <c:pt idx="48">
                  <c:v>-6.1633585476550676</c:v>
                </c:pt>
                <c:pt idx="49">
                  <c:v>-6.1930105900151284</c:v>
                </c:pt>
                <c:pt idx="50">
                  <c:v>-6.2226626323751892</c:v>
                </c:pt>
                <c:pt idx="51">
                  <c:v>-6.2598060606060608</c:v>
                </c:pt>
                <c:pt idx="52">
                  <c:v>-6.299212121212121</c:v>
                </c:pt>
                <c:pt idx="53">
                  <c:v>-6.341636363636364</c:v>
                </c:pt>
                <c:pt idx="54">
                  <c:v>-6.384375757575758</c:v>
                </c:pt>
                <c:pt idx="55">
                  <c:v>-6.427406060606061</c:v>
                </c:pt>
                <c:pt idx="56">
                  <c:v>-6.4683272727272731</c:v>
                </c:pt>
                <c:pt idx="57">
                  <c:v>-6.507951807228916</c:v>
                </c:pt>
                <c:pt idx="58">
                  <c:v>-6.5440963855421685</c:v>
                </c:pt>
                <c:pt idx="59">
                  <c:v>-6.5779878787878792</c:v>
                </c:pt>
                <c:pt idx="60">
                  <c:v>-6.6101090909090914</c:v>
                </c:pt>
                <c:pt idx="61">
                  <c:v>-6.6389212121212129</c:v>
                </c:pt>
                <c:pt idx="62">
                  <c:v>-6.6669333333333336</c:v>
                </c:pt>
                <c:pt idx="63">
                  <c:v>-6.6936</c:v>
                </c:pt>
                <c:pt idx="64">
                  <c:v>-6.7180484848484845</c:v>
                </c:pt>
                <c:pt idx="65">
                  <c:v>-6.7410787878787879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>
                  <c:v>-21.507090909090909</c:v>
                </c:pt>
                <c:pt idx="3">
                  <c:v>-21.373636363636365</c:v>
                </c:pt>
                <c:pt idx="4">
                  <c:v>-21.297503782148258</c:v>
                </c:pt>
                <c:pt idx="5">
                  <c:v>-21.391301059001513</c:v>
                </c:pt>
                <c:pt idx="6">
                  <c:v>-21.485098335854765</c:v>
                </c:pt>
                <c:pt idx="7">
                  <c:v>-21.578895612708017</c:v>
                </c:pt>
                <c:pt idx="8">
                  <c:v>-21.672692889561272</c:v>
                </c:pt>
                <c:pt idx="9">
                  <c:v>-21.766490166414524</c:v>
                </c:pt>
                <c:pt idx="10">
                  <c:v>-21.860287443267776</c:v>
                </c:pt>
                <c:pt idx="11">
                  <c:v>-21.958350983358546</c:v>
                </c:pt>
                <c:pt idx="12">
                  <c:v>-22.061225416036308</c:v>
                </c:pt>
                <c:pt idx="13">
                  <c:v>-22.16409984871407</c:v>
                </c:pt>
                <c:pt idx="14">
                  <c:v>-22.266974281391832</c:v>
                </c:pt>
                <c:pt idx="15">
                  <c:v>-22.36984871406959</c:v>
                </c:pt>
                <c:pt idx="16">
                  <c:v>-22.472723146747352</c:v>
                </c:pt>
                <c:pt idx="17">
                  <c:v>-22.575597579425114</c:v>
                </c:pt>
                <c:pt idx="18">
                  <c:v>-22.677170953101363</c:v>
                </c:pt>
                <c:pt idx="19">
                  <c:v>-22.77853252647504</c:v>
                </c:pt>
                <c:pt idx="20">
                  <c:v>-22.879894099848716</c:v>
                </c:pt>
                <c:pt idx="21">
                  <c:v>-22.981255673222392</c:v>
                </c:pt>
                <c:pt idx="22">
                  <c:v>-23.082617246596069</c:v>
                </c:pt>
                <c:pt idx="23">
                  <c:v>-23.183978819969745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-25.115385779122541</c:v>
                </c:pt>
                <c:pt idx="38">
                  <c:v>-25.250030257186079</c:v>
                </c:pt>
                <c:pt idx="39">
                  <c:v>-25.384674735249622</c:v>
                </c:pt>
                <c:pt idx="40">
                  <c:v>-25.51931921331316</c:v>
                </c:pt>
                <c:pt idx="41">
                  <c:v>-25.653963691376703</c:v>
                </c:pt>
                <c:pt idx="42">
                  <c:v>-25.788608169440241</c:v>
                </c:pt>
                <c:pt idx="43">
                  <c:v>-25.92325264750378</c:v>
                </c:pt>
                <c:pt idx="44">
                  <c:v>-26.053993948562784</c:v>
                </c:pt>
                <c:pt idx="45">
                  <c:v>-26.179561270801816</c:v>
                </c:pt>
                <c:pt idx="46">
                  <c:v>-26.305128593040845</c:v>
                </c:pt>
                <c:pt idx="47">
                  <c:v>-26.430695915279877</c:v>
                </c:pt>
                <c:pt idx="48">
                  <c:v>-26.556263237518909</c:v>
                </c:pt>
                <c:pt idx="49">
                  <c:v>-26.681830559757941</c:v>
                </c:pt>
                <c:pt idx="50">
                  <c:v>-26.807397881996973</c:v>
                </c:pt>
                <c:pt idx="51">
                  <c:v>-26.924424242424241</c:v>
                </c:pt>
                <c:pt idx="52">
                  <c:v>-27.039575757575758</c:v>
                </c:pt>
                <c:pt idx="53">
                  <c:v>-27.154727272727275</c:v>
                </c:pt>
                <c:pt idx="54">
                  <c:v>-27.266727272727273</c:v>
                </c:pt>
                <c:pt idx="55">
                  <c:v>-27.375818181818182</c:v>
                </c:pt>
                <c:pt idx="56">
                  <c:v>-27.490181818181817</c:v>
                </c:pt>
                <c:pt idx="57">
                  <c:v>-27.603855421686745</c:v>
                </c:pt>
                <c:pt idx="58">
                  <c:v>-27.712289156626507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4.401727178217817E-11</c:v>
                </c:pt>
                <c:pt idx="1">
                  <c:v>1.0946373712871287E-10</c:v>
                </c:pt>
                <c:pt idx="2">
                  <c:v>8.0188103465346563E-9</c:v>
                </c:pt>
                <c:pt idx="3">
                  <c:v>2.0151795495049516E-8</c:v>
                </c:pt>
                <c:pt idx="4">
                  <c:v>2.4950512005440656E-2</c:v>
                </c:pt>
                <c:pt idx="5">
                  <c:v>6.455446020296543E-2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9.8879207920792134E-2</c:v>
                </c:pt>
                <c:pt idx="21">
                  <c:v>0.138210891089109</c:v>
                </c:pt>
                <c:pt idx="22">
                  <c:v>0.17779306930693076</c:v>
                </c:pt>
                <c:pt idx="23">
                  <c:v>0.21766930693069303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0.25504950495049489</c:v>
                </c:pt>
                <c:pt idx="31">
                  <c:v>0.29465346534653464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0.33373455445544542</c:v>
                </c:pt>
                <c:pt idx="51">
                  <c:v>0.40602168316831699</c:v>
                </c:pt>
                <c:pt idx="52">
                  <c:v>0.46719569306930697</c:v>
                </c:pt>
                <c:pt idx="53">
                  <c:v>0.47411153465346539</c:v>
                </c:pt>
                <c:pt idx="54">
                  <c:v>0.47999018587360598</c:v>
                </c:pt>
                <c:pt idx="55">
                  <c:v>0.47999142503097897</c:v>
                </c:pt>
                <c:pt idx="56">
                  <c:v>0.47999266418835196</c:v>
                </c:pt>
                <c:pt idx="57">
                  <c:v>0.47999390334572489</c:v>
                </c:pt>
                <c:pt idx="58">
                  <c:v>0.47999514250309788</c:v>
                </c:pt>
                <c:pt idx="59">
                  <c:v>0.47999638166047087</c:v>
                </c:pt>
                <c:pt idx="60">
                  <c:v>0.47999762081784386</c:v>
                </c:pt>
                <c:pt idx="61">
                  <c:v>0.47999885997521685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1.285227722772282E-19</c:v>
                </c:pt>
                <c:pt idx="7">
                  <c:v>3.3921584158415885E-19</c:v>
                </c:pt>
                <c:pt idx="8">
                  <c:v>5.4990891089108951E-19</c:v>
                </c:pt>
                <c:pt idx="9">
                  <c:v>7.6060198019802021E-19</c:v>
                </c:pt>
                <c:pt idx="10">
                  <c:v>9.7129504950495081E-19</c:v>
                </c:pt>
                <c:pt idx="11">
                  <c:v>1.1819881188118815E-18</c:v>
                </c:pt>
                <c:pt idx="12">
                  <c:v>1.3926811881188122E-18</c:v>
                </c:pt>
                <c:pt idx="13">
                  <c:v>1.6033742574257429E-18</c:v>
                </c:pt>
                <c:pt idx="14">
                  <c:v>1.8666963651485198E-14</c:v>
                </c:pt>
                <c:pt idx="15">
                  <c:v>5.3884437710891164E-14</c:v>
                </c:pt>
                <c:pt idx="16">
                  <c:v>5.7120159856435762E-11</c:v>
                </c:pt>
                <c:pt idx="17">
                  <c:v>1.6898098114356424E-10</c:v>
                </c:pt>
                <c:pt idx="18">
                  <c:v>1.2567779104477581E-9</c:v>
                </c:pt>
                <c:pt idx="19">
                  <c:v>3.3603450746268658E-9</c:v>
                </c:pt>
                <c:pt idx="20">
                  <c:v>1.8879924187855498E-2</c:v>
                </c:pt>
                <c:pt idx="21">
                  <c:v>5.8213090299637706E-2</c:v>
                </c:pt>
                <c:pt idx="22">
                  <c:v>9.779538613861391E-2</c:v>
                </c:pt>
                <c:pt idx="23">
                  <c:v>0.13767013861386135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0.15715564356435646</c:v>
                </c:pt>
                <c:pt idx="51">
                  <c:v>0.14218534653465342</c:v>
                </c:pt>
                <c:pt idx="52">
                  <c:v>0.12902866336633662</c:v>
                </c:pt>
                <c:pt idx="53">
                  <c:v>0.12472668316831681</c:v>
                </c:pt>
                <c:pt idx="54">
                  <c:v>0.12044916356877323</c:v>
                </c:pt>
                <c:pt idx="55">
                  <c:v>0.11631025402726146</c:v>
                </c:pt>
                <c:pt idx="56">
                  <c:v>0.1121713444857497</c:v>
                </c:pt>
                <c:pt idx="57">
                  <c:v>0.10803243494423792</c:v>
                </c:pt>
                <c:pt idx="58">
                  <c:v>0.10389352540272616</c:v>
                </c:pt>
                <c:pt idx="59">
                  <c:v>9.9754615861214382E-2</c:v>
                </c:pt>
                <c:pt idx="60">
                  <c:v>9.561570631970262E-2</c:v>
                </c:pt>
                <c:pt idx="61">
                  <c:v>9.1476796778190844E-2</c:v>
                </c:pt>
                <c:pt idx="62">
                  <c:v>8.7190623762376254E-2</c:v>
                </c:pt>
                <c:pt idx="63">
                  <c:v>8.1210920792079214E-2</c:v>
                </c:pt>
                <c:pt idx="64">
                  <c:v>7.5167089108910887E-2</c:v>
                </c:pt>
                <c:pt idx="65">
                  <c:v>6.8118574257425749E-2</c:v>
                </c:pt>
                <c:pt idx="66">
                  <c:v>6.1016217821782195E-2</c:v>
                </c:pt>
                <c:pt idx="67">
                  <c:v>5.262166336633662E-2</c:v>
                </c:pt>
                <c:pt idx="68">
                  <c:v>4.4192594059405892E-2</c:v>
                </c:pt>
                <c:pt idx="69">
                  <c:v>3.407229702970295E-2</c:v>
                </c:pt>
                <c:pt idx="70">
                  <c:v>2.3952000000000001E-2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7.9999405940594057E-2</c:v>
                </c:pt>
                <c:pt idx="29">
                  <c:v>7.9997920792079208E-2</c:v>
                </c:pt>
                <c:pt idx="30">
                  <c:v>6.4948059766319927E-2</c:v>
                </c:pt>
                <c:pt idx="31">
                  <c:v>2.5345585467161383E-2</c:v>
                </c:pt>
                <c:pt idx="32">
                  <c:v>1.5922774257425729E-9</c:v>
                </c:pt>
                <c:pt idx="33">
                  <c:v>6.9388138613861448E-10</c:v>
                </c:pt>
                <c:pt idx="34">
                  <c:v>8.6774960396039649E-11</c:v>
                </c:pt>
                <c:pt idx="35">
                  <c:v>4.51130792079207E-11</c:v>
                </c:pt>
                <c:pt idx="36">
                  <c:v>1.4617994059405913E-11</c:v>
                </c:pt>
                <c:pt idx="37">
                  <c:v>7.8523504950494941E-12</c:v>
                </c:pt>
                <c:pt idx="38">
                  <c:v>3.0005486988847584E-12</c:v>
                </c:pt>
                <c:pt idx="39">
                  <c:v>2.6143776951672864E-12</c:v>
                </c:pt>
                <c:pt idx="40">
                  <c:v>2.2282066914498148E-12</c:v>
                </c:pt>
                <c:pt idx="41">
                  <c:v>1.8420356877323429E-12</c:v>
                </c:pt>
                <c:pt idx="42">
                  <c:v>1.4558646840148709E-12</c:v>
                </c:pt>
                <c:pt idx="43">
                  <c:v>1.0696936802973989E-12</c:v>
                </c:pt>
                <c:pt idx="44">
                  <c:v>6.8352267657992691E-13</c:v>
                </c:pt>
                <c:pt idx="45">
                  <c:v>2.9735167286245533E-13</c:v>
                </c:pt>
                <c:pt idx="46">
                  <c:v>1.266557920792082E-31</c:v>
                </c:pt>
                <c:pt idx="47">
                  <c:v>5.5898366336633693E-32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3.3967524752475651E-34</c:v>
                </c:pt>
                <c:pt idx="37">
                  <c:v>1.4011603960396055E-33</c:v>
                </c:pt>
                <c:pt idx="38">
                  <c:v>2.2321189593142543E-23</c:v>
                </c:pt>
                <c:pt idx="39">
                  <c:v>9.6725154896470352E-23</c:v>
                </c:pt>
                <c:pt idx="40">
                  <c:v>1.7112912019979817E-22</c:v>
                </c:pt>
                <c:pt idx="41">
                  <c:v>2.4553308550312601E-22</c:v>
                </c:pt>
                <c:pt idx="42">
                  <c:v>3.1993705080645379E-22</c:v>
                </c:pt>
                <c:pt idx="43">
                  <c:v>3.9434101610978162E-22</c:v>
                </c:pt>
                <c:pt idx="44">
                  <c:v>4.6874498141310946E-22</c:v>
                </c:pt>
                <c:pt idx="45">
                  <c:v>5.4314894671643729E-22</c:v>
                </c:pt>
                <c:pt idx="46">
                  <c:v>6.3920631683167365E-21</c:v>
                </c:pt>
                <c:pt idx="47">
                  <c:v>3.157303346534652E-20</c:v>
                </c:pt>
                <c:pt idx="48">
                  <c:v>6.6438884158416371E-19</c:v>
                </c:pt>
                <c:pt idx="49">
                  <c:v>3.5830690396039586E-18</c:v>
                </c:pt>
                <c:pt idx="50">
                  <c:v>5.6053128712871316E-18</c:v>
                </c:pt>
                <c:pt idx="51">
                  <c:v>3.8059069306930663E-18</c:v>
                </c:pt>
                <c:pt idx="52">
                  <c:v>5.3035792100387141E-9</c:v>
                </c:pt>
                <c:pt idx="53">
                  <c:v>3.6501103961369141E-8</c:v>
                </c:pt>
                <c:pt idx="54">
                  <c:v>6.3158851301115242E-8</c:v>
                </c:pt>
                <c:pt idx="55">
                  <c:v>6.4091193308550187E-8</c:v>
                </c:pt>
                <c:pt idx="56">
                  <c:v>6.5023535315985133E-8</c:v>
                </c:pt>
                <c:pt idx="57">
                  <c:v>6.5955877323420078E-8</c:v>
                </c:pt>
                <c:pt idx="58">
                  <c:v>6.6888219330855023E-8</c:v>
                </c:pt>
                <c:pt idx="59">
                  <c:v>6.7820561338289955E-8</c:v>
                </c:pt>
                <c:pt idx="60">
                  <c:v>6.8752903345724901E-8</c:v>
                </c:pt>
                <c:pt idx="61">
                  <c:v>6.9685245353159846E-8</c:v>
                </c:pt>
                <c:pt idx="62">
                  <c:v>6.9193336633663433E-8</c:v>
                </c:pt>
                <c:pt idx="63">
                  <c:v>5.2322544554455457E-8</c:v>
                </c:pt>
                <c:pt idx="64">
                  <c:v>3.6119356435643552E-8</c:v>
                </c:pt>
                <c:pt idx="65">
                  <c:v>3.0375297029702968E-8</c:v>
                </c:pt>
                <c:pt idx="66">
                  <c:v>2.4373761980198045E-8</c:v>
                </c:pt>
                <c:pt idx="67">
                  <c:v>1.2192811485148498E-8</c:v>
                </c:pt>
                <c:pt idx="68">
                  <c:v>2.5295049630970238E-10</c:v>
                </c:pt>
                <c:pt idx="69">
                  <c:v>1.2647531179485119E-10</c:v>
                </c:pt>
                <c:pt idx="70">
                  <c:v>1.2727999999334119E-16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5.5049506650060337E-2</c:v>
                </c:pt>
                <c:pt idx="5">
                  <c:v>1.5445548951743479E-2</c:v>
                </c:pt>
                <c:pt idx="6">
                  <c:v>5.0379972773020252E-9</c:v>
                </c:pt>
                <c:pt idx="7">
                  <c:v>4.3635665843545274E-9</c:v>
                </c:pt>
                <c:pt idx="8">
                  <c:v>3.6891358914070297E-9</c:v>
                </c:pt>
                <c:pt idx="9">
                  <c:v>3.0147051984595324E-9</c:v>
                </c:pt>
                <c:pt idx="10">
                  <c:v>2.3402745055120351E-9</c:v>
                </c:pt>
                <c:pt idx="11">
                  <c:v>1.6658438125645373E-9</c:v>
                </c:pt>
                <c:pt idx="12">
                  <c:v>9.9141311961704043E-10</c:v>
                </c:pt>
                <c:pt idx="13">
                  <c:v>3.169824266695427E-10</c:v>
                </c:pt>
                <c:pt idx="14">
                  <c:v>7.2623396490098949E-19</c:v>
                </c:pt>
                <c:pt idx="15">
                  <c:v>2.394678609405932E-19</c:v>
                </c:pt>
                <c:pt idx="16">
                  <c:v>7.1199572302425684E-22</c:v>
                </c:pt>
                <c:pt idx="17">
                  <c:v>2.4047753287574312E-22</c:v>
                </c:pt>
                <c:pt idx="18">
                  <c:v>2.4621731343283605E-27</c:v>
                </c:pt>
                <c:pt idx="19">
                  <c:v>8.4232238805970094E-28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1.6879183168316891E-20</c:v>
                </c:pt>
                <c:pt idx="7">
                  <c:v>4.4549975247524811E-20</c:v>
                </c:pt>
                <c:pt idx="8">
                  <c:v>7.2220767326732728E-20</c:v>
                </c:pt>
                <c:pt idx="9">
                  <c:v>9.989155940594065E-20</c:v>
                </c:pt>
                <c:pt idx="10">
                  <c:v>1.2756235148514856E-19</c:v>
                </c:pt>
                <c:pt idx="11">
                  <c:v>1.5523314356435647E-19</c:v>
                </c:pt>
                <c:pt idx="12">
                  <c:v>1.8290393564356441E-19</c:v>
                </c:pt>
                <c:pt idx="13">
                  <c:v>2.1057472772277232E-19</c:v>
                </c:pt>
                <c:pt idx="14">
                  <c:v>3.5089818910891191E-17</c:v>
                </c:pt>
                <c:pt idx="15">
                  <c:v>1.0087517534653479E-16</c:v>
                </c:pt>
                <c:pt idx="16">
                  <c:v>6.3358915841584272E-16</c:v>
                </c:pt>
                <c:pt idx="17">
                  <c:v>1.6149208415841574E-15</c:v>
                </c:pt>
                <c:pt idx="18">
                  <c:v>1.5997057332631855E-15</c:v>
                </c:pt>
                <c:pt idx="19">
                  <c:v>5.4726845420845736E-16</c:v>
                </c:pt>
                <c:pt idx="20">
                  <c:v>8.1505643564356355E-22</c:v>
                </c:pt>
                <c:pt idx="21">
                  <c:v>2.8579900990098905E-22</c:v>
                </c:pt>
                <c:pt idx="22">
                  <c:v>3.0733465346534739E-17</c:v>
                </c:pt>
                <c:pt idx="23">
                  <c:v>9.7545346534653397E-17</c:v>
                </c:pt>
                <c:pt idx="24">
                  <c:v>3.8001198675089043E-10</c:v>
                </c:pt>
                <c:pt idx="25">
                  <c:v>1.2436752862756457E-9</c:v>
                </c:pt>
                <c:pt idx="26">
                  <c:v>7.6465148514852001E-9</c:v>
                </c:pt>
                <c:pt idx="27">
                  <c:v>2.1698693069306948E-8</c:v>
                </c:pt>
                <c:pt idx="28">
                  <c:v>1.1277874257425716E-6</c:v>
                </c:pt>
                <c:pt idx="29">
                  <c:v>3.8719309900990013E-6</c:v>
                </c:pt>
                <c:pt idx="30">
                  <c:v>3.0103534758415578E-2</c:v>
                </c:pt>
                <c:pt idx="31">
                  <c:v>0.10930869649108911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0.14626506930693081</c:v>
                </c:pt>
                <c:pt idx="51">
                  <c:v>7.3975960396039472E-2</c:v>
                </c:pt>
                <c:pt idx="52">
                  <c:v>1.2799802182497991E-2</c:v>
                </c:pt>
                <c:pt idx="53">
                  <c:v>5.8809914913098872E-3</c:v>
                </c:pt>
                <c:pt idx="54">
                  <c:v>2.3591197026022303E-9</c:v>
                </c:pt>
                <c:pt idx="55">
                  <c:v>2.0612510532837673E-9</c:v>
                </c:pt>
                <c:pt idx="56">
                  <c:v>1.7633824039653038E-9</c:v>
                </c:pt>
                <c:pt idx="57">
                  <c:v>1.4655137546468405E-9</c:v>
                </c:pt>
                <c:pt idx="58">
                  <c:v>1.1676451053283773E-9</c:v>
                </c:pt>
                <c:pt idx="59">
                  <c:v>8.6977645600991401E-10</c:v>
                </c:pt>
                <c:pt idx="60">
                  <c:v>5.7190780669145075E-10</c:v>
                </c:pt>
                <c:pt idx="61">
                  <c:v>2.7403915737298728E-10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0.10495049504950502</c:v>
                </c:pt>
                <c:pt idx="5">
                  <c:v>0.14455445544554463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0.1411205544554455</c:v>
                </c:pt>
                <c:pt idx="21">
                  <c:v>0.10178837623762368</c:v>
                </c:pt>
                <c:pt idx="22">
                  <c:v>6.2206159201826677E-2</c:v>
                </c:pt>
                <c:pt idx="23">
                  <c:v>2.2330418336232713E-2</c:v>
                </c:pt>
                <c:pt idx="24">
                  <c:v>2.699796670297031E-9</c:v>
                </c:pt>
                <c:pt idx="25">
                  <c:v>9.9138001188118385E-10</c:v>
                </c:pt>
                <c:pt idx="26">
                  <c:v>3.9473267326732582E-13</c:v>
                </c:pt>
                <c:pt idx="27">
                  <c:v>1.4802475247524718E-13</c:v>
                </c:pt>
                <c:pt idx="28">
                  <c:v>3.4736970297029727E-30</c:v>
                </c:pt>
                <c:pt idx="29">
                  <c:v>1.3294396039604028E-30</c:v>
                </c:pt>
                <c:pt idx="30">
                  <c:v>0</c:v>
                </c:pt>
                <c:pt idx="31">
                  <c:v>0</c:v>
                </c:pt>
                <c:pt idx="32">
                  <c:v>2.2772673267326826E-28</c:v>
                </c:pt>
                <c:pt idx="33">
                  <c:v>8.6030099009900953E-28</c:v>
                </c:pt>
                <c:pt idx="34">
                  <c:v>1.93272013386138E-23</c:v>
                </c:pt>
                <c:pt idx="35">
                  <c:v>7.6168152922772408E-23</c:v>
                </c:pt>
                <c:pt idx="36">
                  <c:v>3.8498188118812327E-21</c:v>
                </c:pt>
                <c:pt idx="37">
                  <c:v>1.552169009900992E-20</c:v>
                </c:pt>
                <c:pt idx="38">
                  <c:v>2.2811256505576209E-20</c:v>
                </c:pt>
                <c:pt idx="39">
                  <c:v>1.9875444857496905E-20</c:v>
                </c:pt>
                <c:pt idx="40">
                  <c:v>1.6939633209417601E-20</c:v>
                </c:pt>
                <c:pt idx="41">
                  <c:v>1.4003821561338297E-20</c:v>
                </c:pt>
                <c:pt idx="42">
                  <c:v>1.106800991325899E-20</c:v>
                </c:pt>
                <c:pt idx="43">
                  <c:v>8.1321982651796861E-21</c:v>
                </c:pt>
                <c:pt idx="44">
                  <c:v>5.1963866171003821E-21</c:v>
                </c:pt>
                <c:pt idx="45">
                  <c:v>2.2605749690210751E-21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1.0926658415841614E-34</c:v>
                </c:pt>
                <c:pt idx="15">
                  <c:v>3.1542995049504993E-34</c:v>
                </c:pt>
                <c:pt idx="16">
                  <c:v>5.0480663118811996E-32</c:v>
                </c:pt>
                <c:pt idx="17">
                  <c:v>1.4864578688118804E-31</c:v>
                </c:pt>
                <c:pt idx="18">
                  <c:v>1.4610875223880554E-29</c:v>
                </c:pt>
                <c:pt idx="19">
                  <c:v>4.4023457313432845E-29</c:v>
                </c:pt>
                <c:pt idx="20">
                  <c:v>2.8104503564356518E-27</c:v>
                </c:pt>
                <c:pt idx="21">
                  <c:v>8.5419760990099128E-27</c:v>
                </c:pt>
                <c:pt idx="22">
                  <c:v>3.7197708910891188E-25</c:v>
                </c:pt>
                <c:pt idx="23">
                  <c:v>1.1553251089108903E-24</c:v>
                </c:pt>
                <c:pt idx="24">
                  <c:v>3.5292336633663302E-23</c:v>
                </c:pt>
                <c:pt idx="25">
                  <c:v>1.1187946534653485E-22</c:v>
                </c:pt>
                <c:pt idx="26">
                  <c:v>2.4949306930693273E-21</c:v>
                </c:pt>
                <c:pt idx="27">
                  <c:v>8.0630990099009972E-21</c:v>
                </c:pt>
                <c:pt idx="28">
                  <c:v>1.3541112871287102E-19</c:v>
                </c:pt>
                <c:pt idx="29">
                  <c:v>4.4542895049504858E-19</c:v>
                </c:pt>
                <c:pt idx="30">
                  <c:v>3.0969849504950287E-18</c:v>
                </c:pt>
                <c:pt idx="31">
                  <c:v>9.5689453465346545E-18</c:v>
                </c:pt>
                <c:pt idx="32">
                  <c:v>4.9833792079208067E-17</c:v>
                </c:pt>
                <c:pt idx="33">
                  <c:v>1.5017488118811873E-16</c:v>
                </c:pt>
                <c:pt idx="34">
                  <c:v>6.6944158415841429E-16</c:v>
                </c:pt>
                <c:pt idx="35">
                  <c:v>2.0019168316831714E-15</c:v>
                </c:pt>
                <c:pt idx="36">
                  <c:v>7.7938613861386723E-15</c:v>
                </c:pt>
                <c:pt idx="37">
                  <c:v>2.3062178217821811E-14</c:v>
                </c:pt>
                <c:pt idx="38">
                  <c:v>6.6611198884758325E-12</c:v>
                </c:pt>
                <c:pt idx="39">
                  <c:v>2.8752352850061939E-11</c:v>
                </c:pt>
                <c:pt idx="40">
                  <c:v>5.0843585811648051E-11</c:v>
                </c:pt>
                <c:pt idx="41">
                  <c:v>7.2934818773234158E-11</c:v>
                </c:pt>
                <c:pt idx="42">
                  <c:v>9.502605173482027E-11</c:v>
                </c:pt>
                <c:pt idx="43">
                  <c:v>1.1711728469640637E-10</c:v>
                </c:pt>
                <c:pt idx="44">
                  <c:v>1.392085176579925E-10</c:v>
                </c:pt>
                <c:pt idx="45">
                  <c:v>1.612997506195786E-10</c:v>
                </c:pt>
                <c:pt idx="46">
                  <c:v>2.9133905940593874E-10</c:v>
                </c:pt>
                <c:pt idx="47">
                  <c:v>7.827697524752473E-10</c:v>
                </c:pt>
                <c:pt idx="48">
                  <c:v>1.7809044554455497E-9</c:v>
                </c:pt>
                <c:pt idx="49">
                  <c:v>4.6852113861386125E-9</c:v>
                </c:pt>
                <c:pt idx="50">
                  <c:v>9.939743069306905E-9</c:v>
                </c:pt>
                <c:pt idx="51">
                  <c:v>2.5213653960396064E-8</c:v>
                </c:pt>
                <c:pt idx="52">
                  <c:v>3.7851277227722768E-8</c:v>
                </c:pt>
                <c:pt idx="53">
                  <c:v>3.7617613861386138E-8</c:v>
                </c:pt>
                <c:pt idx="54">
                  <c:v>3.7282754646840149E-8</c:v>
                </c:pt>
                <c:pt idx="55">
                  <c:v>3.637445229244114E-8</c:v>
                </c:pt>
                <c:pt idx="56">
                  <c:v>3.546614993804213E-8</c:v>
                </c:pt>
                <c:pt idx="57">
                  <c:v>3.4557847583643121E-8</c:v>
                </c:pt>
                <c:pt idx="58">
                  <c:v>3.3649545229244118E-8</c:v>
                </c:pt>
                <c:pt idx="59">
                  <c:v>3.2741242874845108E-8</c:v>
                </c:pt>
                <c:pt idx="60">
                  <c:v>3.1832940520446099E-8</c:v>
                </c:pt>
                <c:pt idx="61">
                  <c:v>3.0924638166047089E-8</c:v>
                </c:pt>
                <c:pt idx="62">
                  <c:v>2.9974465346534659E-8</c:v>
                </c:pt>
                <c:pt idx="63">
                  <c:v>2.8542782178217823E-8</c:v>
                </c:pt>
                <c:pt idx="64">
                  <c:v>2.7105188118811876E-8</c:v>
                </c:pt>
                <c:pt idx="65">
                  <c:v>2.5574990099009902E-8</c:v>
                </c:pt>
                <c:pt idx="66">
                  <c:v>2.404293069306931E-8</c:v>
                </c:pt>
                <c:pt idx="67">
                  <c:v>2.2466198019801977E-8</c:v>
                </c:pt>
                <c:pt idx="68">
                  <c:v>2.0889544554455436E-8</c:v>
                </c:pt>
                <c:pt idx="69">
                  <c:v>1.931677227722772E-8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1.9203675742574328E-27</c:v>
                </c:pt>
                <c:pt idx="7">
                  <c:v>5.0685111386138684E-27</c:v>
                </c:pt>
                <c:pt idx="8">
                  <c:v>8.2166547029703034E-27</c:v>
                </c:pt>
                <c:pt idx="9">
                  <c:v>1.136479826732674E-26</c:v>
                </c:pt>
                <c:pt idx="10">
                  <c:v>1.4512941831683175E-26</c:v>
                </c:pt>
                <c:pt idx="11">
                  <c:v>1.7661085396039611E-26</c:v>
                </c:pt>
                <c:pt idx="12">
                  <c:v>2.0809228960396044E-26</c:v>
                </c:pt>
                <c:pt idx="13">
                  <c:v>2.3957372524752481E-26</c:v>
                </c:pt>
                <c:pt idx="14">
                  <c:v>1.7892253118811929E-24</c:v>
                </c:pt>
                <c:pt idx="15">
                  <c:v>5.1171277871287193E-24</c:v>
                </c:pt>
                <c:pt idx="16">
                  <c:v>2.2605315841584195E-23</c:v>
                </c:pt>
                <c:pt idx="17">
                  <c:v>5.3698484158415804E-23</c:v>
                </c:pt>
                <c:pt idx="18">
                  <c:v>5.2599564203101045E-23</c:v>
                </c:pt>
                <c:pt idx="19">
                  <c:v>1.7994593189021388E-23</c:v>
                </c:pt>
                <c:pt idx="20">
                  <c:v>6.2985237623762315E-30</c:v>
                </c:pt>
                <c:pt idx="21">
                  <c:v>2.208573267326724E-30</c:v>
                </c:pt>
                <c:pt idx="22">
                  <c:v>6.578227722772295E-36</c:v>
                </c:pt>
                <c:pt idx="23">
                  <c:v>2.0878722772277211E-35</c:v>
                </c:pt>
                <c:pt idx="24">
                  <c:v>5.7650972349504858E-31</c:v>
                </c:pt>
                <c:pt idx="25">
                  <c:v>1.8866934428019836E-30</c:v>
                </c:pt>
                <c:pt idx="26">
                  <c:v>2.0963168316831637E-30</c:v>
                </c:pt>
                <c:pt idx="27">
                  <c:v>7.8611881188118618E-31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7.4961980198020103E-23</c:v>
                </c:pt>
                <c:pt idx="33">
                  <c:v>2.8318970297029684E-22</c:v>
                </c:pt>
                <c:pt idx="34">
                  <c:v>3.6262213200079085E-16</c:v>
                </c:pt>
                <c:pt idx="35">
                  <c:v>1.4291565772384182E-15</c:v>
                </c:pt>
                <c:pt idx="36">
                  <c:v>1.4884665742574439E-12</c:v>
                </c:pt>
                <c:pt idx="37">
                  <c:v>6.1331921188118894E-12</c:v>
                </c:pt>
                <c:pt idx="38">
                  <c:v>2.36334033457249E-11</c:v>
                </c:pt>
                <c:pt idx="39">
                  <c:v>7.1129747831474553E-11</c:v>
                </c:pt>
                <c:pt idx="40">
                  <c:v>1.1862609231722423E-10</c:v>
                </c:pt>
                <c:pt idx="41">
                  <c:v>1.661224368029739E-10</c:v>
                </c:pt>
                <c:pt idx="42">
                  <c:v>2.1361878128872356E-10</c:v>
                </c:pt>
                <c:pt idx="43">
                  <c:v>2.611151257744732E-10</c:v>
                </c:pt>
                <c:pt idx="44">
                  <c:v>3.0861147026022287E-10</c:v>
                </c:pt>
                <c:pt idx="45">
                  <c:v>3.5610781474597253E-10</c:v>
                </c:pt>
                <c:pt idx="46">
                  <c:v>4.4109272277227643E-10</c:v>
                </c:pt>
                <c:pt idx="47">
                  <c:v>6.5158282178217809E-10</c:v>
                </c:pt>
                <c:pt idx="48">
                  <c:v>1.9335864851485245E-9</c:v>
                </c:pt>
                <c:pt idx="49">
                  <c:v>7.2465221287128694E-9</c:v>
                </c:pt>
                <c:pt idx="50">
                  <c:v>1.3734564919059286E-2</c:v>
                </c:pt>
                <c:pt idx="51">
                  <c:v>8.6021687914109038E-2</c:v>
                </c:pt>
                <c:pt idx="52">
                  <c:v>0.14719653465346538</c:v>
                </c:pt>
                <c:pt idx="53">
                  <c:v>0.15411732673267328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4.8610226342871313E-27</c:v>
                </c:pt>
                <c:pt idx="1">
                  <c:v>1.2603101481485151E-27</c:v>
                </c:pt>
                <c:pt idx="2">
                  <c:v>4.1220722772277214E-32</c:v>
                </c:pt>
                <c:pt idx="3">
                  <c:v>1.1132603960396011E-32</c:v>
                </c:pt>
                <c:pt idx="4">
                  <c:v>0</c:v>
                </c:pt>
                <c:pt idx="5">
                  <c:v>0</c:v>
                </c:pt>
                <c:pt idx="6">
                  <c:v>1.2386472772277272E-15</c:v>
                </c:pt>
                <c:pt idx="7">
                  <c:v>3.26921658415842E-15</c:v>
                </c:pt>
                <c:pt idx="8">
                  <c:v>5.2997858910891124E-15</c:v>
                </c:pt>
                <c:pt idx="9">
                  <c:v>7.3303551980198056E-15</c:v>
                </c:pt>
                <c:pt idx="10">
                  <c:v>9.360924504950498E-15</c:v>
                </c:pt>
                <c:pt idx="11">
                  <c:v>1.139149381188119E-14</c:v>
                </c:pt>
                <c:pt idx="12">
                  <c:v>1.3422063118811884E-14</c:v>
                </c:pt>
                <c:pt idx="13">
                  <c:v>1.5452632425742575E-14</c:v>
                </c:pt>
                <c:pt idx="14">
                  <c:v>8.7191648514851684E-14</c:v>
                </c:pt>
                <c:pt idx="15">
                  <c:v>2.2074758910891119E-13</c:v>
                </c:pt>
                <c:pt idx="16">
                  <c:v>2.7393485148514851E-13</c:v>
                </c:pt>
                <c:pt idx="17">
                  <c:v>2.499051485148515E-13</c:v>
                </c:pt>
                <c:pt idx="18">
                  <c:v>1.797154235486325E-13</c:v>
                </c:pt>
                <c:pt idx="19">
                  <c:v>6.1481594056045232E-14</c:v>
                </c:pt>
                <c:pt idx="20">
                  <c:v>2.0735871287128692E-21</c:v>
                </c:pt>
                <c:pt idx="21">
                  <c:v>7.2710198019801683E-22</c:v>
                </c:pt>
                <c:pt idx="22">
                  <c:v>1.3401485148514887E-29</c:v>
                </c:pt>
                <c:pt idx="23">
                  <c:v>4.2535148514851458E-29</c:v>
                </c:pt>
                <c:pt idx="24">
                  <c:v>7.7562268811881048E-26</c:v>
                </c:pt>
                <c:pt idx="25">
                  <c:v>2.5370640247524798E-25</c:v>
                </c:pt>
                <c:pt idx="26">
                  <c:v>2.8187722772277165E-25</c:v>
                </c:pt>
                <c:pt idx="27">
                  <c:v>1.0570396039603939E-25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1.6980059405940662E-21</c:v>
                </c:pt>
                <c:pt idx="33">
                  <c:v>6.4146891089108876E-21</c:v>
                </c:pt>
                <c:pt idx="34">
                  <c:v>1.5232920824435591E-15</c:v>
                </c:pt>
                <c:pt idx="35">
                  <c:v>6.0035348905128809E-15</c:v>
                </c:pt>
                <c:pt idx="36">
                  <c:v>1.2622698861386289E-12</c:v>
                </c:pt>
                <c:pt idx="37">
                  <c:v>5.1785817178217894E-12</c:v>
                </c:pt>
                <c:pt idx="38">
                  <c:v>7.6651040892193313E-12</c:v>
                </c:pt>
                <c:pt idx="39">
                  <c:v>6.8154510532837679E-12</c:v>
                </c:pt>
                <c:pt idx="40">
                  <c:v>5.9657980173482045E-12</c:v>
                </c:pt>
                <c:pt idx="41">
                  <c:v>5.1161449814126411E-12</c:v>
                </c:pt>
                <c:pt idx="42">
                  <c:v>4.2664919454770776E-12</c:v>
                </c:pt>
                <c:pt idx="43">
                  <c:v>3.4168389095415142E-12</c:v>
                </c:pt>
                <c:pt idx="44">
                  <c:v>2.5671858736059508E-12</c:v>
                </c:pt>
                <c:pt idx="45">
                  <c:v>1.7175328376703874E-12</c:v>
                </c:pt>
                <c:pt idx="46">
                  <c:v>1.0115591089108919E-12</c:v>
                </c:pt>
                <c:pt idx="47">
                  <c:v>7.8659871287128723E-13</c:v>
                </c:pt>
                <c:pt idx="48">
                  <c:v>8.0375584158416007E-13</c:v>
                </c:pt>
                <c:pt idx="49">
                  <c:v>1.7317360396039599E-12</c:v>
                </c:pt>
                <c:pt idx="50">
                  <c:v>9.057567052584082E-7</c:v>
                </c:pt>
                <c:pt idx="51">
                  <c:v>5.6728841887237712E-6</c:v>
                </c:pt>
                <c:pt idx="52">
                  <c:v>9.4575297029702932E-6</c:v>
                </c:pt>
                <c:pt idx="53">
                  <c:v>8.4453514851485134E-6</c:v>
                </c:pt>
                <c:pt idx="54">
                  <c:v>7.4867156133829E-6</c:v>
                </c:pt>
                <c:pt idx="55">
                  <c:v>6.831486369268898E-6</c:v>
                </c:pt>
                <c:pt idx="56">
                  <c:v>6.1762571251548959E-6</c:v>
                </c:pt>
                <c:pt idx="57">
                  <c:v>5.5210278810408939E-6</c:v>
                </c:pt>
                <c:pt idx="58">
                  <c:v>4.8657986369268918E-6</c:v>
                </c:pt>
                <c:pt idx="59">
                  <c:v>4.2105693928128898E-6</c:v>
                </c:pt>
                <c:pt idx="60">
                  <c:v>3.5553401486988878E-6</c:v>
                </c:pt>
                <c:pt idx="61">
                  <c:v>2.9001109045848849E-6</c:v>
                </c:pt>
                <c:pt idx="62">
                  <c:v>2.2760366336633675E-6</c:v>
                </c:pt>
                <c:pt idx="63">
                  <c:v>2.0102445544554457E-6</c:v>
                </c:pt>
                <c:pt idx="64">
                  <c:v>1.748705940594059E-6</c:v>
                </c:pt>
                <c:pt idx="65">
                  <c:v>1.5538049504950495E-6</c:v>
                </c:pt>
                <c:pt idx="66">
                  <c:v>1.3609356435643566E-6</c:v>
                </c:pt>
                <c:pt idx="67">
                  <c:v>1.216826732673267E-6</c:v>
                </c:pt>
                <c:pt idx="68">
                  <c:v>1.0734529702970291E-6</c:v>
                </c:pt>
                <c:pt idx="69">
                  <c:v>9.6610148514851467E-7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2.0955074257425754E-34</c:v>
                </c:pt>
                <c:pt idx="1">
                  <c:v>5.432797029702974E-35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1.0444740099009939E-18</c:v>
                </c:pt>
                <c:pt idx="7">
                  <c:v>2.7567264851485185E-18</c:v>
                </c:pt>
                <c:pt idx="8">
                  <c:v>4.4689789603960434E-18</c:v>
                </c:pt>
                <c:pt idx="9">
                  <c:v>6.1812314356435679E-18</c:v>
                </c:pt>
                <c:pt idx="10">
                  <c:v>7.8934839108910923E-18</c:v>
                </c:pt>
                <c:pt idx="11">
                  <c:v>9.6057363861386176E-18</c:v>
                </c:pt>
                <c:pt idx="12">
                  <c:v>1.1317988861386141E-17</c:v>
                </c:pt>
                <c:pt idx="13">
                  <c:v>1.3030241336633667E-17</c:v>
                </c:pt>
                <c:pt idx="14">
                  <c:v>2.3971863861386201E-16</c:v>
                </c:pt>
                <c:pt idx="15">
                  <c:v>6.6591418316831758E-16</c:v>
                </c:pt>
                <c:pt idx="16">
                  <c:v>1.2602670792079217E-15</c:v>
                </c:pt>
                <c:pt idx="17">
                  <c:v>2.0161829207920785E-15</c:v>
                </c:pt>
                <c:pt idx="18">
                  <c:v>1.8162109657005391E-15</c:v>
                </c:pt>
                <c:pt idx="19">
                  <c:v>6.2133538549755153E-16</c:v>
                </c:pt>
                <c:pt idx="20">
                  <c:v>6.388102970297024E-23</c:v>
                </c:pt>
                <c:pt idx="21">
                  <c:v>2.2399841584158341E-23</c:v>
                </c:pt>
                <c:pt idx="22">
                  <c:v>3.1145643564356515E-30</c:v>
                </c:pt>
                <c:pt idx="23">
                  <c:v>9.8853564356435568E-30</c:v>
                </c:pt>
                <c:pt idx="24">
                  <c:v>4.5241390920792004E-26</c:v>
                </c:pt>
                <c:pt idx="25">
                  <c:v>1.4803164983168344E-25</c:v>
                </c:pt>
                <c:pt idx="26">
                  <c:v>1.6447524752475212E-25</c:v>
                </c:pt>
                <c:pt idx="27">
                  <c:v>6.1678217821782043E-26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2.4565544554455546E-20</c:v>
                </c:pt>
                <c:pt idx="33">
                  <c:v>9.2803168316831636E-20</c:v>
                </c:pt>
                <c:pt idx="34">
                  <c:v>4.4622589886732534E-14</c:v>
                </c:pt>
                <c:pt idx="35">
                  <c:v>1.7586509590653496E-13</c:v>
                </c:pt>
                <c:pt idx="36">
                  <c:v>7.2278557920792935E-11</c:v>
                </c:pt>
                <c:pt idx="37">
                  <c:v>2.9732058267326769E-10</c:v>
                </c:pt>
                <c:pt idx="38">
                  <c:v>4.6346152416356876E-10</c:v>
                </c:pt>
                <c:pt idx="39">
                  <c:v>4.9216660470879793E-10</c:v>
                </c:pt>
                <c:pt idx="40">
                  <c:v>5.2087168525402721E-10</c:v>
                </c:pt>
                <c:pt idx="41">
                  <c:v>5.4957676579925638E-10</c:v>
                </c:pt>
                <c:pt idx="42">
                  <c:v>5.7828184634448566E-10</c:v>
                </c:pt>
                <c:pt idx="43">
                  <c:v>6.0698692688971483E-10</c:v>
                </c:pt>
                <c:pt idx="44">
                  <c:v>6.3569200743494411E-10</c:v>
                </c:pt>
                <c:pt idx="45">
                  <c:v>6.6439708798017328E-10</c:v>
                </c:pt>
                <c:pt idx="46">
                  <c:v>6.856574257425742E-10</c:v>
                </c:pt>
                <c:pt idx="47">
                  <c:v>6.8199405940594053E-10</c:v>
                </c:pt>
                <c:pt idx="48">
                  <c:v>1.0961683168316866E-9</c:v>
                </c:pt>
                <c:pt idx="49">
                  <c:v>3.0822079207920781E-9</c:v>
                </c:pt>
                <c:pt idx="50">
                  <c:v>2.8431379130430452E-3</c:v>
                </c:pt>
                <c:pt idx="51">
                  <c:v>1.7806996976953988E-2</c:v>
                </c:pt>
                <c:pt idx="52">
                  <c:v>3.0958841584158434E-2</c:v>
                </c:pt>
                <c:pt idx="53">
                  <c:v>3.5263792079207927E-2</c:v>
                </c:pt>
                <c:pt idx="54">
                  <c:v>3.9543929368029737E-2</c:v>
                </c:pt>
                <c:pt idx="55">
                  <c:v>4.3683458488228001E-2</c:v>
                </c:pt>
                <c:pt idx="56">
                  <c:v>4.7822987608426265E-2</c:v>
                </c:pt>
                <c:pt idx="57">
                  <c:v>5.1962516728624529E-2</c:v>
                </c:pt>
                <c:pt idx="58">
                  <c:v>5.6102045848822793E-2</c:v>
                </c:pt>
                <c:pt idx="59">
                  <c:v>6.0241574969021057E-2</c:v>
                </c:pt>
                <c:pt idx="60">
                  <c:v>6.4381104089219321E-2</c:v>
                </c:pt>
                <c:pt idx="61">
                  <c:v>6.8520633209417578E-2</c:v>
                </c:pt>
                <c:pt idx="62">
                  <c:v>7.2807415841584136E-2</c:v>
                </c:pt>
                <c:pt idx="63">
                  <c:v>7.8787613861386135E-2</c:v>
                </c:pt>
                <c:pt idx="64">
                  <c:v>8.4831881188118824E-2</c:v>
                </c:pt>
                <c:pt idx="65">
                  <c:v>9.1879900990099003E-2</c:v>
                </c:pt>
                <c:pt idx="66">
                  <c:v>9.8981722772277209E-2</c:v>
                </c:pt>
                <c:pt idx="67">
                  <c:v>0.10737479207920793</c:v>
                </c:pt>
                <c:pt idx="68">
                  <c:v>0.11580247524752479</c:v>
                </c:pt>
                <c:pt idx="69">
                  <c:v>0.1259262376237624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>
                  <c:v>-18.616435643564355</c:v>
                </c:pt>
                <c:pt idx="3">
                  <c:v>-18.626336633663364</c:v>
                </c:pt>
                <c:pt idx="4">
                  <c:v>-18.636237623762376</c:v>
                </c:pt>
                <c:pt idx="5">
                  <c:v>-18.646138613861385</c:v>
                </c:pt>
                <c:pt idx="6">
                  <c:v>-18.659059405940592</c:v>
                </c:pt>
                <c:pt idx="7">
                  <c:v>-18.673910891089108</c:v>
                </c:pt>
                <c:pt idx="8">
                  <c:v>-18.688762376237623</c:v>
                </c:pt>
                <c:pt idx="9">
                  <c:v>-18.703613861386138</c:v>
                </c:pt>
                <c:pt idx="10">
                  <c:v>-18.718465346534654</c:v>
                </c:pt>
                <c:pt idx="11">
                  <c:v>-18.733316831683169</c:v>
                </c:pt>
                <c:pt idx="12">
                  <c:v>-18.748168316831684</c:v>
                </c:pt>
                <c:pt idx="13">
                  <c:v>-18.763019801980196</c:v>
                </c:pt>
                <c:pt idx="14">
                  <c:v>-18.78049504950495</c:v>
                </c:pt>
                <c:pt idx="15">
                  <c:v>-18.800297029702968</c:v>
                </c:pt>
                <c:pt idx="16">
                  <c:v>-18.81757425742574</c:v>
                </c:pt>
                <c:pt idx="17">
                  <c:v>-18.832425742574259</c:v>
                </c:pt>
                <c:pt idx="18">
                  <c:v>-18.849751243781093</c:v>
                </c:pt>
                <c:pt idx="19">
                  <c:v>-18.869651741293531</c:v>
                </c:pt>
                <c:pt idx="20">
                  <c:v>-18.891881188118813</c:v>
                </c:pt>
                <c:pt idx="21">
                  <c:v>-18.916633663366337</c:v>
                </c:pt>
                <c:pt idx="22">
                  <c:v>-18.93910891089109</c:v>
                </c:pt>
                <c:pt idx="23">
                  <c:v>-18.958910891089108</c:v>
                </c:pt>
                <c:pt idx="24">
                  <c:v>-18.978712871287129</c:v>
                </c:pt>
                <c:pt idx="25">
                  <c:v>-18.998514851485151</c:v>
                </c:pt>
                <c:pt idx="26">
                  <c:v>-19.018316831683169</c:v>
                </c:pt>
                <c:pt idx="27">
                  <c:v>-19.038118811881191</c:v>
                </c:pt>
                <c:pt idx="28">
                  <c:v>-19.057920792079209</c:v>
                </c:pt>
                <c:pt idx="29">
                  <c:v>-19.077722772277227</c:v>
                </c:pt>
                <c:pt idx="30">
                  <c:v>-19.09940594059406</c:v>
                </c:pt>
                <c:pt idx="31">
                  <c:v>-19.124158415841585</c:v>
                </c:pt>
                <c:pt idx="32">
                  <c:v>-19.147128712871286</c:v>
                </c:pt>
                <c:pt idx="33">
                  <c:v>-19.166930693069308</c:v>
                </c:pt>
                <c:pt idx="34">
                  <c:v>-19.186732673267326</c:v>
                </c:pt>
                <c:pt idx="35">
                  <c:v>-19.206534653465347</c:v>
                </c:pt>
                <c:pt idx="36">
                  <c:v>-19.226336633663365</c:v>
                </c:pt>
                <c:pt idx="37">
                  <c:v>-19.246138613861387</c:v>
                </c:pt>
                <c:pt idx="38">
                  <c:v>-19.266319702602232</c:v>
                </c:pt>
                <c:pt idx="39">
                  <c:v>-19.287385377943</c:v>
                </c:pt>
                <c:pt idx="40">
                  <c:v>-19.308451053283768</c:v>
                </c:pt>
                <c:pt idx="41">
                  <c:v>-19.329516728624537</c:v>
                </c:pt>
                <c:pt idx="42">
                  <c:v>-19.350582403965305</c:v>
                </c:pt>
                <c:pt idx="43">
                  <c:v>-19.371648079306073</c:v>
                </c:pt>
                <c:pt idx="44">
                  <c:v>-19.392713754646842</c:v>
                </c:pt>
                <c:pt idx="45">
                  <c:v>-19.41377942998761</c:v>
                </c:pt>
                <c:pt idx="46">
                  <c:v>-19.434554455445543</c:v>
                </c:pt>
                <c:pt idx="47">
                  <c:v>-19.454356435643565</c:v>
                </c:pt>
                <c:pt idx="48">
                  <c:v>-19.474158415841583</c:v>
                </c:pt>
                <c:pt idx="49">
                  <c:v>-19.493960396039604</c:v>
                </c:pt>
                <c:pt idx="50">
                  <c:v>-19.513762376237626</c:v>
                </c:pt>
                <c:pt idx="51">
                  <c:v>-19.533564356435644</c:v>
                </c:pt>
                <c:pt idx="52">
                  <c:v>-19.553366336633665</c:v>
                </c:pt>
                <c:pt idx="53">
                  <c:v>-19.573168316831683</c:v>
                </c:pt>
                <c:pt idx="54">
                  <c:v>-19.59278810408922</c:v>
                </c:pt>
                <c:pt idx="55">
                  <c:v>-19.611375464684013</c:v>
                </c:pt>
                <c:pt idx="56">
                  <c:v>-19.62996282527881</c:v>
                </c:pt>
                <c:pt idx="57">
                  <c:v>-19.648550185873606</c:v>
                </c:pt>
                <c:pt idx="58">
                  <c:v>-19.6671375464684</c:v>
                </c:pt>
                <c:pt idx="59">
                  <c:v>-19.685724907063197</c:v>
                </c:pt>
                <c:pt idx="60">
                  <c:v>-19.70431226765799</c:v>
                </c:pt>
                <c:pt idx="61">
                  <c:v>-19.722899628252787</c:v>
                </c:pt>
                <c:pt idx="62">
                  <c:v>-19.741188118811881</c:v>
                </c:pt>
                <c:pt idx="63">
                  <c:v>-19.756039603960396</c:v>
                </c:pt>
                <c:pt idx="64">
                  <c:v>-19.771188118811882</c:v>
                </c:pt>
                <c:pt idx="65">
                  <c:v>-19.7909900990099</c:v>
                </c:pt>
                <c:pt idx="66">
                  <c:v>-19.810792079207921</c:v>
                </c:pt>
                <c:pt idx="67">
                  <c:v>-19.830594059405939</c:v>
                </c:pt>
                <c:pt idx="68">
                  <c:v>-19.850297029702972</c:v>
                </c:pt>
                <c:pt idx="69">
                  <c:v>-19.865148514851484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>
                  <c:v>-56.68029702970297</c:v>
                </c:pt>
                <c:pt idx="3">
                  <c:v>-55.096138613861385</c:v>
                </c:pt>
                <c:pt idx="4">
                  <c:v>-53.327970297029701</c:v>
                </c:pt>
                <c:pt idx="5">
                  <c:v>-51.451732673267323</c:v>
                </c:pt>
                <c:pt idx="6">
                  <c:v>-49.63589108910891</c:v>
                </c:pt>
                <c:pt idx="7">
                  <c:v>-47.858663366336629</c:v>
                </c:pt>
                <c:pt idx="8">
                  <c:v>-46.081435643564355</c:v>
                </c:pt>
                <c:pt idx="9">
                  <c:v>-44.304207920792074</c:v>
                </c:pt>
                <c:pt idx="10">
                  <c:v>-42.5269801980198</c:v>
                </c:pt>
                <c:pt idx="11">
                  <c:v>-40.749752475247519</c:v>
                </c:pt>
                <c:pt idx="12">
                  <c:v>-38.972524752475245</c:v>
                </c:pt>
                <c:pt idx="13">
                  <c:v>-37.195297029702971</c:v>
                </c:pt>
                <c:pt idx="14">
                  <c:v>-35.609603960396036</c:v>
                </c:pt>
                <c:pt idx="15">
                  <c:v>-34.193762376237622</c:v>
                </c:pt>
                <c:pt idx="16">
                  <c:v>-32.833465346534652</c:v>
                </c:pt>
                <c:pt idx="17">
                  <c:v>-31.526534653465347</c:v>
                </c:pt>
                <c:pt idx="18">
                  <c:v>-30.26273631840796</c:v>
                </c:pt>
                <c:pt idx="19">
                  <c:v>-29.043830845771144</c:v>
                </c:pt>
                <c:pt idx="20">
                  <c:v>-27.868217821782178</c:v>
                </c:pt>
                <c:pt idx="21">
                  <c:v>-26.739504950495046</c:v>
                </c:pt>
                <c:pt idx="22">
                  <c:v>-25.644950495049503</c:v>
                </c:pt>
                <c:pt idx="23">
                  <c:v>-24.590495049504952</c:v>
                </c:pt>
                <c:pt idx="24">
                  <c:v>-23.566534653465347</c:v>
                </c:pt>
                <c:pt idx="25">
                  <c:v>-22.581386138613858</c:v>
                </c:pt>
                <c:pt idx="26">
                  <c:v>-21.62118811881188</c:v>
                </c:pt>
                <c:pt idx="27">
                  <c:v>-20.695445544554456</c:v>
                </c:pt>
                <c:pt idx="28">
                  <c:v>-19.791485148514852</c:v>
                </c:pt>
                <c:pt idx="29">
                  <c:v>-18.920198019801983</c:v>
                </c:pt>
                <c:pt idx="30">
                  <c:v>-18.133564356435645</c:v>
                </c:pt>
                <c:pt idx="31">
                  <c:v>-17.485049504950496</c:v>
                </c:pt>
                <c:pt idx="32">
                  <c:v>-16.861485148514852</c:v>
                </c:pt>
                <c:pt idx="33">
                  <c:v>-16.282277227722773</c:v>
                </c:pt>
                <c:pt idx="34">
                  <c:v>-15.714851485148516</c:v>
                </c:pt>
                <c:pt idx="35">
                  <c:v>-15.17029702970297</c:v>
                </c:pt>
                <c:pt idx="36">
                  <c:v>-14.633663366336632</c:v>
                </c:pt>
                <c:pt idx="37">
                  <c:v>-14.113861386138613</c:v>
                </c:pt>
                <c:pt idx="38">
                  <c:v>-13.612825278810408</c:v>
                </c:pt>
                <c:pt idx="39">
                  <c:v>-13.15557620817844</c:v>
                </c:pt>
                <c:pt idx="40">
                  <c:v>-12.698327137546469</c:v>
                </c:pt>
                <c:pt idx="41">
                  <c:v>-12.241078066914499</c:v>
                </c:pt>
                <c:pt idx="42">
                  <c:v>-11.78382899628253</c:v>
                </c:pt>
                <c:pt idx="43">
                  <c:v>-11.326579925650559</c:v>
                </c:pt>
                <c:pt idx="44">
                  <c:v>-10.869330855018589</c:v>
                </c:pt>
                <c:pt idx="45">
                  <c:v>-10.41208178438662</c:v>
                </c:pt>
                <c:pt idx="46">
                  <c:v>-9.9664059405940613</c:v>
                </c:pt>
                <c:pt idx="47">
                  <c:v>-9.5594752475247518</c:v>
                </c:pt>
                <c:pt idx="48">
                  <c:v>-9.1562871287128704</c:v>
                </c:pt>
                <c:pt idx="49">
                  <c:v>-8.7671782178217814</c:v>
                </c:pt>
                <c:pt idx="50">
                  <c:v>-8.3825841584158418</c:v>
                </c:pt>
                <c:pt idx="51">
                  <c:v>-8.0172376237623766</c:v>
                </c:pt>
                <c:pt idx="52">
                  <c:v>-7.722500000000001</c:v>
                </c:pt>
                <c:pt idx="53">
                  <c:v>-7.7725000000000009</c:v>
                </c:pt>
                <c:pt idx="54">
                  <c:v>-7.822843866171004</c:v>
                </c:pt>
                <c:pt idx="55">
                  <c:v>-7.8751363073110285</c:v>
                </c:pt>
                <c:pt idx="56">
                  <c:v>-7.9274287484510539</c:v>
                </c:pt>
                <c:pt idx="57">
                  <c:v>-7.9797211895910785</c:v>
                </c:pt>
                <c:pt idx="58">
                  <c:v>-8.0320136307311039</c:v>
                </c:pt>
                <c:pt idx="59">
                  <c:v>-8.0843060718711275</c:v>
                </c:pt>
                <c:pt idx="60">
                  <c:v>-8.1365985130111529</c:v>
                </c:pt>
                <c:pt idx="61">
                  <c:v>-8.1888909541511765</c:v>
                </c:pt>
                <c:pt idx="62">
                  <c:v>-8.2415148514851477</c:v>
                </c:pt>
                <c:pt idx="63">
                  <c:v>-8.2979504950495055</c:v>
                </c:pt>
                <c:pt idx="64">
                  <c:v>-8.3545049504950502</c:v>
                </c:pt>
                <c:pt idx="65">
                  <c:v>-8.4129207920792073</c:v>
                </c:pt>
                <c:pt idx="66">
                  <c:v>-8.4714752475247526</c:v>
                </c:pt>
                <c:pt idx="67">
                  <c:v>-8.5333564356435634</c:v>
                </c:pt>
                <c:pt idx="68">
                  <c:v>-8.5952970297029694</c:v>
                </c:pt>
                <c:pt idx="69">
                  <c:v>-8.6601485148514854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>
                  <c:v>-14.67980198019802</c:v>
                </c:pt>
                <c:pt idx="3">
                  <c:v>-14.402574257425742</c:v>
                </c:pt>
                <c:pt idx="4">
                  <c:v>-13.947574257425742</c:v>
                </c:pt>
                <c:pt idx="5">
                  <c:v>-13.388168316831681</c:v>
                </c:pt>
                <c:pt idx="6">
                  <c:v>-12.772896039603959</c:v>
                </c:pt>
                <c:pt idx="7">
                  <c:v>-12.121905940594058</c:v>
                </c:pt>
                <c:pt idx="8">
                  <c:v>-11.470915841584157</c:v>
                </c:pt>
                <c:pt idx="9">
                  <c:v>-10.819925742574256</c:v>
                </c:pt>
                <c:pt idx="10">
                  <c:v>-10.168935643564355</c:v>
                </c:pt>
                <c:pt idx="11">
                  <c:v>-9.5179455445544541</c:v>
                </c:pt>
                <c:pt idx="12">
                  <c:v>-8.8669554455445549</c:v>
                </c:pt>
                <c:pt idx="13">
                  <c:v>-8.2159653465346523</c:v>
                </c:pt>
                <c:pt idx="14">
                  <c:v>-7.6316188118811876</c:v>
                </c:pt>
                <c:pt idx="15">
                  <c:v>-7.1063712871287121</c:v>
                </c:pt>
                <c:pt idx="16">
                  <c:v>-6.6003118811881185</c:v>
                </c:pt>
                <c:pt idx="17">
                  <c:v>-6.1126881188118816</c:v>
                </c:pt>
                <c:pt idx="18">
                  <c:v>-5.6404527363184087</c:v>
                </c:pt>
                <c:pt idx="19">
                  <c:v>-5.1842338308457707</c:v>
                </c:pt>
                <c:pt idx="20">
                  <c:v>-4.7450198019801979</c:v>
                </c:pt>
                <c:pt idx="21">
                  <c:v>-4.3242277227722763</c:v>
                </c:pt>
                <c:pt idx="22">
                  <c:v>-4.1090693069306932</c:v>
                </c:pt>
                <c:pt idx="23">
                  <c:v>-4.1353069306930701</c:v>
                </c:pt>
                <c:pt idx="24">
                  <c:v>-4.1608910891089108</c:v>
                </c:pt>
                <c:pt idx="25">
                  <c:v>-4.185643564356436</c:v>
                </c:pt>
                <c:pt idx="26">
                  <c:v>-4.2101881188118817</c:v>
                </c:pt>
                <c:pt idx="27">
                  <c:v>-4.2344455445544549</c:v>
                </c:pt>
                <c:pt idx="28">
                  <c:v>-4.2589009900990096</c:v>
                </c:pt>
                <c:pt idx="29">
                  <c:v>-4.2836534653465348</c:v>
                </c:pt>
                <c:pt idx="30">
                  <c:v>-4.30840594059406</c:v>
                </c:pt>
                <c:pt idx="31">
                  <c:v>-4.3331584158415843</c:v>
                </c:pt>
                <c:pt idx="32">
                  <c:v>-4.3579108910891087</c:v>
                </c:pt>
                <c:pt idx="33">
                  <c:v>-4.3826633663366339</c:v>
                </c:pt>
                <c:pt idx="34">
                  <c:v>-4.4074158415841582</c:v>
                </c:pt>
                <c:pt idx="35">
                  <c:v>-4.4321683168316834</c:v>
                </c:pt>
                <c:pt idx="36">
                  <c:v>-4.4569207920792078</c:v>
                </c:pt>
                <c:pt idx="37">
                  <c:v>-4.4816732673267321</c:v>
                </c:pt>
                <c:pt idx="38">
                  <c:v>-4.5063234200743487</c:v>
                </c:pt>
                <c:pt idx="39">
                  <c:v>-4.5307348203221807</c:v>
                </c:pt>
                <c:pt idx="40">
                  <c:v>-4.5551462205700117</c:v>
                </c:pt>
                <c:pt idx="41">
                  <c:v>-4.5795576208178437</c:v>
                </c:pt>
                <c:pt idx="42">
                  <c:v>-4.6039690210656747</c:v>
                </c:pt>
                <c:pt idx="43">
                  <c:v>-4.6283804213135067</c:v>
                </c:pt>
                <c:pt idx="44">
                  <c:v>-4.6527918215613377</c:v>
                </c:pt>
                <c:pt idx="45">
                  <c:v>-4.6772032218091697</c:v>
                </c:pt>
                <c:pt idx="46">
                  <c:v>-4.7014653465346532</c:v>
                </c:pt>
                <c:pt idx="47">
                  <c:v>-4.725227722772277</c:v>
                </c:pt>
                <c:pt idx="48">
                  <c:v>-4.7489900990099008</c:v>
                </c:pt>
                <c:pt idx="49">
                  <c:v>-4.7727524752475246</c:v>
                </c:pt>
                <c:pt idx="50">
                  <c:v>-4.7965148514851483</c:v>
                </c:pt>
                <c:pt idx="51">
                  <c:v>-4.8202772277227721</c:v>
                </c:pt>
                <c:pt idx="52">
                  <c:v>-4.8439554455445544</c:v>
                </c:pt>
                <c:pt idx="53">
                  <c:v>-4.8672227722772279</c:v>
                </c:pt>
                <c:pt idx="54">
                  <c:v>-4.8904200743494419</c:v>
                </c:pt>
                <c:pt idx="55">
                  <c:v>-4.913220570012391</c:v>
                </c:pt>
                <c:pt idx="56">
                  <c:v>-4.93602106567534</c:v>
                </c:pt>
                <c:pt idx="57">
                  <c:v>-4.95882156133829</c:v>
                </c:pt>
                <c:pt idx="58">
                  <c:v>-4.9816220570012391</c:v>
                </c:pt>
                <c:pt idx="59">
                  <c:v>-5.0044225526641881</c:v>
                </c:pt>
                <c:pt idx="60">
                  <c:v>-5.0272230483271372</c:v>
                </c:pt>
                <c:pt idx="61">
                  <c:v>-5.0500235439900862</c:v>
                </c:pt>
                <c:pt idx="62">
                  <c:v>-5.0727821782178211</c:v>
                </c:pt>
                <c:pt idx="63">
                  <c:v>-5.095059405940594</c:v>
                </c:pt>
                <c:pt idx="64">
                  <c:v>-5.1173366336633661</c:v>
                </c:pt>
                <c:pt idx="65">
                  <c:v>-5.1396138613861382</c:v>
                </c:pt>
                <c:pt idx="66">
                  <c:v>-5.1618910891089103</c:v>
                </c:pt>
                <c:pt idx="67">
                  <c:v>-5.1841683168316832</c:v>
                </c:pt>
                <c:pt idx="68">
                  <c:v>-5.2064356435643573</c:v>
                </c:pt>
                <c:pt idx="69">
                  <c:v>-5.2282178217821782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>
                  <c:v>-20.695</c:v>
                </c:pt>
                <c:pt idx="3">
                  <c:v>-20.195</c:v>
                </c:pt>
                <c:pt idx="4">
                  <c:v>-19.935148514851488</c:v>
                </c:pt>
                <c:pt idx="5">
                  <c:v>-19.816336633663365</c:v>
                </c:pt>
                <c:pt idx="6">
                  <c:v>-19.86059405940594</c:v>
                </c:pt>
                <c:pt idx="7">
                  <c:v>-20.00910891089109</c:v>
                </c:pt>
                <c:pt idx="8">
                  <c:v>-20.157623762376236</c:v>
                </c:pt>
                <c:pt idx="9">
                  <c:v>-20.306138613861386</c:v>
                </c:pt>
                <c:pt idx="10">
                  <c:v>-20.454653465346535</c:v>
                </c:pt>
                <c:pt idx="11">
                  <c:v>-20.603168316831681</c:v>
                </c:pt>
                <c:pt idx="12">
                  <c:v>-20.751683168316831</c:v>
                </c:pt>
                <c:pt idx="13">
                  <c:v>-20.90019801980198</c:v>
                </c:pt>
                <c:pt idx="14">
                  <c:v>-21.051336633663364</c:v>
                </c:pt>
                <c:pt idx="15">
                  <c:v>-21.20480198019802</c:v>
                </c:pt>
                <c:pt idx="16">
                  <c:v>-21.355742574257427</c:v>
                </c:pt>
                <c:pt idx="17">
                  <c:v>-21.504257425742573</c:v>
                </c:pt>
                <c:pt idx="18">
                  <c:v>-21.65557213930348</c:v>
                </c:pt>
                <c:pt idx="19">
                  <c:v>-21.809800995024876</c:v>
                </c:pt>
                <c:pt idx="20">
                  <c:v>-21.961287128712872</c:v>
                </c:pt>
                <c:pt idx="21">
                  <c:v>-22.109801980198021</c:v>
                </c:pt>
                <c:pt idx="22">
                  <c:v>-22.258316831683167</c:v>
                </c:pt>
                <c:pt idx="23">
                  <c:v>-22.406831683168317</c:v>
                </c:pt>
                <c:pt idx="24">
                  <c:v>-22.555346534653463</c:v>
                </c:pt>
                <c:pt idx="25">
                  <c:v>-22.703861386138612</c:v>
                </c:pt>
                <c:pt idx="26">
                  <c:v>-22.850297029702968</c:v>
                </c:pt>
                <c:pt idx="27">
                  <c:v>-22.993861386138612</c:v>
                </c:pt>
                <c:pt idx="28">
                  <c:v>-23.139405940594056</c:v>
                </c:pt>
                <c:pt idx="29">
                  <c:v>-23.287920792079206</c:v>
                </c:pt>
                <c:pt idx="30">
                  <c:v>-23.434554455445543</c:v>
                </c:pt>
                <c:pt idx="31">
                  <c:v>-23.57811881188119</c:v>
                </c:pt>
                <c:pt idx="32">
                  <c:v>-23.71990099009901</c:v>
                </c:pt>
                <c:pt idx="33">
                  <c:v>-23.858514851485147</c:v>
                </c:pt>
                <c:pt idx="34">
                  <c:v>-23.997128712871287</c:v>
                </c:pt>
                <c:pt idx="35">
                  <c:v>-24.135742574257428</c:v>
                </c:pt>
                <c:pt idx="36">
                  <c:v>-24.275940594059406</c:v>
                </c:pt>
                <c:pt idx="37">
                  <c:v>-24.41950495049505</c:v>
                </c:pt>
                <c:pt idx="38">
                  <c:v>-24.560520446096653</c:v>
                </c:pt>
                <c:pt idx="39">
                  <c:v>-24.695588599752167</c:v>
                </c:pt>
                <c:pt idx="40">
                  <c:v>-24.830656753407681</c:v>
                </c:pt>
                <c:pt idx="41">
                  <c:v>-24.965724907063198</c:v>
                </c:pt>
                <c:pt idx="42">
                  <c:v>-25.100793060718711</c:v>
                </c:pt>
                <c:pt idx="43">
                  <c:v>-25.235861214374225</c:v>
                </c:pt>
                <c:pt idx="44">
                  <c:v>-25.370929368029739</c:v>
                </c:pt>
                <c:pt idx="45">
                  <c:v>-25.505997521685252</c:v>
                </c:pt>
                <c:pt idx="46">
                  <c:v>-25.639603960396038</c:v>
                </c:pt>
                <c:pt idx="47">
                  <c:v>-25.768316831683169</c:v>
                </c:pt>
                <c:pt idx="48">
                  <c:v>-25.897029702970297</c:v>
                </c:pt>
                <c:pt idx="49">
                  <c:v>-26.025742574257425</c:v>
                </c:pt>
                <c:pt idx="50">
                  <c:v>-26.154455445544553</c:v>
                </c:pt>
                <c:pt idx="51">
                  <c:v>-26.283168316831684</c:v>
                </c:pt>
                <c:pt idx="52">
                  <c:v>-26.411881188118812</c:v>
                </c:pt>
                <c:pt idx="53">
                  <c:v>-26.54059405940594</c:v>
                </c:pt>
                <c:pt idx="54">
                  <c:v>-26.668587360594795</c:v>
                </c:pt>
                <c:pt idx="55">
                  <c:v>-26.79250309789343</c:v>
                </c:pt>
                <c:pt idx="56">
                  <c:v>-26.916418835192069</c:v>
                </c:pt>
                <c:pt idx="57">
                  <c:v>-27.040334572490703</c:v>
                </c:pt>
                <c:pt idx="58">
                  <c:v>-27.164250309789342</c:v>
                </c:pt>
                <c:pt idx="59">
                  <c:v>-27.28816604708798</c:v>
                </c:pt>
                <c:pt idx="60">
                  <c:v>-27.412081784386615</c:v>
                </c:pt>
                <c:pt idx="61">
                  <c:v>-27.535997521685253</c:v>
                </c:pt>
                <c:pt idx="62">
                  <c:v>-27.659900990099008</c:v>
                </c:pt>
                <c:pt idx="63">
                  <c:v>-27.783663366336633</c:v>
                </c:pt>
                <c:pt idx="64">
                  <c:v>-27.907128712871287</c:v>
                </c:pt>
                <c:pt idx="65">
                  <c:v>-28.025940594059406</c:v>
                </c:pt>
                <c:pt idx="66">
                  <c:v>-28.144752475247525</c:v>
                </c:pt>
                <c:pt idx="67">
                  <c:v>-28.263564356435644</c:v>
                </c:pt>
                <c:pt idx="68">
                  <c:v>-28.382376237623763</c:v>
                </c:pt>
                <c:pt idx="69">
                  <c:v>-28.501188118811882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5.0901977436347933E-19</c:v>
                </c:pt>
                <c:pt idx="1">
                  <c:v>1.5548798993939441E-16</c:v>
                </c:pt>
                <c:pt idx="2">
                  <c:v>5.6252106872727324E-16</c:v>
                </c:pt>
                <c:pt idx="3">
                  <c:v>1.5775270545454569E-14</c:v>
                </c:pt>
                <c:pt idx="4">
                  <c:v>3.5188195158850235E-14</c:v>
                </c:pt>
                <c:pt idx="5">
                  <c:v>3.9928134644478068E-14</c:v>
                </c:pt>
                <c:pt idx="6">
                  <c:v>4.4668074130105902E-14</c:v>
                </c:pt>
                <c:pt idx="7">
                  <c:v>4.9408013615733735E-14</c:v>
                </c:pt>
                <c:pt idx="8">
                  <c:v>5.4147953101361568E-14</c:v>
                </c:pt>
                <c:pt idx="9">
                  <c:v>5.8887892586989408E-14</c:v>
                </c:pt>
                <c:pt idx="10">
                  <c:v>6.3627832072617248E-14</c:v>
                </c:pt>
                <c:pt idx="11">
                  <c:v>1.6553556726172435E-10</c:v>
                </c:pt>
                <c:pt idx="12">
                  <c:v>5.1759817845688331E-10</c:v>
                </c:pt>
                <c:pt idx="13">
                  <c:v>8.6966078965204232E-10</c:v>
                </c:pt>
                <c:pt idx="14">
                  <c:v>1.2217234008472013E-9</c:v>
                </c:pt>
                <c:pt idx="15">
                  <c:v>1.5737860120423604E-9</c:v>
                </c:pt>
                <c:pt idx="16">
                  <c:v>1.9258486232375195E-9</c:v>
                </c:pt>
                <c:pt idx="17">
                  <c:v>2.2779112344326785E-9</c:v>
                </c:pt>
                <c:pt idx="18">
                  <c:v>3.0086947049924371E-9</c:v>
                </c:pt>
                <c:pt idx="19">
                  <c:v>3.8011304084720134E-9</c:v>
                </c:pt>
                <c:pt idx="20">
                  <c:v>4.5935661119515889E-9</c:v>
                </c:pt>
                <c:pt idx="21">
                  <c:v>5.3860018154311651E-9</c:v>
                </c:pt>
                <c:pt idx="22">
                  <c:v>6.1784375189107414E-9</c:v>
                </c:pt>
                <c:pt idx="23">
                  <c:v>6.9708732223903177E-9</c:v>
                </c:pt>
                <c:pt idx="24">
                  <c:v>7.4997454545454535E-9</c:v>
                </c:pt>
                <c:pt idx="25">
                  <c:v>7.2379272727272729E-9</c:v>
                </c:pt>
                <c:pt idx="26">
                  <c:v>8.3771272727272733E-9</c:v>
                </c:pt>
                <c:pt idx="27">
                  <c:v>1.0450339393939393E-8</c:v>
                </c:pt>
                <c:pt idx="28">
                  <c:v>8.4338878787878783E-9</c:v>
                </c:pt>
                <c:pt idx="29">
                  <c:v>7.1688999999999999E-9</c:v>
                </c:pt>
                <c:pt idx="30">
                  <c:v>8.1595666666666669E-9</c:v>
                </c:pt>
                <c:pt idx="31">
                  <c:v>9.0695680722891558E-9</c:v>
                </c:pt>
                <c:pt idx="32">
                  <c:v>9.9361343373493953E-9</c:v>
                </c:pt>
                <c:pt idx="33">
                  <c:v>1.0742919999999998E-8</c:v>
                </c:pt>
                <c:pt idx="34">
                  <c:v>1.1549884848484846E-8</c:v>
                </c:pt>
                <c:pt idx="35">
                  <c:v>1.2358369696969696E-8</c:v>
                </c:pt>
                <c:pt idx="36">
                  <c:v>1.0070469090909099E-8</c:v>
                </c:pt>
                <c:pt idx="37">
                  <c:v>6.5408686838124054E-9</c:v>
                </c:pt>
                <c:pt idx="38">
                  <c:v>6.5975857791225413E-9</c:v>
                </c:pt>
                <c:pt idx="39">
                  <c:v>6.6543028744326771E-9</c:v>
                </c:pt>
                <c:pt idx="40">
                  <c:v>6.7110199697428138E-9</c:v>
                </c:pt>
                <c:pt idx="41">
                  <c:v>6.7677370650529496E-9</c:v>
                </c:pt>
                <c:pt idx="42">
                  <c:v>6.8244541603630862E-9</c:v>
                </c:pt>
                <c:pt idx="43">
                  <c:v>6.8811712556732221E-9</c:v>
                </c:pt>
                <c:pt idx="44">
                  <c:v>7.016556883509833E-9</c:v>
                </c:pt>
                <c:pt idx="45">
                  <c:v>7.2562240544629348E-9</c:v>
                </c:pt>
                <c:pt idx="46">
                  <c:v>7.4958912254160357E-9</c:v>
                </c:pt>
                <c:pt idx="47">
                  <c:v>7.7355583963691375E-9</c:v>
                </c:pt>
                <c:pt idx="48">
                  <c:v>7.9752255673222392E-9</c:v>
                </c:pt>
                <c:pt idx="49">
                  <c:v>8.214892738275341E-9</c:v>
                </c:pt>
                <c:pt idx="50">
                  <c:v>8.4545599092284428E-9</c:v>
                </c:pt>
                <c:pt idx="51">
                  <c:v>1.2265873333333354E-8</c:v>
                </c:pt>
                <c:pt idx="52">
                  <c:v>1.6389296969696977E-8</c:v>
                </c:pt>
                <c:pt idx="53">
                  <c:v>1.8208690909090917E-8</c:v>
                </c:pt>
                <c:pt idx="54">
                  <c:v>1.7399406060606044E-8</c:v>
                </c:pt>
                <c:pt idx="55">
                  <c:v>1.4163648484848469E-8</c:v>
                </c:pt>
                <c:pt idx="56">
                  <c:v>6.531432909090871E-9</c:v>
                </c:pt>
                <c:pt idx="57">
                  <c:v>5.7161155024096224E-11</c:v>
                </c:pt>
                <c:pt idx="58">
                  <c:v>1.7484586951807112E-11</c:v>
                </c:pt>
                <c:pt idx="59">
                  <c:v>1.7768384522666631E-14</c:v>
                </c:pt>
                <c:pt idx="60">
                  <c:v>1.4672854559999659E-15</c:v>
                </c:pt>
                <c:pt idx="61">
                  <c:v>8.3660363831792782E-20</c:v>
                </c:pt>
                <c:pt idx="62">
                  <c:v>2.9851354267636316E-28</c:v>
                </c:pt>
                <c:pt idx="63">
                  <c:v>8.3757937585454049E-29</c:v>
                </c:pt>
                <c:pt idx="64">
                  <c:v>5.0904727272727343E-33</c:v>
                </c:pt>
                <c:pt idx="65">
                  <c:v>8.1050181818181883E-33</c:v>
                </c:pt>
                <c:pt idx="66">
                  <c:v>1.4926265060587842E-22</c:v>
                </c:pt>
                <c:pt idx="67">
                  <c:v>1.7155748090909095E-18</c:v>
                </c:pt>
                <c:pt idx="68">
                  <c:v>7.4332971727272738E-18</c:v>
                </c:pt>
                <c:pt idx="69">
                  <c:v>1.5009333333333333E-17</c:v>
                </c:pt>
                <c:pt idx="70">
                  <c:v>2.3586000000000001E-17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8.297503782148184E-28</c:v>
                </c:pt>
                <c:pt idx="45">
                  <c:v>2.7594024205748817E-27</c:v>
                </c:pt>
                <c:pt idx="46">
                  <c:v>4.6890544629349446E-27</c:v>
                </c:pt>
                <c:pt idx="47">
                  <c:v>6.6187065052950083E-27</c:v>
                </c:pt>
                <c:pt idx="48">
                  <c:v>8.5483585476550719E-27</c:v>
                </c:pt>
                <c:pt idx="49">
                  <c:v>1.0478010590015134E-26</c:v>
                </c:pt>
                <c:pt idx="50">
                  <c:v>1.2407662632375198E-26</c:v>
                </c:pt>
                <c:pt idx="51">
                  <c:v>7.6463821737273155E-21</c:v>
                </c:pt>
                <c:pt idx="52">
                  <c:v>4.2634346230304173E-17</c:v>
                </c:pt>
                <c:pt idx="53">
                  <c:v>2.9333411229091027E-16</c:v>
                </c:pt>
                <c:pt idx="54">
                  <c:v>1.8449251339394103E-13</c:v>
                </c:pt>
                <c:pt idx="55">
                  <c:v>5.3849028915151681E-13</c:v>
                </c:pt>
                <c:pt idx="56">
                  <c:v>1.7998156363636431E-12</c:v>
                </c:pt>
                <c:pt idx="57">
                  <c:v>3.7464192771084504E-12</c:v>
                </c:pt>
                <c:pt idx="58">
                  <c:v>7.641961445783145E-12</c:v>
                </c:pt>
                <c:pt idx="59">
                  <c:v>1.1184993939393948E-11</c:v>
                </c:pt>
                <c:pt idx="60">
                  <c:v>1.4451054545454553E-11</c:v>
                </c:pt>
                <c:pt idx="61">
                  <c:v>1.0191966666666656E-11</c:v>
                </c:pt>
                <c:pt idx="62">
                  <c:v>1.3933615151515216E-11</c:v>
                </c:pt>
                <c:pt idx="63">
                  <c:v>4.2564827272727336E-11</c:v>
                </c:pt>
                <c:pt idx="64">
                  <c:v>4.0299814545454672E-10</c:v>
                </c:pt>
                <c:pt idx="65">
                  <c:v>9.755672363636376E-10</c:v>
                </c:pt>
                <c:pt idx="66">
                  <c:v>7.0888511445783203E-8</c:v>
                </c:pt>
                <c:pt idx="67">
                  <c:v>3.0273181818181815E-7</c:v>
                </c:pt>
                <c:pt idx="68">
                  <c:v>9.0567121212121215E-7</c:v>
                </c:pt>
                <c:pt idx="69">
                  <c:v>1.2836515151515152E-6</c:v>
                </c:pt>
                <c:pt idx="70">
                  <c:v>1.5404999999999999E-6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3.5672678787878821E-10</c:v>
                </c:pt>
                <c:pt idx="1">
                  <c:v>9.7339812121212242E-10</c:v>
                </c:pt>
                <c:pt idx="2">
                  <c:v>2.0658405454545467E-9</c:v>
                </c:pt>
                <c:pt idx="3">
                  <c:v>4.9199145454545495E-9</c:v>
                </c:pt>
                <c:pt idx="4">
                  <c:v>8.1351962178517399E-9</c:v>
                </c:pt>
                <c:pt idx="5">
                  <c:v>8.0113989409984869E-9</c:v>
                </c:pt>
                <c:pt idx="6">
                  <c:v>7.887601664145234E-9</c:v>
                </c:pt>
                <c:pt idx="7">
                  <c:v>7.763804387291981E-9</c:v>
                </c:pt>
                <c:pt idx="8">
                  <c:v>7.6400071104387297E-9</c:v>
                </c:pt>
                <c:pt idx="9">
                  <c:v>7.5162098335854767E-9</c:v>
                </c:pt>
                <c:pt idx="10">
                  <c:v>7.3924125567322238E-9</c:v>
                </c:pt>
                <c:pt idx="11">
                  <c:v>6.8118378517397896E-9</c:v>
                </c:pt>
                <c:pt idx="12">
                  <c:v>5.7161737065052954E-9</c:v>
                </c:pt>
                <c:pt idx="13">
                  <c:v>4.620509561270802E-9</c:v>
                </c:pt>
                <c:pt idx="14">
                  <c:v>3.5248454160363078E-9</c:v>
                </c:pt>
                <c:pt idx="15">
                  <c:v>2.4291812708018144E-9</c:v>
                </c:pt>
                <c:pt idx="16">
                  <c:v>1.3335171255673211E-9</c:v>
                </c:pt>
                <c:pt idx="17">
                  <c:v>2.3785298033282687E-10</c:v>
                </c:pt>
                <c:pt idx="18">
                  <c:v>7.3471255673222358E-11</c:v>
                </c:pt>
                <c:pt idx="19">
                  <c:v>6.0693645990922827E-11</c:v>
                </c:pt>
                <c:pt idx="20">
                  <c:v>4.7916036308623278E-11</c:v>
                </c:pt>
                <c:pt idx="21">
                  <c:v>3.5138426626323741E-11</c:v>
                </c:pt>
                <c:pt idx="22">
                  <c:v>2.2360816944024198E-11</c:v>
                </c:pt>
                <c:pt idx="23">
                  <c:v>9.5832072617246542E-12</c:v>
                </c:pt>
                <c:pt idx="24">
                  <c:v>3.1972606060606058E-32</c:v>
                </c:pt>
                <c:pt idx="25">
                  <c:v>9.1350303030303016E-33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5.0385279878971162E-37</c:v>
                </c:pt>
                <c:pt idx="12">
                  <c:v>1.5758800302571857E-36</c:v>
                </c:pt>
                <c:pt idx="13">
                  <c:v>2.6479072617246598E-36</c:v>
                </c:pt>
                <c:pt idx="14">
                  <c:v>3.7199344931921336E-36</c:v>
                </c:pt>
                <c:pt idx="15">
                  <c:v>4.7919617246596078E-36</c:v>
                </c:pt>
                <c:pt idx="16">
                  <c:v>5.8639889561270819E-36</c:v>
                </c:pt>
                <c:pt idx="17">
                  <c:v>6.9360161875945568E-36</c:v>
                </c:pt>
                <c:pt idx="18">
                  <c:v>4.476559870661886E-30</c:v>
                </c:pt>
                <c:pt idx="19">
                  <c:v>9.6818538061989493E-30</c:v>
                </c:pt>
                <c:pt idx="20">
                  <c:v>1.4887147741736012E-29</c:v>
                </c:pt>
                <c:pt idx="21">
                  <c:v>2.0092441677273076E-29</c:v>
                </c:pt>
                <c:pt idx="22">
                  <c:v>2.5297735612810134E-29</c:v>
                </c:pt>
                <c:pt idx="23">
                  <c:v>3.0503029548347198E-29</c:v>
                </c:pt>
                <c:pt idx="24">
                  <c:v>1.7231351515151514E-28</c:v>
                </c:pt>
                <c:pt idx="25">
                  <c:v>7.2393957575757576E-28</c:v>
                </c:pt>
                <c:pt idx="26">
                  <c:v>8.2421936363636354E-27</c:v>
                </c:pt>
                <c:pt idx="27">
                  <c:v>2.0404866363636362E-26</c:v>
                </c:pt>
                <c:pt idx="28">
                  <c:v>2.2806521212121213E-25</c:v>
                </c:pt>
                <c:pt idx="29">
                  <c:v>1.3479881818181818E-24</c:v>
                </c:pt>
                <c:pt idx="30">
                  <c:v>4.5725154545454543E-24</c:v>
                </c:pt>
                <c:pt idx="31">
                  <c:v>3.1740217469879485E-23</c:v>
                </c:pt>
                <c:pt idx="32">
                  <c:v>7.1800398192770999E-23</c:v>
                </c:pt>
                <c:pt idx="33">
                  <c:v>5.0350439999999899E-22</c:v>
                </c:pt>
                <c:pt idx="34">
                  <c:v>2.2025675151515055E-21</c:v>
                </c:pt>
                <c:pt idx="35">
                  <c:v>6.3541190303030204E-21</c:v>
                </c:pt>
                <c:pt idx="36">
                  <c:v>3.205158545454537E-20</c:v>
                </c:pt>
                <c:pt idx="37">
                  <c:v>9.3393524659601668E-19</c:v>
                </c:pt>
                <c:pt idx="38">
                  <c:v>2.263196641149767E-17</c:v>
                </c:pt>
                <c:pt idx="39">
                  <c:v>4.4329997576399328E-17</c:v>
                </c:pt>
                <c:pt idx="40">
                  <c:v>6.6028028741300979E-17</c:v>
                </c:pt>
                <c:pt idx="41">
                  <c:v>8.7726059906202631E-17</c:v>
                </c:pt>
                <c:pt idx="42">
                  <c:v>1.0942409107110428E-16</c:v>
                </c:pt>
                <c:pt idx="43">
                  <c:v>1.3112212223600593E-16</c:v>
                </c:pt>
                <c:pt idx="44">
                  <c:v>5.0781797579424662E-15</c:v>
                </c:pt>
                <c:pt idx="45">
                  <c:v>1.6554202450832045E-14</c:v>
                </c:pt>
                <c:pt idx="46">
                  <c:v>2.8030225143721621E-14</c:v>
                </c:pt>
                <c:pt idx="47">
                  <c:v>3.9506247836611206E-14</c:v>
                </c:pt>
                <c:pt idx="48">
                  <c:v>5.0982270529500778E-14</c:v>
                </c:pt>
                <c:pt idx="49">
                  <c:v>6.2458293222390357E-14</c:v>
                </c:pt>
                <c:pt idx="50">
                  <c:v>7.3934315915279935E-14</c:v>
                </c:pt>
                <c:pt idx="51">
                  <c:v>1.7591078787878844E-13</c:v>
                </c:pt>
                <c:pt idx="52">
                  <c:v>3.3972775757575926E-13</c:v>
                </c:pt>
                <c:pt idx="53">
                  <c:v>7.0847927272727443E-13</c:v>
                </c:pt>
                <c:pt idx="54">
                  <c:v>1.390831757575762E-12</c:v>
                </c:pt>
                <c:pt idx="55">
                  <c:v>2.3626620606060653E-12</c:v>
                </c:pt>
                <c:pt idx="56">
                  <c:v>4.4673272727272835E-12</c:v>
                </c:pt>
                <c:pt idx="57">
                  <c:v>7.3028313253012249E-12</c:v>
                </c:pt>
                <c:pt idx="58">
                  <c:v>1.2129337349397604E-11</c:v>
                </c:pt>
                <c:pt idx="59">
                  <c:v>1.9693145454545477E-11</c:v>
                </c:pt>
                <c:pt idx="60">
                  <c:v>2.9407690909090935E-11</c:v>
                </c:pt>
                <c:pt idx="61">
                  <c:v>4.71809757575758E-11</c:v>
                </c:pt>
                <c:pt idx="62">
                  <c:v>6.9836587878787948E-11</c:v>
                </c:pt>
                <c:pt idx="63">
                  <c:v>1.0411961818181825E-10</c:v>
                </c:pt>
                <c:pt idx="64">
                  <c:v>1.5431181818181832E-10</c:v>
                </c:pt>
                <c:pt idx="65">
                  <c:v>2.1467545454545468E-10</c:v>
                </c:pt>
                <c:pt idx="66">
                  <c:v>3.1378397590361458E-10</c:v>
                </c:pt>
                <c:pt idx="67">
                  <c:v>4.3535909090909095E-10</c:v>
                </c:pt>
                <c:pt idx="68">
                  <c:v>6.0558939393939395E-10</c:v>
                </c:pt>
                <c:pt idx="69">
                  <c:v>8.4820606060606059E-10</c:v>
                </c:pt>
                <c:pt idx="70">
                  <c:v>1.1298E-9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8.0205748865355368E-33</c:v>
                </c:pt>
                <c:pt idx="12">
                  <c:v>2.5085627836611189E-32</c:v>
                </c:pt>
                <c:pt idx="13">
                  <c:v>4.215068078668684E-32</c:v>
                </c:pt>
                <c:pt idx="14">
                  <c:v>5.9215733736762492E-32</c:v>
                </c:pt>
                <c:pt idx="15">
                  <c:v>7.6280786686838149E-32</c:v>
                </c:pt>
                <c:pt idx="16">
                  <c:v>9.3345839636913795E-32</c:v>
                </c:pt>
                <c:pt idx="17">
                  <c:v>1.1041089258698944E-31</c:v>
                </c:pt>
                <c:pt idx="18">
                  <c:v>1.4322067301059035E-25</c:v>
                </c:pt>
                <c:pt idx="19">
                  <c:v>3.097562081391833E-25</c:v>
                </c:pt>
                <c:pt idx="20">
                  <c:v>4.7629174326777639E-25</c:v>
                </c:pt>
                <c:pt idx="21">
                  <c:v>6.4282727839636929E-25</c:v>
                </c:pt>
                <c:pt idx="22">
                  <c:v>8.0936281352496229E-25</c:v>
                </c:pt>
                <c:pt idx="23">
                  <c:v>9.7589834865355537E-25</c:v>
                </c:pt>
                <c:pt idx="24">
                  <c:v>6.0388606060606047E-24</c:v>
                </c:pt>
                <c:pt idx="25">
                  <c:v>2.5791103030303025E-23</c:v>
                </c:pt>
                <c:pt idx="26">
                  <c:v>3.1154581818181815E-22</c:v>
                </c:pt>
                <c:pt idx="27">
                  <c:v>7.746355151515151E-22</c:v>
                </c:pt>
                <c:pt idx="28">
                  <c:v>8.7554563636363627E-21</c:v>
                </c:pt>
                <c:pt idx="29">
                  <c:v>5.0435545454545456E-20</c:v>
                </c:pt>
                <c:pt idx="30">
                  <c:v>1.6982403030303031E-19</c:v>
                </c:pt>
                <c:pt idx="31">
                  <c:v>1.1095458433734929E-18</c:v>
                </c:pt>
                <c:pt idx="32">
                  <c:v>2.4909856024096356E-18</c:v>
                </c:pt>
                <c:pt idx="33">
                  <c:v>1.6084719999999968E-17</c:v>
                </c:pt>
                <c:pt idx="34">
                  <c:v>6.5330533333333071E-17</c:v>
                </c:pt>
                <c:pt idx="35">
                  <c:v>1.8354386666666639E-16</c:v>
                </c:pt>
                <c:pt idx="36">
                  <c:v>8.4658872727272528E-16</c:v>
                </c:pt>
                <c:pt idx="37">
                  <c:v>1.6686825567321386E-14</c:v>
                </c:pt>
                <c:pt idx="38">
                  <c:v>3.9090496475037729E-13</c:v>
                </c:pt>
                <c:pt idx="39">
                  <c:v>7.6512310393343329E-13</c:v>
                </c:pt>
                <c:pt idx="40">
                  <c:v>1.1393412431164891E-12</c:v>
                </c:pt>
                <c:pt idx="41">
                  <c:v>1.5135593822995451E-12</c:v>
                </c:pt>
                <c:pt idx="42">
                  <c:v>1.8877775214826007E-12</c:v>
                </c:pt>
                <c:pt idx="43">
                  <c:v>2.2619956606656569E-12</c:v>
                </c:pt>
                <c:pt idx="44">
                  <c:v>5.0755953706504853E-11</c:v>
                </c:pt>
                <c:pt idx="45">
                  <c:v>1.630365437216336E-10</c:v>
                </c:pt>
                <c:pt idx="46">
                  <c:v>2.7531713373676233E-10</c:v>
                </c:pt>
                <c:pt idx="47">
                  <c:v>3.8759772375189109E-10</c:v>
                </c:pt>
                <c:pt idx="48">
                  <c:v>4.9987831376701986E-10</c:v>
                </c:pt>
                <c:pt idx="49">
                  <c:v>6.1215890378214867E-10</c:v>
                </c:pt>
                <c:pt idx="50">
                  <c:v>7.2443949379727738E-10</c:v>
                </c:pt>
                <c:pt idx="51">
                  <c:v>1.4303439393939432E-9</c:v>
                </c:pt>
                <c:pt idx="52">
                  <c:v>2.4149454545454621E-9</c:v>
                </c:pt>
                <c:pt idx="53">
                  <c:v>4.1240363636363704E-9</c:v>
                </c:pt>
                <c:pt idx="54">
                  <c:v>6.3411515151515267E-9</c:v>
                </c:pt>
                <c:pt idx="55">
                  <c:v>9.0272121212121321E-9</c:v>
                </c:pt>
                <c:pt idx="56">
                  <c:v>1.2239807272727287E-8</c:v>
                </c:pt>
                <c:pt idx="57">
                  <c:v>1.5522927710843386E-8</c:v>
                </c:pt>
                <c:pt idx="58">
                  <c:v>1.8777144578313263E-8</c:v>
                </c:pt>
                <c:pt idx="59">
                  <c:v>2.177394545454546E-8</c:v>
                </c:pt>
                <c:pt idx="60">
                  <c:v>2.4568490909090915E-8</c:v>
                </c:pt>
                <c:pt idx="61">
                  <c:v>2.6786703030303035E-8</c:v>
                </c:pt>
                <c:pt idx="62">
                  <c:v>2.8791915151515156E-8</c:v>
                </c:pt>
                <c:pt idx="63">
                  <c:v>3.0353127272727276E-8</c:v>
                </c:pt>
                <c:pt idx="64">
                  <c:v>3.1427448484848486E-8</c:v>
                </c:pt>
                <c:pt idx="65">
                  <c:v>3.2190478787878793E-8</c:v>
                </c:pt>
                <c:pt idx="66">
                  <c:v>3.2090301204819282E-8</c:v>
                </c:pt>
                <c:pt idx="67">
                  <c:v>3.1886272727272731E-8</c:v>
                </c:pt>
                <c:pt idx="68">
                  <c:v>3.1523848484848484E-8</c:v>
                </c:pt>
                <c:pt idx="69">
                  <c:v>3.1086575757575759E-8</c:v>
                </c:pt>
                <c:pt idx="70">
                  <c:v>3.0609E-8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6.7097739393939385E-2</c:v>
                </c:pt>
                <c:pt idx="1">
                  <c:v>5.9353703030303018E-2</c:v>
                </c:pt>
                <c:pt idx="2">
                  <c:v>4.9239763636363627E-2</c:v>
                </c:pt>
                <c:pt idx="3">
                  <c:v>3.8482539393939384E-2</c:v>
                </c:pt>
                <c:pt idx="4">
                  <c:v>2.8042693797276849E-2</c:v>
                </c:pt>
                <c:pt idx="5">
                  <c:v>2.3988866263237516E-2</c:v>
                </c:pt>
                <c:pt idx="6">
                  <c:v>1.9935038729198183E-2</c:v>
                </c:pt>
                <c:pt idx="7">
                  <c:v>1.5881211195158847E-2</c:v>
                </c:pt>
                <c:pt idx="8">
                  <c:v>1.1827383661119514E-2</c:v>
                </c:pt>
                <c:pt idx="9">
                  <c:v>7.7735561270801806E-3</c:v>
                </c:pt>
                <c:pt idx="10">
                  <c:v>3.7197285930408476E-3</c:v>
                </c:pt>
                <c:pt idx="11">
                  <c:v>1.4670811346444784E-3</c:v>
                </c:pt>
                <c:pt idx="12">
                  <c:v>1.2455516338880485E-3</c:v>
                </c:pt>
                <c:pt idx="13">
                  <c:v>1.0240221331316189E-3</c:v>
                </c:pt>
                <c:pt idx="14">
                  <c:v>8.0249263237518902E-4</c:v>
                </c:pt>
                <c:pt idx="15">
                  <c:v>5.8096313161875917E-4</c:v>
                </c:pt>
                <c:pt idx="16">
                  <c:v>3.5943363086232954E-4</c:v>
                </c:pt>
                <c:pt idx="17">
                  <c:v>1.3790413010589969E-4</c:v>
                </c:pt>
                <c:pt idx="18">
                  <c:v>9.3429842057488627E-5</c:v>
                </c:pt>
                <c:pt idx="19">
                  <c:v>7.7778495612707991E-5</c:v>
                </c:pt>
                <c:pt idx="20">
                  <c:v>6.2127149167927369E-5</c:v>
                </c:pt>
                <c:pt idx="21">
                  <c:v>4.6475802723146734E-5</c:v>
                </c:pt>
                <c:pt idx="22">
                  <c:v>3.0824456278366098E-5</c:v>
                </c:pt>
                <c:pt idx="23">
                  <c:v>1.5173109833585476E-5</c:v>
                </c:pt>
                <c:pt idx="24">
                  <c:v>3.0989939393939394E-6</c:v>
                </c:pt>
                <c:pt idx="25">
                  <c:v>1.7565696969696971E-6</c:v>
                </c:pt>
                <c:pt idx="26">
                  <c:v>9.3229818181818176E-7</c:v>
                </c:pt>
                <c:pt idx="27">
                  <c:v>4.5346181818181813E-7</c:v>
                </c:pt>
                <c:pt idx="28">
                  <c:v>2.7046121212121211E-7</c:v>
                </c:pt>
                <c:pt idx="29">
                  <c:v>1.3558236363636365E-7</c:v>
                </c:pt>
                <c:pt idx="30">
                  <c:v>7.6656909090909105E-8</c:v>
                </c:pt>
                <c:pt idx="31">
                  <c:v>4.2352457831325321E-8</c:v>
                </c:pt>
                <c:pt idx="32">
                  <c:v>2.1305469879518115E-8</c:v>
                </c:pt>
                <c:pt idx="33">
                  <c:v>1.3351460000000019E-8</c:v>
                </c:pt>
                <c:pt idx="34">
                  <c:v>7.1769921212121281E-9</c:v>
                </c:pt>
                <c:pt idx="35">
                  <c:v>4.2002042424242491E-9</c:v>
                </c:pt>
                <c:pt idx="36">
                  <c:v>2.4717309090909118E-9</c:v>
                </c:pt>
                <c:pt idx="37">
                  <c:v>1.3429346928895617E-9</c:v>
                </c:pt>
                <c:pt idx="38">
                  <c:v>1.1463020151285935E-9</c:v>
                </c:pt>
                <c:pt idx="39">
                  <c:v>9.4966933736762534E-10</c:v>
                </c:pt>
                <c:pt idx="40">
                  <c:v>7.5303665960665714E-10</c:v>
                </c:pt>
                <c:pt idx="41">
                  <c:v>5.5640398184568904E-10</c:v>
                </c:pt>
                <c:pt idx="42">
                  <c:v>3.5977130408472094E-10</c:v>
                </c:pt>
                <c:pt idx="43">
                  <c:v>1.6313862632375274E-10</c:v>
                </c:pt>
                <c:pt idx="44">
                  <c:v>4.792825703479579E-11</c:v>
                </c:pt>
                <c:pt idx="45">
                  <c:v>4.0649785022692907E-11</c:v>
                </c:pt>
                <c:pt idx="46">
                  <c:v>3.3371313010590024E-11</c:v>
                </c:pt>
                <c:pt idx="47">
                  <c:v>2.6092840998487141E-11</c:v>
                </c:pt>
                <c:pt idx="48">
                  <c:v>1.8814368986384258E-11</c:v>
                </c:pt>
                <c:pt idx="49">
                  <c:v>1.1535896974281374E-11</c:v>
                </c:pt>
                <c:pt idx="50">
                  <c:v>4.2574249621784847E-12</c:v>
                </c:pt>
                <c:pt idx="51">
                  <c:v>2.2557666666666629E-12</c:v>
                </c:pt>
                <c:pt idx="52">
                  <c:v>1.4822075151515133E-12</c:v>
                </c:pt>
                <c:pt idx="53">
                  <c:v>1.0493105454545436E-12</c:v>
                </c:pt>
                <c:pt idx="54">
                  <c:v>7.2195151515151416E-13</c:v>
                </c:pt>
                <c:pt idx="55">
                  <c:v>4.9201212121212011E-13</c:v>
                </c:pt>
                <c:pt idx="56">
                  <c:v>3.5318545454545398E-13</c:v>
                </c:pt>
                <c:pt idx="57">
                  <c:v>2.4043277108433706E-13</c:v>
                </c:pt>
                <c:pt idx="58">
                  <c:v>1.7185445783132512E-13</c:v>
                </c:pt>
                <c:pt idx="59">
                  <c:v>1.203334787878787E-13</c:v>
                </c:pt>
                <c:pt idx="60">
                  <c:v>8.2214690909090829E-14</c:v>
                </c:pt>
                <c:pt idx="61">
                  <c:v>5.960892121212116E-14</c:v>
                </c:pt>
                <c:pt idx="62">
                  <c:v>4.0982509090909065E-14</c:v>
                </c:pt>
                <c:pt idx="63">
                  <c:v>2.9315236363636334E-14</c:v>
                </c:pt>
                <c:pt idx="64">
                  <c:v>2.082624848484847E-14</c:v>
                </c:pt>
                <c:pt idx="65">
                  <c:v>1.4369278787878774E-14</c:v>
                </c:pt>
                <c:pt idx="66">
                  <c:v>1.0672696385542165E-14</c:v>
                </c:pt>
                <c:pt idx="67">
                  <c:v>7.5470909090909088E-15</c:v>
                </c:pt>
                <c:pt idx="68">
                  <c:v>5.4853939393939393E-15</c:v>
                </c:pt>
                <c:pt idx="69">
                  <c:v>3.990654545454545E-15</c:v>
                </c:pt>
                <c:pt idx="70">
                  <c:v>2.8011999999999998E-15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9.2901012121212129E-2</c:v>
                </c:pt>
                <c:pt idx="1">
                  <c:v>0.10064452727272728</c:v>
                </c:pt>
                <c:pt idx="2">
                  <c:v>0.11075907272727273</c:v>
                </c:pt>
                <c:pt idx="3">
                  <c:v>0.12150672727272728</c:v>
                </c:pt>
                <c:pt idx="4">
                  <c:v>0.13191063540090772</c:v>
                </c:pt>
                <c:pt idx="5">
                  <c:v>0.13566857791225417</c:v>
                </c:pt>
                <c:pt idx="6">
                  <c:v>0.1394265204236006</c:v>
                </c:pt>
                <c:pt idx="7">
                  <c:v>0.14318446293494705</c:v>
                </c:pt>
                <c:pt idx="8">
                  <c:v>0.1469424054462935</c:v>
                </c:pt>
                <c:pt idx="9">
                  <c:v>0.15070034795763995</c:v>
                </c:pt>
                <c:pt idx="10">
                  <c:v>0.15445829046898638</c:v>
                </c:pt>
                <c:pt idx="11">
                  <c:v>0.15357809379727685</c:v>
                </c:pt>
                <c:pt idx="12">
                  <c:v>0.14746765506807868</c:v>
                </c:pt>
                <c:pt idx="13">
                  <c:v>0.14135721633888049</c:v>
                </c:pt>
                <c:pt idx="14">
                  <c:v>0.13524677760968229</c:v>
                </c:pt>
                <c:pt idx="15">
                  <c:v>0.12913633888048409</c:v>
                </c:pt>
                <c:pt idx="16">
                  <c:v>0.12302590015128592</c:v>
                </c:pt>
                <c:pt idx="17">
                  <c:v>0.11691546142208772</c:v>
                </c:pt>
                <c:pt idx="18">
                  <c:v>0.10422140393343415</c:v>
                </c:pt>
                <c:pt idx="19">
                  <c:v>9.0455594553706484E-2</c:v>
                </c:pt>
                <c:pt idx="20">
                  <c:v>7.66897851739788E-2</c:v>
                </c:pt>
                <c:pt idx="21">
                  <c:v>6.292397579425113E-2</c:v>
                </c:pt>
                <c:pt idx="22">
                  <c:v>4.9158166414523446E-2</c:v>
                </c:pt>
                <c:pt idx="23">
                  <c:v>3.5392357034795763E-2</c:v>
                </c:pt>
                <c:pt idx="24">
                  <c:v>2.344239393939394E-2</c:v>
                </c:pt>
                <c:pt idx="25">
                  <c:v>1.6939969696969696E-2</c:v>
                </c:pt>
                <c:pt idx="26">
                  <c:v>1.2058454545454546E-2</c:v>
                </c:pt>
                <c:pt idx="27">
                  <c:v>8.2575454545454549E-3</c:v>
                </c:pt>
                <c:pt idx="28">
                  <c:v>6.0394515151515147E-3</c:v>
                </c:pt>
                <c:pt idx="29">
                  <c:v>4.1894636363636363E-3</c:v>
                </c:pt>
                <c:pt idx="30">
                  <c:v>3.0040090909090908E-3</c:v>
                </c:pt>
                <c:pt idx="31">
                  <c:v>2.1618620481927715E-3</c:v>
                </c:pt>
                <c:pt idx="32">
                  <c:v>1.5045728915662666E-3</c:v>
                </c:pt>
                <c:pt idx="33">
                  <c:v>1.1282740000000009E-3</c:v>
                </c:pt>
                <c:pt idx="34">
                  <c:v>8.08943454545455E-4</c:v>
                </c:pt>
                <c:pt idx="35">
                  <c:v>5.9468890909090955E-4</c:v>
                </c:pt>
                <c:pt idx="36">
                  <c:v>4.4199490909090935E-4</c:v>
                </c:pt>
                <c:pt idx="37">
                  <c:v>3.2032663842662641E-4</c:v>
                </c:pt>
                <c:pt idx="38">
                  <c:v>2.7949259909228452E-4</c:v>
                </c:pt>
                <c:pt idx="39">
                  <c:v>2.3865855975794263E-4</c:v>
                </c:pt>
                <c:pt idx="40">
                  <c:v>1.9782452042360073E-4</c:v>
                </c:pt>
                <c:pt idx="41">
                  <c:v>1.5699048108925882E-4</c:v>
                </c:pt>
                <c:pt idx="42">
                  <c:v>1.1615644175491693E-4</c:v>
                </c:pt>
                <c:pt idx="43">
                  <c:v>7.5322402420575061E-5</c:v>
                </c:pt>
                <c:pt idx="44">
                  <c:v>4.9359662632375212E-5</c:v>
                </c:pt>
                <c:pt idx="45">
                  <c:v>4.3110040847201224E-5</c:v>
                </c:pt>
                <c:pt idx="46">
                  <c:v>3.6860419062027236E-5</c:v>
                </c:pt>
                <c:pt idx="47">
                  <c:v>3.0610797276853254E-5</c:v>
                </c:pt>
                <c:pt idx="48">
                  <c:v>2.4361175491679263E-5</c:v>
                </c:pt>
                <c:pt idx="49">
                  <c:v>1.8111553706505278E-5</c:v>
                </c:pt>
                <c:pt idx="50">
                  <c:v>1.186193192133129E-5</c:v>
                </c:pt>
                <c:pt idx="51">
                  <c:v>9.1483369696969606E-6</c:v>
                </c:pt>
                <c:pt idx="52">
                  <c:v>7.3165181818181753E-6</c:v>
                </c:pt>
                <c:pt idx="53">
                  <c:v>6.0001545454545394E-6</c:v>
                </c:pt>
                <c:pt idx="54">
                  <c:v>4.8917909090909047E-6</c:v>
                </c:pt>
                <c:pt idx="55">
                  <c:v>3.9754272727272683E-6</c:v>
                </c:pt>
                <c:pt idx="56">
                  <c:v>3.2905363636363606E-6</c:v>
                </c:pt>
                <c:pt idx="57">
                  <c:v>2.6813578313252995E-6</c:v>
                </c:pt>
                <c:pt idx="58">
                  <c:v>2.217984337349396E-6</c:v>
                </c:pt>
                <c:pt idx="59">
                  <c:v>1.8264830303030295E-6</c:v>
                </c:pt>
                <c:pt idx="60">
                  <c:v>1.4914527272727266E-6</c:v>
                </c:pt>
                <c:pt idx="61">
                  <c:v>1.2421278787878783E-6</c:v>
                </c:pt>
                <c:pt idx="62">
                  <c:v>1.018852242424242E-6</c:v>
                </c:pt>
                <c:pt idx="63">
                  <c:v>8.4559163636363606E-7</c:v>
                </c:pt>
                <c:pt idx="64">
                  <c:v>7.0217666666666637E-7</c:v>
                </c:pt>
                <c:pt idx="65">
                  <c:v>5.7784333333333305E-7</c:v>
                </c:pt>
                <c:pt idx="66">
                  <c:v>4.8741265060240954E-7</c:v>
                </c:pt>
                <c:pt idx="67">
                  <c:v>4.0543818181818182E-7</c:v>
                </c:pt>
                <c:pt idx="68">
                  <c:v>3.3989878787878786E-7</c:v>
                </c:pt>
                <c:pt idx="69">
                  <c:v>2.856339393939394E-7</c:v>
                </c:pt>
                <c:pt idx="70">
                  <c:v>2.3743999999999999E-7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7.9994503030303032E-2</c:v>
                </c:pt>
                <c:pt idx="1">
                  <c:v>7.9991387878787873E-2</c:v>
                </c:pt>
                <c:pt idx="2">
                  <c:v>7.9987145454545452E-2</c:v>
                </c:pt>
                <c:pt idx="3">
                  <c:v>7.9978478787878782E-2</c:v>
                </c:pt>
                <c:pt idx="4">
                  <c:v>7.9962403933434192E-2</c:v>
                </c:pt>
                <c:pt idx="5">
                  <c:v>7.9879953101361575E-2</c:v>
                </c:pt>
                <c:pt idx="6">
                  <c:v>7.9797502269288959E-2</c:v>
                </c:pt>
                <c:pt idx="7">
                  <c:v>7.9715051437216342E-2</c:v>
                </c:pt>
                <c:pt idx="8">
                  <c:v>7.9632600605143725E-2</c:v>
                </c:pt>
                <c:pt idx="9">
                  <c:v>7.9550149773071094E-2</c:v>
                </c:pt>
                <c:pt idx="10">
                  <c:v>7.9467698940998477E-2</c:v>
                </c:pt>
                <c:pt idx="11">
                  <c:v>7.9087960665658083E-2</c:v>
                </c:pt>
                <c:pt idx="12">
                  <c:v>7.8372983358547657E-2</c:v>
                </c:pt>
                <c:pt idx="13">
                  <c:v>7.7658006051437217E-2</c:v>
                </c:pt>
                <c:pt idx="14">
                  <c:v>7.6943028744326777E-2</c:v>
                </c:pt>
                <c:pt idx="15">
                  <c:v>7.6228051437216338E-2</c:v>
                </c:pt>
                <c:pt idx="16">
                  <c:v>7.5513074130105898E-2</c:v>
                </c:pt>
                <c:pt idx="17">
                  <c:v>7.4798096822995458E-2</c:v>
                </c:pt>
                <c:pt idx="18">
                  <c:v>7.1732756429652031E-2</c:v>
                </c:pt>
                <c:pt idx="19">
                  <c:v>6.8284798789712553E-2</c:v>
                </c:pt>
                <c:pt idx="20">
                  <c:v>6.4836841149773061E-2</c:v>
                </c:pt>
                <c:pt idx="21">
                  <c:v>6.1388883509833583E-2</c:v>
                </c:pt>
                <c:pt idx="22">
                  <c:v>5.7940925869894098E-2</c:v>
                </c:pt>
                <c:pt idx="23">
                  <c:v>5.4492968229954614E-2</c:v>
                </c:pt>
                <c:pt idx="24">
                  <c:v>5.0333363636363641E-2</c:v>
                </c:pt>
                <c:pt idx="25">
                  <c:v>4.4038818181818186E-2</c:v>
                </c:pt>
                <c:pt idx="26">
                  <c:v>3.7486818181818184E-2</c:v>
                </c:pt>
                <c:pt idx="27">
                  <c:v>3.0763181818181818E-2</c:v>
                </c:pt>
                <c:pt idx="28">
                  <c:v>2.4578454545454542E-2</c:v>
                </c:pt>
                <c:pt idx="29">
                  <c:v>1.8838090909090908E-2</c:v>
                </c:pt>
                <c:pt idx="30">
                  <c:v>1.406839393939394E-2</c:v>
                </c:pt>
                <c:pt idx="31">
                  <c:v>1.0342024096385545E-2</c:v>
                </c:pt>
                <c:pt idx="32">
                  <c:v>7.1774457831325373E-3</c:v>
                </c:pt>
                <c:pt idx="33">
                  <c:v>5.2539400000000038E-3</c:v>
                </c:pt>
                <c:pt idx="34">
                  <c:v>3.6255824242424268E-3</c:v>
                </c:pt>
                <c:pt idx="35">
                  <c:v>2.5458248484848513E-3</c:v>
                </c:pt>
                <c:pt idx="36">
                  <c:v>1.8007800000000014E-3</c:v>
                </c:pt>
                <c:pt idx="37">
                  <c:v>1.2232612708018157E-3</c:v>
                </c:pt>
                <c:pt idx="38">
                  <c:v>1.0572930408472014E-3</c:v>
                </c:pt>
                <c:pt idx="39">
                  <c:v>8.9132481089258743E-4</c:v>
                </c:pt>
                <c:pt idx="40">
                  <c:v>7.2535658093797321E-4</c:v>
                </c:pt>
                <c:pt idx="41">
                  <c:v>5.5938835098335899E-4</c:v>
                </c:pt>
                <c:pt idx="42">
                  <c:v>3.9342012102874487E-4</c:v>
                </c:pt>
                <c:pt idx="43">
                  <c:v>2.2745189107413076E-4</c:v>
                </c:pt>
                <c:pt idx="44">
                  <c:v>1.2507942511346453E-4</c:v>
                </c:pt>
                <c:pt idx="45">
                  <c:v>1.0700832072617251E-4</c:v>
                </c:pt>
                <c:pt idx="46">
                  <c:v>8.8937216338880518E-5</c:v>
                </c:pt>
                <c:pt idx="47">
                  <c:v>7.0866111951588498E-5</c:v>
                </c:pt>
                <c:pt idx="48">
                  <c:v>5.2795007564296491E-5</c:v>
                </c:pt>
                <c:pt idx="49">
                  <c:v>3.4723903177004485E-5</c:v>
                </c:pt>
                <c:pt idx="50">
                  <c:v>1.6652798789712478E-5</c:v>
                </c:pt>
                <c:pt idx="51">
                  <c:v>9.9534654545454349E-6</c:v>
                </c:pt>
                <c:pt idx="52">
                  <c:v>6.082008484848474E-6</c:v>
                </c:pt>
                <c:pt idx="53">
                  <c:v>3.8297054545454439E-6</c:v>
                </c:pt>
                <c:pt idx="54">
                  <c:v>2.2012448484848436E-6</c:v>
                </c:pt>
                <c:pt idx="55">
                  <c:v>1.1486387878787832E-6</c:v>
                </c:pt>
                <c:pt idx="56">
                  <c:v>6.493632727272708E-7</c:v>
                </c:pt>
                <c:pt idx="57">
                  <c:v>2.9377121686746929E-7</c:v>
                </c:pt>
                <c:pt idx="58">
                  <c:v>1.5445856626505983E-7</c:v>
                </c:pt>
                <c:pt idx="59">
                  <c:v>6.9988539393939302E-8</c:v>
                </c:pt>
                <c:pt idx="60">
                  <c:v>2.8609145454545367E-8</c:v>
                </c:pt>
                <c:pt idx="61">
                  <c:v>1.4693606666666642E-8</c:v>
                </c:pt>
                <c:pt idx="62">
                  <c:v>5.6536599999999931E-9</c:v>
                </c:pt>
                <c:pt idx="63">
                  <c:v>2.7596599999999933E-9</c:v>
                </c:pt>
                <c:pt idx="64">
                  <c:v>1.1804613939393923E-9</c:v>
                </c:pt>
                <c:pt idx="65">
                  <c:v>4.4187351515151332E-10</c:v>
                </c:pt>
                <c:pt idx="66">
                  <c:v>2.3383939759036126E-10</c:v>
                </c:pt>
                <c:pt idx="67">
                  <c:v>8.9694545454545462E-11</c:v>
                </c:pt>
                <c:pt idx="68">
                  <c:v>4.3043030303030294E-11</c:v>
                </c:pt>
                <c:pt idx="69">
                  <c:v>1.8980984848484851E-11</c:v>
                </c:pt>
                <c:pt idx="70">
                  <c:v>7.0824999999999985E-12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(l)GaSe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1.0973042424242428E-5</c:v>
                </c:pt>
                <c:pt idx="1">
                  <c:v>1.6830260606060616E-5</c:v>
                </c:pt>
                <c:pt idx="2">
                  <c:v>2.5691472727272737E-5</c:v>
                </c:pt>
                <c:pt idx="3">
                  <c:v>4.2730012121212148E-5</c:v>
                </c:pt>
                <c:pt idx="4">
                  <c:v>7.4393591527988082E-5</c:v>
                </c:pt>
                <c:pt idx="5">
                  <c:v>2.3946348562783673E-4</c:v>
                </c:pt>
                <c:pt idx="6">
                  <c:v>4.0453337972768538E-4</c:v>
                </c:pt>
                <c:pt idx="7">
                  <c:v>5.6960327382753401E-4</c:v>
                </c:pt>
                <c:pt idx="8">
                  <c:v>7.3467316792738264E-4</c:v>
                </c:pt>
                <c:pt idx="9">
                  <c:v>8.9974306202723127E-4</c:v>
                </c:pt>
                <c:pt idx="10">
                  <c:v>1.0648129561270799E-3</c:v>
                </c:pt>
                <c:pt idx="11">
                  <c:v>1.8242862329803315E-3</c:v>
                </c:pt>
                <c:pt idx="12">
                  <c:v>3.2540441754916787E-3</c:v>
                </c:pt>
                <c:pt idx="13">
                  <c:v>4.6838021180030257E-3</c:v>
                </c:pt>
                <c:pt idx="14">
                  <c:v>6.1135600605143735E-3</c:v>
                </c:pt>
                <c:pt idx="15">
                  <c:v>7.5433180030257205E-3</c:v>
                </c:pt>
                <c:pt idx="16">
                  <c:v>8.9730759455370675E-3</c:v>
                </c:pt>
                <c:pt idx="17">
                  <c:v>1.0402833888048415E-2</c:v>
                </c:pt>
                <c:pt idx="18">
                  <c:v>1.6533487140695927E-2</c:v>
                </c:pt>
                <c:pt idx="19">
                  <c:v>2.3429402420574896E-2</c:v>
                </c:pt>
                <c:pt idx="20">
                  <c:v>3.0325317700453866E-2</c:v>
                </c:pt>
                <c:pt idx="21">
                  <c:v>3.7221232980332836E-2</c:v>
                </c:pt>
                <c:pt idx="22">
                  <c:v>4.4117148260211805E-2</c:v>
                </c:pt>
                <c:pt idx="23">
                  <c:v>5.1013063540090768E-2</c:v>
                </c:pt>
                <c:pt idx="24">
                  <c:v>5.9332424242424242E-2</c:v>
                </c:pt>
                <c:pt idx="25">
                  <c:v>7.1922121212121215E-2</c:v>
                </c:pt>
                <c:pt idx="26">
                  <c:v>8.5026363636363636E-2</c:v>
                </c:pt>
                <c:pt idx="27">
                  <c:v>9.847363636363636E-2</c:v>
                </c:pt>
                <c:pt idx="28">
                  <c:v>0.1108419393939394</c:v>
                </c:pt>
                <c:pt idx="29">
                  <c:v>0.12232181818181817</c:v>
                </c:pt>
                <c:pt idx="30">
                  <c:v>0.1318612121212121</c:v>
                </c:pt>
                <c:pt idx="31">
                  <c:v>0.13931144578313251</c:v>
                </c:pt>
                <c:pt idx="32">
                  <c:v>0.14563674698795179</c:v>
                </c:pt>
                <c:pt idx="33">
                  <c:v>0.14948</c:v>
                </c:pt>
                <c:pt idx="34">
                  <c:v>0.15273151515151515</c:v>
                </c:pt>
                <c:pt idx="35">
                  <c:v>0.1548830303030303</c:v>
                </c:pt>
                <c:pt idx="36">
                  <c:v>0.1563529090909091</c:v>
                </c:pt>
                <c:pt idx="37">
                  <c:v>0.1574722995461422</c:v>
                </c:pt>
                <c:pt idx="38">
                  <c:v>0.15752978819969743</c:v>
                </c:pt>
                <c:pt idx="39">
                  <c:v>0.15758727685325263</c:v>
                </c:pt>
                <c:pt idx="40">
                  <c:v>0.15764476550680787</c:v>
                </c:pt>
                <c:pt idx="41">
                  <c:v>0.15770225416036307</c:v>
                </c:pt>
                <c:pt idx="42">
                  <c:v>0.1577597428139183</c:v>
                </c:pt>
                <c:pt idx="43">
                  <c:v>0.15781723146747351</c:v>
                </c:pt>
                <c:pt idx="44">
                  <c:v>0.1562601059001513</c:v>
                </c:pt>
                <c:pt idx="45">
                  <c:v>0.15256267776096824</c:v>
                </c:pt>
                <c:pt idx="46">
                  <c:v>0.14886524962178518</c:v>
                </c:pt>
                <c:pt idx="47">
                  <c:v>0.1451678214826021</c:v>
                </c:pt>
                <c:pt idx="48">
                  <c:v>0.14147039334341904</c:v>
                </c:pt>
                <c:pt idx="49">
                  <c:v>0.13777296520423599</c:v>
                </c:pt>
                <c:pt idx="50">
                  <c:v>0.13407553706505293</c:v>
                </c:pt>
                <c:pt idx="51">
                  <c:v>0.1249615151515151</c:v>
                </c:pt>
                <c:pt idx="52">
                  <c:v>0.11418938787878782</c:v>
                </c:pt>
                <c:pt idx="53">
                  <c:v>0.10112696363636357</c:v>
                </c:pt>
                <c:pt idx="54">
                  <c:v>8.7514915151515091E-2</c:v>
                </c:pt>
                <c:pt idx="55">
                  <c:v>7.3395521212121145E-2</c:v>
                </c:pt>
                <c:pt idx="56">
                  <c:v>6.025369090909085E-2</c:v>
                </c:pt>
                <c:pt idx="57">
                  <c:v>4.7852325301204778E-2</c:v>
                </c:pt>
                <c:pt idx="58">
                  <c:v>3.7558349397590333E-2</c:v>
                </c:pt>
                <c:pt idx="59">
                  <c:v>2.8903327272727257E-2</c:v>
                </c:pt>
                <c:pt idx="60">
                  <c:v>2.1536054545454528E-2</c:v>
                </c:pt>
                <c:pt idx="61">
                  <c:v>1.6463636363636354E-2</c:v>
                </c:pt>
                <c:pt idx="62">
                  <c:v>1.2087332121212114E-2</c:v>
                </c:pt>
                <c:pt idx="63">
                  <c:v>9.0463018181818119E-3</c:v>
                </c:pt>
                <c:pt idx="64">
                  <c:v>6.7088787878787836E-3</c:v>
                </c:pt>
                <c:pt idx="65">
                  <c:v>4.8213030303030256E-3</c:v>
                </c:pt>
                <c:pt idx="66">
                  <c:v>3.6398915662650593E-3</c:v>
                </c:pt>
                <c:pt idx="67">
                  <c:v>2.6285545454545456E-3</c:v>
                </c:pt>
                <c:pt idx="68">
                  <c:v>1.9454030303030301E-3</c:v>
                </c:pt>
                <c:pt idx="69">
                  <c:v>1.4433848484848486E-3</c:v>
                </c:pt>
                <c:pt idx="70">
                  <c:v>1.0388999999999999E-3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1.3487993939393946E-6</c:v>
                </c:pt>
                <c:pt idx="1">
                  <c:v>2.5875333333333357E-6</c:v>
                </c:pt>
                <c:pt idx="2">
                  <c:v>4.7942000000000023E-6</c:v>
                </c:pt>
                <c:pt idx="3">
                  <c:v>1.1256103030303039E-5</c:v>
                </c:pt>
                <c:pt idx="4">
                  <c:v>4.2311947049924683E-5</c:v>
                </c:pt>
                <c:pt idx="5">
                  <c:v>3.38098785173979E-4</c:v>
                </c:pt>
                <c:pt idx="6">
                  <c:v>6.3388562329803346E-4</c:v>
                </c:pt>
                <c:pt idx="7">
                  <c:v>9.2967246142208781E-4</c:v>
                </c:pt>
                <c:pt idx="8">
                  <c:v>1.2254592995461422E-3</c:v>
                </c:pt>
                <c:pt idx="9">
                  <c:v>1.5212461376701964E-3</c:v>
                </c:pt>
                <c:pt idx="10">
                  <c:v>1.8170329757942508E-3</c:v>
                </c:pt>
                <c:pt idx="11">
                  <c:v>4.9501727685325207E-3</c:v>
                </c:pt>
                <c:pt idx="12">
                  <c:v>1.1282880786686834E-2</c:v>
                </c:pt>
                <c:pt idx="13">
                  <c:v>1.761558880484115E-2</c:v>
                </c:pt>
                <c:pt idx="14">
                  <c:v>2.3948296822995464E-2</c:v>
                </c:pt>
                <c:pt idx="15">
                  <c:v>3.0281004841149779E-2</c:v>
                </c:pt>
                <c:pt idx="16">
                  <c:v>3.6613712859304093E-2</c:v>
                </c:pt>
                <c:pt idx="17">
                  <c:v>4.2946420877458404E-2</c:v>
                </c:pt>
                <c:pt idx="18">
                  <c:v>5.5685257186081721E-2</c:v>
                </c:pt>
                <c:pt idx="19">
                  <c:v>6.9466951588502288E-2</c:v>
                </c:pt>
                <c:pt idx="20">
                  <c:v>8.3248645990922854E-2</c:v>
                </c:pt>
                <c:pt idx="21">
                  <c:v>9.7030340393343434E-2</c:v>
                </c:pt>
                <c:pt idx="22">
                  <c:v>0.110812034795764</c:v>
                </c:pt>
                <c:pt idx="23">
                  <c:v>0.12459372919818457</c:v>
                </c:pt>
                <c:pt idx="24">
                  <c:v>0.13655575757575758</c:v>
                </c:pt>
                <c:pt idx="25">
                  <c:v>0.1430587878787879</c:v>
                </c:pt>
                <c:pt idx="26">
                  <c:v>0.14794000000000002</c:v>
                </c:pt>
                <c:pt idx="27">
                  <c:v>0.15174000000000001</c:v>
                </c:pt>
                <c:pt idx="28">
                  <c:v>0.15395666666666669</c:v>
                </c:pt>
                <c:pt idx="29">
                  <c:v>0.15580636363636363</c:v>
                </c:pt>
                <c:pt idx="30">
                  <c:v>0.15699424242424243</c:v>
                </c:pt>
                <c:pt idx="31">
                  <c:v>0.15783680722891566</c:v>
                </c:pt>
                <c:pt idx="32">
                  <c:v>0.15849343373493976</c:v>
                </c:pt>
                <c:pt idx="33">
                  <c:v>0.15887200000000001</c:v>
                </c:pt>
                <c:pt idx="34">
                  <c:v>0.15919212121212123</c:v>
                </c:pt>
                <c:pt idx="35">
                  <c:v>0.15940424242424242</c:v>
                </c:pt>
                <c:pt idx="36">
                  <c:v>0.15955781818181819</c:v>
                </c:pt>
                <c:pt idx="37">
                  <c:v>0.1596816338880484</c:v>
                </c:pt>
                <c:pt idx="38">
                  <c:v>0.15972248108925868</c:v>
                </c:pt>
                <c:pt idx="39">
                  <c:v>0.15976332829046899</c:v>
                </c:pt>
                <c:pt idx="40">
                  <c:v>0.15980417549167927</c:v>
                </c:pt>
                <c:pt idx="41">
                  <c:v>0.15984502269288955</c:v>
                </c:pt>
                <c:pt idx="42">
                  <c:v>0.15988586989409986</c:v>
                </c:pt>
                <c:pt idx="43">
                  <c:v>0.15992671709531014</c:v>
                </c:pt>
                <c:pt idx="44">
                  <c:v>0.15995260211800302</c:v>
                </c:pt>
                <c:pt idx="45">
                  <c:v>0.15995865355521938</c:v>
                </c:pt>
                <c:pt idx="46">
                  <c:v>0.1599647049924357</c:v>
                </c:pt>
                <c:pt idx="47">
                  <c:v>0.15997075642965206</c:v>
                </c:pt>
                <c:pt idx="48">
                  <c:v>0.15997680786686838</c:v>
                </c:pt>
                <c:pt idx="49">
                  <c:v>0.15998285930408471</c:v>
                </c:pt>
                <c:pt idx="50">
                  <c:v>0.15998891074130106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0.15992715151515149</c:v>
                </c:pt>
                <c:pt idx="65">
                  <c:v>0.1598241212121212</c:v>
                </c:pt>
                <c:pt idx="66">
                  <c:v>0.15955975903614458</c:v>
                </c:pt>
                <c:pt idx="67">
                  <c:v>0.15927909090909093</c:v>
                </c:pt>
                <c:pt idx="68">
                  <c:v>0.15897606060606062</c:v>
                </c:pt>
                <c:pt idx="69">
                  <c:v>0.15866121212121212</c:v>
                </c:pt>
                <c:pt idx="70">
                  <c:v>0.15834000000000001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5.6963917575757648E-25</c:v>
                </c:pt>
                <c:pt idx="1">
                  <c:v>7.6145853333333529E-24</c:v>
                </c:pt>
                <c:pt idx="2">
                  <c:v>2.5293652000000018E-23</c:v>
                </c:pt>
                <c:pt idx="3">
                  <c:v>4.6064887272727346E-22</c:v>
                </c:pt>
                <c:pt idx="4">
                  <c:v>3.7622014446294023E-18</c:v>
                </c:pt>
                <c:pt idx="5">
                  <c:v>5.0777178252496266E-17</c:v>
                </c:pt>
                <c:pt idx="6">
                  <c:v>9.779215506036312E-17</c:v>
                </c:pt>
                <c:pt idx="7">
                  <c:v>1.4480713186823E-16</c:v>
                </c:pt>
                <c:pt idx="8">
                  <c:v>1.9182210867609684E-16</c:v>
                </c:pt>
                <c:pt idx="9">
                  <c:v>2.3883708548396368E-16</c:v>
                </c:pt>
                <c:pt idx="10">
                  <c:v>2.8585206229183053E-16</c:v>
                </c:pt>
                <c:pt idx="11">
                  <c:v>2.6331091192133075E-13</c:v>
                </c:pt>
                <c:pt idx="12">
                  <c:v>8.2288568196671683E-13</c:v>
                </c:pt>
                <c:pt idx="13">
                  <c:v>1.3824604520121029E-12</c:v>
                </c:pt>
                <c:pt idx="14">
                  <c:v>1.9420352220574889E-12</c:v>
                </c:pt>
                <c:pt idx="15">
                  <c:v>2.5016099921028747E-12</c:v>
                </c:pt>
                <c:pt idx="16">
                  <c:v>3.0611847621482608E-12</c:v>
                </c:pt>
                <c:pt idx="17">
                  <c:v>3.6207595321936466E-12</c:v>
                </c:pt>
                <c:pt idx="18">
                  <c:v>6.2984687216339025E-10</c:v>
                </c:pt>
                <c:pt idx="19">
                  <c:v>1.3579256770045396E-9</c:v>
                </c:pt>
                <c:pt idx="20">
                  <c:v>2.0860044818456891E-9</c:v>
                </c:pt>
                <c:pt idx="21">
                  <c:v>2.8140832866868387E-9</c:v>
                </c:pt>
                <c:pt idx="22">
                  <c:v>3.542162091527988E-9</c:v>
                </c:pt>
                <c:pt idx="23">
                  <c:v>4.2702408963691372E-9</c:v>
                </c:pt>
                <c:pt idx="24">
                  <c:v>7.546860606060605E-9</c:v>
                </c:pt>
                <c:pt idx="25">
                  <c:v>1.8469103030303028E-8</c:v>
                </c:pt>
                <c:pt idx="26">
                  <c:v>4.9672181818181818E-8</c:v>
                </c:pt>
                <c:pt idx="27">
                  <c:v>9.4395818181818185E-8</c:v>
                </c:pt>
                <c:pt idx="28">
                  <c:v>2.4991478787878789E-7</c:v>
                </c:pt>
                <c:pt idx="29">
                  <c:v>5.1806727272727269E-7</c:v>
                </c:pt>
                <c:pt idx="30">
                  <c:v>1.0354248484848484E-6</c:v>
                </c:pt>
                <c:pt idx="31">
                  <c:v>2.1895813253012033E-6</c:v>
                </c:pt>
                <c:pt idx="32">
                  <c:v>3.6866295180722859E-6</c:v>
                </c:pt>
                <c:pt idx="33">
                  <c:v>7.73323999999999E-6</c:v>
                </c:pt>
                <c:pt idx="34">
                  <c:v>1.3959060606060582E-5</c:v>
                </c:pt>
                <c:pt idx="35">
                  <c:v>2.4365121212121186E-5</c:v>
                </c:pt>
                <c:pt idx="36">
                  <c:v>4.5106545454545393E-5</c:v>
                </c:pt>
                <c:pt idx="37">
                  <c:v>8.0467370650528865E-5</c:v>
                </c:pt>
                <c:pt idx="38">
                  <c:v>3.5525163691376631E-4</c:v>
                </c:pt>
                <c:pt idx="39">
                  <c:v>6.3003590317700371E-4</c:v>
                </c:pt>
                <c:pt idx="40">
                  <c:v>9.0482016944024111E-4</c:v>
                </c:pt>
                <c:pt idx="41">
                  <c:v>1.1796044357034786E-3</c:v>
                </c:pt>
                <c:pt idx="42">
                  <c:v>1.4543887019667159E-3</c:v>
                </c:pt>
                <c:pt idx="43">
                  <c:v>1.7291729682299534E-3</c:v>
                </c:pt>
                <c:pt idx="44">
                  <c:v>3.4909945537064907E-3</c:v>
                </c:pt>
                <c:pt idx="45">
                  <c:v>7.2240051437216244E-3</c:v>
                </c:pt>
                <c:pt idx="46">
                  <c:v>1.0957015733736759E-2</c:v>
                </c:pt>
                <c:pt idx="47">
                  <c:v>1.4690026323751893E-2</c:v>
                </c:pt>
                <c:pt idx="48">
                  <c:v>1.8423036913767028E-2</c:v>
                </c:pt>
                <c:pt idx="49">
                  <c:v>2.215604750378216E-2</c:v>
                </c:pt>
                <c:pt idx="50">
                  <c:v>2.5889058093797296E-2</c:v>
                </c:pt>
                <c:pt idx="51">
                  <c:v>3.5015945454545505E-2</c:v>
                </c:pt>
                <c:pt idx="52">
                  <c:v>4.5795745454545518E-2</c:v>
                </c:pt>
                <c:pt idx="53">
                  <c:v>5.8864836363636423E-2</c:v>
                </c:pt>
                <c:pt idx="54">
                  <c:v>7.2481030303030367E-2</c:v>
                </c:pt>
                <c:pt idx="55">
                  <c:v>8.6602242424242498E-2</c:v>
                </c:pt>
                <c:pt idx="56">
                  <c:v>9.9743781818181887E-2</c:v>
                </c:pt>
                <c:pt idx="57">
                  <c:v>0.11214493975903619</c:v>
                </c:pt>
                <c:pt idx="58">
                  <c:v>0.12244012048192773</c:v>
                </c:pt>
                <c:pt idx="59">
                  <c:v>0.13109703030303033</c:v>
                </c:pt>
                <c:pt idx="60">
                  <c:v>0.1384667272727273</c:v>
                </c:pt>
                <c:pt idx="61">
                  <c:v>0.14353660606060609</c:v>
                </c:pt>
                <c:pt idx="62">
                  <c:v>0.14789212121212122</c:v>
                </c:pt>
                <c:pt idx="63">
                  <c:v>0.15086181818181818</c:v>
                </c:pt>
                <c:pt idx="64">
                  <c:v>0.15240448484848484</c:v>
                </c:pt>
                <c:pt idx="65">
                  <c:v>0.15303478787878788</c:v>
                </c:pt>
                <c:pt idx="66">
                  <c:v>0.15123253012048193</c:v>
                </c:pt>
                <c:pt idx="67">
                  <c:v>0.14925272727272729</c:v>
                </c:pt>
                <c:pt idx="68">
                  <c:v>0.14709515151515151</c:v>
                </c:pt>
                <c:pt idx="69">
                  <c:v>0.14496909090909091</c:v>
                </c:pt>
                <c:pt idx="70">
                  <c:v>0.14285999999999999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(l)Se[A]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3.0646430303030318E-9</c:v>
                </c:pt>
                <c:pt idx="1">
                  <c:v>4.6421072727272743E-9</c:v>
                </c:pt>
                <c:pt idx="2">
                  <c:v>6.5326527272727294E-9</c:v>
                </c:pt>
                <c:pt idx="3">
                  <c:v>8.1965442424242449E-9</c:v>
                </c:pt>
                <c:pt idx="4">
                  <c:v>9.637803025718607E-9</c:v>
                </c:pt>
                <c:pt idx="5">
                  <c:v>9.4828408472012106E-9</c:v>
                </c:pt>
                <c:pt idx="6">
                  <c:v>9.3278786686838125E-9</c:v>
                </c:pt>
                <c:pt idx="7">
                  <c:v>9.1729164901664143E-9</c:v>
                </c:pt>
                <c:pt idx="8">
                  <c:v>9.0179543116490162E-9</c:v>
                </c:pt>
                <c:pt idx="9">
                  <c:v>8.8629921331316181E-9</c:v>
                </c:pt>
                <c:pt idx="10">
                  <c:v>8.7080299546142216E-9</c:v>
                </c:pt>
                <c:pt idx="11">
                  <c:v>8.5309969742813925E-9</c:v>
                </c:pt>
                <c:pt idx="12">
                  <c:v>8.3290756429652042E-9</c:v>
                </c:pt>
                <c:pt idx="13">
                  <c:v>8.127154311649016E-9</c:v>
                </c:pt>
                <c:pt idx="14">
                  <c:v>7.9252329803328293E-9</c:v>
                </c:pt>
                <c:pt idx="15">
                  <c:v>7.7233116490166411E-9</c:v>
                </c:pt>
                <c:pt idx="16">
                  <c:v>7.5213903177004528E-9</c:v>
                </c:pt>
                <c:pt idx="17">
                  <c:v>7.3194689863842653E-9</c:v>
                </c:pt>
                <c:pt idx="18">
                  <c:v>7.267468683812405E-9</c:v>
                </c:pt>
                <c:pt idx="19">
                  <c:v>7.2398741301059004E-9</c:v>
                </c:pt>
                <c:pt idx="20">
                  <c:v>7.2122795763993949E-9</c:v>
                </c:pt>
                <c:pt idx="21">
                  <c:v>7.1846850226928895E-9</c:v>
                </c:pt>
                <c:pt idx="22">
                  <c:v>7.157090468986384E-9</c:v>
                </c:pt>
                <c:pt idx="23">
                  <c:v>7.1294959152798794E-9</c:v>
                </c:pt>
                <c:pt idx="24">
                  <c:v>7.0238000000000005E-9</c:v>
                </c:pt>
                <c:pt idx="25">
                  <c:v>6.6838000000000004E-9</c:v>
                </c:pt>
                <c:pt idx="26">
                  <c:v>6.3173999999999997E-9</c:v>
                </c:pt>
                <c:pt idx="27">
                  <c:v>5.9334000000000002E-9</c:v>
                </c:pt>
                <c:pt idx="28">
                  <c:v>5.5359848484848484E-9</c:v>
                </c:pt>
                <c:pt idx="29">
                  <c:v>5.1390454545454544E-9</c:v>
                </c:pt>
                <c:pt idx="30">
                  <c:v>4.7448636363636365E-9</c:v>
                </c:pt>
                <c:pt idx="31">
                  <c:v>4.3654210843373499E-9</c:v>
                </c:pt>
                <c:pt idx="32">
                  <c:v>3.9939150602409644E-9</c:v>
                </c:pt>
                <c:pt idx="33">
                  <c:v>3.6532400000000005E-9</c:v>
                </c:pt>
                <c:pt idx="34">
                  <c:v>3.32639393939394E-9</c:v>
                </c:pt>
                <c:pt idx="35">
                  <c:v>3.0257878787878795E-9</c:v>
                </c:pt>
                <c:pt idx="36">
                  <c:v>2.7528236363636368E-9</c:v>
                </c:pt>
                <c:pt idx="37">
                  <c:v>2.4956071104387295E-9</c:v>
                </c:pt>
                <c:pt idx="38">
                  <c:v>2.3182848714069597E-9</c:v>
                </c:pt>
                <c:pt idx="39">
                  <c:v>2.1409626323751895E-9</c:v>
                </c:pt>
                <c:pt idx="40">
                  <c:v>1.9636403933434197E-9</c:v>
                </c:pt>
                <c:pt idx="41">
                  <c:v>1.7863181543116495E-9</c:v>
                </c:pt>
                <c:pt idx="42">
                  <c:v>1.6089959152798797E-9</c:v>
                </c:pt>
                <c:pt idx="43">
                  <c:v>1.4316736762481097E-9</c:v>
                </c:pt>
                <c:pt idx="44">
                  <c:v>1.2937819818456887E-9</c:v>
                </c:pt>
                <c:pt idx="45">
                  <c:v>1.2081586838124056E-9</c:v>
                </c:pt>
                <c:pt idx="46">
                  <c:v>1.1225353857791226E-9</c:v>
                </c:pt>
                <c:pt idx="47">
                  <c:v>1.0369120877458397E-9</c:v>
                </c:pt>
                <c:pt idx="48">
                  <c:v>9.5128878971255651E-10</c:v>
                </c:pt>
                <c:pt idx="49">
                  <c:v>8.6566549167927357E-10</c:v>
                </c:pt>
                <c:pt idx="50">
                  <c:v>7.8004219364599052E-10</c:v>
                </c:pt>
                <c:pt idx="51">
                  <c:v>7.2605521212121187E-10</c:v>
                </c:pt>
                <c:pt idx="52">
                  <c:v>6.8049642424242403E-10</c:v>
                </c:pt>
                <c:pt idx="53">
                  <c:v>6.4218127272727251E-10</c:v>
                </c:pt>
                <c:pt idx="54">
                  <c:v>6.06043818181818E-10</c:v>
                </c:pt>
                <c:pt idx="55">
                  <c:v>5.719165454545453E-10</c:v>
                </c:pt>
                <c:pt idx="56">
                  <c:v>5.3862763636363623E-10</c:v>
                </c:pt>
                <c:pt idx="57">
                  <c:v>5.0551192771084327E-10</c:v>
                </c:pt>
                <c:pt idx="58">
                  <c:v>4.7256614457831319E-10</c:v>
                </c:pt>
                <c:pt idx="59">
                  <c:v>4.3991581818181809E-10</c:v>
                </c:pt>
                <c:pt idx="60">
                  <c:v>4.0749763636363629E-10</c:v>
                </c:pt>
                <c:pt idx="61">
                  <c:v>3.7679466666666657E-10</c:v>
                </c:pt>
                <c:pt idx="62">
                  <c:v>3.4696569696969689E-10</c:v>
                </c:pt>
                <c:pt idx="63">
                  <c:v>3.1914145454545445E-10</c:v>
                </c:pt>
                <c:pt idx="64">
                  <c:v>2.9318048484848476E-10</c:v>
                </c:pt>
                <c:pt idx="65">
                  <c:v>2.6841078787878782E-10</c:v>
                </c:pt>
                <c:pt idx="66">
                  <c:v>2.4666433734939754E-10</c:v>
                </c:pt>
                <c:pt idx="67">
                  <c:v>2.2584636363636364E-10</c:v>
                </c:pt>
                <c:pt idx="68">
                  <c:v>2.0690090909090909E-10</c:v>
                </c:pt>
                <c:pt idx="69">
                  <c:v>1.8959424242424242E-10</c:v>
                </c:pt>
                <c:pt idx="70">
                  <c:v>1.7317000000000001E-10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1.2908945454545462E-2</c:v>
                </c:pt>
                <c:pt idx="1">
                  <c:v>2.0656830303030314E-2</c:v>
                </c:pt>
                <c:pt idx="2">
                  <c:v>3.0777436363636373E-2</c:v>
                </c:pt>
                <c:pt idx="3">
                  <c:v>4.1549733333333345E-2</c:v>
                </c:pt>
                <c:pt idx="4">
                  <c:v>5.2036577912254162E-2</c:v>
                </c:pt>
                <c:pt idx="5">
                  <c:v>5.6468801815431166E-2</c:v>
                </c:pt>
                <c:pt idx="6">
                  <c:v>6.090102571860817E-2</c:v>
                </c:pt>
                <c:pt idx="7">
                  <c:v>6.5333249621785175E-2</c:v>
                </c:pt>
                <c:pt idx="8">
                  <c:v>6.9765473524962179E-2</c:v>
                </c:pt>
                <c:pt idx="9">
                  <c:v>7.419769742813917E-2</c:v>
                </c:pt>
                <c:pt idx="10">
                  <c:v>7.8629921331316188E-2</c:v>
                </c:pt>
                <c:pt idx="11">
                  <c:v>8.4395636913767003E-2</c:v>
                </c:pt>
                <c:pt idx="12">
                  <c:v>9.1665077155824504E-2</c:v>
                </c:pt>
                <c:pt idx="13">
                  <c:v>9.8934517397882005E-2</c:v>
                </c:pt>
                <c:pt idx="14">
                  <c:v>0.10620395763993949</c:v>
                </c:pt>
                <c:pt idx="15">
                  <c:v>0.11347339788199698</c:v>
                </c:pt>
                <c:pt idx="16">
                  <c:v>0.12074283812405448</c:v>
                </c:pt>
                <c:pt idx="17">
                  <c:v>0.12801227836611198</c:v>
                </c:pt>
                <c:pt idx="18">
                  <c:v>0.14386077155824512</c:v>
                </c:pt>
                <c:pt idx="19">
                  <c:v>0.16110585476550685</c:v>
                </c:pt>
                <c:pt idx="20">
                  <c:v>0.17835093797276858</c:v>
                </c:pt>
                <c:pt idx="21">
                  <c:v>0.19559602118003028</c:v>
                </c:pt>
                <c:pt idx="22">
                  <c:v>0.21284110438729201</c:v>
                </c:pt>
                <c:pt idx="23">
                  <c:v>0.23008618759455374</c:v>
                </c:pt>
                <c:pt idx="24">
                  <c:v>0.24622000000000002</c:v>
                </c:pt>
                <c:pt idx="25">
                  <c:v>0.25901999999999997</c:v>
                </c:pt>
                <c:pt idx="26">
                  <c:v>0.27045272727272723</c:v>
                </c:pt>
                <c:pt idx="27">
                  <c:v>0.28097393939393939</c:v>
                </c:pt>
                <c:pt idx="28">
                  <c:v>0.2893821212121212</c:v>
                </c:pt>
                <c:pt idx="29">
                  <c:v>0.29697545454545454</c:v>
                </c:pt>
                <c:pt idx="30">
                  <c:v>0.30292696969696969</c:v>
                </c:pt>
                <c:pt idx="31">
                  <c:v>0.30749644578313257</c:v>
                </c:pt>
                <c:pt idx="32">
                  <c:v>0.31132174698795184</c:v>
                </c:pt>
                <c:pt idx="33">
                  <c:v>0.31362800000000002</c:v>
                </c:pt>
                <c:pt idx="34">
                  <c:v>0.31558303030303031</c:v>
                </c:pt>
                <c:pt idx="35">
                  <c:v>0.31688606060606062</c:v>
                </c:pt>
                <c:pt idx="36">
                  <c:v>0.31780436363636366</c:v>
                </c:pt>
                <c:pt idx="37">
                  <c:v>0.31853924357034796</c:v>
                </c:pt>
                <c:pt idx="38">
                  <c:v>0.3190203328290469</c:v>
                </c:pt>
                <c:pt idx="39">
                  <c:v>0.31950142208774585</c:v>
                </c:pt>
                <c:pt idx="40">
                  <c:v>0.31998251134644479</c:v>
                </c:pt>
                <c:pt idx="41">
                  <c:v>0.32046360060514373</c:v>
                </c:pt>
                <c:pt idx="42">
                  <c:v>0.32094468986384267</c:v>
                </c:pt>
                <c:pt idx="43">
                  <c:v>0.32142577912254161</c:v>
                </c:pt>
                <c:pt idx="44">
                  <c:v>0.32331591527987896</c:v>
                </c:pt>
                <c:pt idx="45">
                  <c:v>0.32707385779122539</c:v>
                </c:pt>
                <c:pt idx="46">
                  <c:v>0.33083180030257187</c:v>
                </c:pt>
                <c:pt idx="47">
                  <c:v>0.33458974281391829</c:v>
                </c:pt>
                <c:pt idx="48">
                  <c:v>0.33834768532526477</c:v>
                </c:pt>
                <c:pt idx="49">
                  <c:v>0.34210562783661119</c:v>
                </c:pt>
                <c:pt idx="50">
                  <c:v>0.34586357034795767</c:v>
                </c:pt>
                <c:pt idx="51">
                  <c:v>0.35499842424242428</c:v>
                </c:pt>
                <c:pt idx="52">
                  <c:v>0.36578236363636368</c:v>
                </c:pt>
                <c:pt idx="53">
                  <c:v>0.37885509090909097</c:v>
                </c:pt>
                <c:pt idx="54">
                  <c:v>0.39247303030303038</c:v>
                </c:pt>
                <c:pt idx="55">
                  <c:v>0.40659424242424252</c:v>
                </c:pt>
                <c:pt idx="56">
                  <c:v>0.41974000000000006</c:v>
                </c:pt>
                <c:pt idx="57">
                  <c:v>0.43214493975903617</c:v>
                </c:pt>
                <c:pt idx="58">
                  <c:v>0.44244012048192771</c:v>
                </c:pt>
                <c:pt idx="59">
                  <c:v>0.45109703030303028</c:v>
                </c:pt>
                <c:pt idx="60">
                  <c:v>0.45846672727272725</c:v>
                </c:pt>
                <c:pt idx="61">
                  <c:v>0.46353660606060604</c:v>
                </c:pt>
                <c:pt idx="62">
                  <c:v>0.46791103030303027</c:v>
                </c:pt>
                <c:pt idx="63">
                  <c:v>0.47095345454545456</c:v>
                </c:pt>
                <c:pt idx="64">
                  <c:v>0.47328975757575759</c:v>
                </c:pt>
                <c:pt idx="65">
                  <c:v>0.47517460606060608</c:v>
                </c:pt>
                <c:pt idx="66">
                  <c:v>0.47636036144578314</c:v>
                </c:pt>
                <c:pt idx="67">
                  <c:v>0.47737363636363633</c:v>
                </c:pt>
                <c:pt idx="68">
                  <c:v>0.47805242424242422</c:v>
                </c:pt>
                <c:pt idx="69">
                  <c:v>0.47855393939393936</c:v>
                </c:pt>
                <c:pt idx="70">
                  <c:v>0.47896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5.5126406060606103E-11</c:v>
                </c:pt>
                <c:pt idx="1">
                  <c:v>9.5391872727272796E-11</c:v>
                </c:pt>
                <c:pt idx="2">
                  <c:v>1.5195732727272732E-10</c:v>
                </c:pt>
                <c:pt idx="3">
                  <c:v>2.1869278787878798E-10</c:v>
                </c:pt>
                <c:pt idx="4">
                  <c:v>2.8635387291981849E-10</c:v>
                </c:pt>
                <c:pt idx="5">
                  <c:v>3.2140228441754924E-10</c:v>
                </c:pt>
                <c:pt idx="6">
                  <c:v>3.5645069591527994E-10</c:v>
                </c:pt>
                <c:pt idx="7">
                  <c:v>3.9149910741301063E-10</c:v>
                </c:pt>
                <c:pt idx="8">
                  <c:v>4.2654751891074133E-10</c:v>
                </c:pt>
                <c:pt idx="9">
                  <c:v>4.6159593040847203E-10</c:v>
                </c:pt>
                <c:pt idx="10">
                  <c:v>4.9664434190620272E-10</c:v>
                </c:pt>
                <c:pt idx="11">
                  <c:v>5.3213004538577915E-10</c:v>
                </c:pt>
                <c:pt idx="12">
                  <c:v>5.6810886535552194E-10</c:v>
                </c:pt>
                <c:pt idx="13">
                  <c:v>6.0408768532526474E-10</c:v>
                </c:pt>
                <c:pt idx="14">
                  <c:v>6.4006650529500764E-10</c:v>
                </c:pt>
                <c:pt idx="15">
                  <c:v>6.7604532526475044E-10</c:v>
                </c:pt>
                <c:pt idx="16">
                  <c:v>7.1202414523449324E-10</c:v>
                </c:pt>
                <c:pt idx="17">
                  <c:v>7.4800296520423614E-10</c:v>
                </c:pt>
                <c:pt idx="18">
                  <c:v>8.0351588502269298E-10</c:v>
                </c:pt>
                <c:pt idx="19">
                  <c:v>8.6220877458396381E-10</c:v>
                </c:pt>
                <c:pt idx="20">
                  <c:v>9.2090166414523464E-10</c:v>
                </c:pt>
                <c:pt idx="21">
                  <c:v>9.7959455370650547E-10</c:v>
                </c:pt>
                <c:pt idx="22">
                  <c:v>1.0382874432677761E-9</c:v>
                </c:pt>
                <c:pt idx="23">
                  <c:v>1.0969803328290469E-9</c:v>
                </c:pt>
                <c:pt idx="24">
                  <c:v>1.1436969696969699E-9</c:v>
                </c:pt>
                <c:pt idx="25">
                  <c:v>1.1544848484848485E-9</c:v>
                </c:pt>
                <c:pt idx="26">
                  <c:v>1.1552727272727273E-9</c:v>
                </c:pt>
                <c:pt idx="27">
                  <c:v>1.1493939393939395E-9</c:v>
                </c:pt>
                <c:pt idx="28">
                  <c:v>1.1306181818181818E-9</c:v>
                </c:pt>
                <c:pt idx="29">
                  <c:v>1.1078E-9</c:v>
                </c:pt>
                <c:pt idx="30">
                  <c:v>1.0771333333333333E-9</c:v>
                </c:pt>
                <c:pt idx="31">
                  <c:v>1.0415746987951806E-9</c:v>
                </c:pt>
                <c:pt idx="32">
                  <c:v>1.0033819277108434E-9</c:v>
                </c:pt>
                <c:pt idx="33">
                  <c:v>9.6093400000000015E-10</c:v>
                </c:pt>
                <c:pt idx="34">
                  <c:v>9.1811133333333353E-10</c:v>
                </c:pt>
                <c:pt idx="35">
                  <c:v>8.7464466666666677E-10</c:v>
                </c:pt>
                <c:pt idx="36">
                  <c:v>8.3183036363636379E-10</c:v>
                </c:pt>
                <c:pt idx="37">
                  <c:v>7.8955644478063552E-10</c:v>
                </c:pt>
                <c:pt idx="38">
                  <c:v>7.5321756429652055E-10</c:v>
                </c:pt>
                <c:pt idx="39">
                  <c:v>7.1687868381240557E-10</c:v>
                </c:pt>
                <c:pt idx="40">
                  <c:v>6.8053980332829059E-10</c:v>
                </c:pt>
                <c:pt idx="41">
                  <c:v>6.4420092284417562E-10</c:v>
                </c:pt>
                <c:pt idx="42">
                  <c:v>6.0786204236006064E-10</c:v>
                </c:pt>
                <c:pt idx="43">
                  <c:v>5.7152316187594567E-10</c:v>
                </c:pt>
                <c:pt idx="44">
                  <c:v>5.4108328290468989E-10</c:v>
                </c:pt>
                <c:pt idx="45">
                  <c:v>5.1846301059001517E-10</c:v>
                </c:pt>
                <c:pt idx="46">
                  <c:v>4.9584273827534044E-10</c:v>
                </c:pt>
                <c:pt idx="47">
                  <c:v>4.7322246596066561E-10</c:v>
                </c:pt>
                <c:pt idx="48">
                  <c:v>4.5060219364599088E-10</c:v>
                </c:pt>
                <c:pt idx="49">
                  <c:v>4.2798192133131615E-10</c:v>
                </c:pt>
                <c:pt idx="50">
                  <c:v>4.0536164901664137E-10</c:v>
                </c:pt>
                <c:pt idx="51">
                  <c:v>3.9118660606060601E-10</c:v>
                </c:pt>
                <c:pt idx="52">
                  <c:v>3.7930739393939391E-10</c:v>
                </c:pt>
                <c:pt idx="53">
                  <c:v>3.6958618181818177E-10</c:v>
                </c:pt>
                <c:pt idx="54">
                  <c:v>3.6012969696969696E-10</c:v>
                </c:pt>
                <c:pt idx="55">
                  <c:v>3.5091757575757571E-10</c:v>
                </c:pt>
                <c:pt idx="56">
                  <c:v>3.4060345454545451E-10</c:v>
                </c:pt>
                <c:pt idx="57">
                  <c:v>3.2972240963855419E-10</c:v>
                </c:pt>
                <c:pt idx="58">
                  <c:v>3.1741518072289155E-10</c:v>
                </c:pt>
                <c:pt idx="59">
                  <c:v>3.0424484848484843E-10</c:v>
                </c:pt>
                <c:pt idx="60">
                  <c:v>2.9039636363636359E-10</c:v>
                </c:pt>
                <c:pt idx="61">
                  <c:v>2.7599636363636362E-10</c:v>
                </c:pt>
                <c:pt idx="62">
                  <c:v>2.615843636363636E-10</c:v>
                </c:pt>
                <c:pt idx="63">
                  <c:v>2.4729345454545455E-10</c:v>
                </c:pt>
                <c:pt idx="64">
                  <c:v>2.3341660606060605E-10</c:v>
                </c:pt>
                <c:pt idx="65">
                  <c:v>2.1980448484848481E-10</c:v>
                </c:pt>
                <c:pt idx="66">
                  <c:v>2.0713855421686745E-10</c:v>
                </c:pt>
                <c:pt idx="67">
                  <c:v>1.9478909090909092E-10</c:v>
                </c:pt>
                <c:pt idx="68">
                  <c:v>1.8308606060606062E-10</c:v>
                </c:pt>
                <c:pt idx="69">
                  <c:v>1.7204484848484849E-10</c:v>
                </c:pt>
                <c:pt idx="70">
                  <c:v>1.6136E-10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1.0768112727272732E-8</c:v>
                </c:pt>
                <c:pt idx="1">
                  <c:v>1.539263636363637E-8</c:v>
                </c:pt>
                <c:pt idx="2">
                  <c:v>2.0465363636363642E-8</c:v>
                </c:pt>
                <c:pt idx="3">
                  <c:v>2.424488484848485E-8</c:v>
                </c:pt>
                <c:pt idx="4">
                  <c:v>2.7171198184568832E-8</c:v>
                </c:pt>
                <c:pt idx="5">
                  <c:v>2.5786175491679273E-8</c:v>
                </c:pt>
                <c:pt idx="6">
                  <c:v>2.4401152798789713E-8</c:v>
                </c:pt>
                <c:pt idx="7">
                  <c:v>2.3016130105900149E-8</c:v>
                </c:pt>
                <c:pt idx="8">
                  <c:v>2.163110741301059E-8</c:v>
                </c:pt>
                <c:pt idx="9">
                  <c:v>2.024608472012103E-8</c:v>
                </c:pt>
                <c:pt idx="10">
                  <c:v>1.886106202723147E-8</c:v>
                </c:pt>
                <c:pt idx="11">
                  <c:v>1.7716585476550681E-8</c:v>
                </c:pt>
                <c:pt idx="12">
                  <c:v>1.6843363086232981E-8</c:v>
                </c:pt>
                <c:pt idx="13">
                  <c:v>1.597014069591528E-8</c:v>
                </c:pt>
                <c:pt idx="14">
                  <c:v>1.5096918305597579E-8</c:v>
                </c:pt>
                <c:pt idx="15">
                  <c:v>1.4223695915279878E-8</c:v>
                </c:pt>
                <c:pt idx="16">
                  <c:v>1.3350473524962178E-8</c:v>
                </c:pt>
                <c:pt idx="17">
                  <c:v>1.2477251134644477E-8</c:v>
                </c:pt>
                <c:pt idx="18">
                  <c:v>1.2266397881996975E-8</c:v>
                </c:pt>
                <c:pt idx="19">
                  <c:v>1.2163372163388805E-8</c:v>
                </c:pt>
                <c:pt idx="20">
                  <c:v>1.2060346444780635E-8</c:v>
                </c:pt>
                <c:pt idx="21">
                  <c:v>1.1957320726172465E-8</c:v>
                </c:pt>
                <c:pt idx="22">
                  <c:v>1.1854295007564297E-8</c:v>
                </c:pt>
                <c:pt idx="23">
                  <c:v>1.1751269288956127E-8</c:v>
                </c:pt>
                <c:pt idx="24">
                  <c:v>1.154960606060606E-8</c:v>
                </c:pt>
                <c:pt idx="25">
                  <c:v>1.1052030303030303E-8</c:v>
                </c:pt>
                <c:pt idx="26">
                  <c:v>1.0505181818181817E-8</c:v>
                </c:pt>
                <c:pt idx="27">
                  <c:v>9.9254848484848494E-9</c:v>
                </c:pt>
                <c:pt idx="28">
                  <c:v>9.3130848484848485E-9</c:v>
                </c:pt>
                <c:pt idx="29">
                  <c:v>8.6974181818181824E-9</c:v>
                </c:pt>
                <c:pt idx="30">
                  <c:v>8.0781454545454556E-9</c:v>
                </c:pt>
                <c:pt idx="31">
                  <c:v>7.4760204819277118E-9</c:v>
                </c:pt>
                <c:pt idx="32">
                  <c:v>6.8831289156626525E-9</c:v>
                </c:pt>
                <c:pt idx="33">
                  <c:v>6.3322200000000015E-9</c:v>
                </c:pt>
                <c:pt idx="34">
                  <c:v>5.801599393939395E-9</c:v>
                </c:pt>
                <c:pt idx="35">
                  <c:v>5.3095387878787892E-9</c:v>
                </c:pt>
                <c:pt idx="36">
                  <c:v>4.8595054545454556E-9</c:v>
                </c:pt>
                <c:pt idx="37">
                  <c:v>4.4335836611195158E-9</c:v>
                </c:pt>
                <c:pt idx="38">
                  <c:v>4.1331751891074137E-9</c:v>
                </c:pt>
                <c:pt idx="39">
                  <c:v>3.8327667170953107E-9</c:v>
                </c:pt>
                <c:pt idx="40">
                  <c:v>3.5323582450832081E-9</c:v>
                </c:pt>
                <c:pt idx="41">
                  <c:v>3.2319497730711055E-9</c:v>
                </c:pt>
                <c:pt idx="42">
                  <c:v>2.9315413010590029E-9</c:v>
                </c:pt>
                <c:pt idx="43">
                  <c:v>2.6311328290469004E-9</c:v>
                </c:pt>
                <c:pt idx="44">
                  <c:v>2.3954910741301066E-9</c:v>
                </c:pt>
                <c:pt idx="45">
                  <c:v>2.2457028744326785E-9</c:v>
                </c:pt>
                <c:pt idx="46">
                  <c:v>2.09591467473525E-9</c:v>
                </c:pt>
                <c:pt idx="47">
                  <c:v>1.9461264750378215E-9</c:v>
                </c:pt>
                <c:pt idx="48">
                  <c:v>1.7963382753403934E-9</c:v>
                </c:pt>
                <c:pt idx="49">
                  <c:v>1.6465500756429649E-9</c:v>
                </c:pt>
                <c:pt idx="50">
                  <c:v>1.4967618759455366E-9</c:v>
                </c:pt>
                <c:pt idx="51">
                  <c:v>1.4019636363636359E-9</c:v>
                </c:pt>
                <c:pt idx="52">
                  <c:v>1.321853333333333E-9</c:v>
                </c:pt>
                <c:pt idx="53">
                  <c:v>1.2545199999999997E-9</c:v>
                </c:pt>
                <c:pt idx="54">
                  <c:v>1.1907478787878784E-9</c:v>
                </c:pt>
                <c:pt idx="55">
                  <c:v>1.13026303030303E-9</c:v>
                </c:pt>
                <c:pt idx="56">
                  <c:v>1.0703581818181816E-9</c:v>
                </c:pt>
                <c:pt idx="57">
                  <c:v>1.0103568674698794E-9</c:v>
                </c:pt>
                <c:pt idx="58">
                  <c:v>9.4970626506024091E-10</c:v>
                </c:pt>
                <c:pt idx="59">
                  <c:v>8.8900593939393926E-10</c:v>
                </c:pt>
                <c:pt idx="60">
                  <c:v>8.2826654545454535E-10</c:v>
                </c:pt>
                <c:pt idx="61">
                  <c:v>7.69953818181818E-10</c:v>
                </c:pt>
                <c:pt idx="62">
                  <c:v>7.1304242424242415E-10</c:v>
                </c:pt>
                <c:pt idx="63">
                  <c:v>6.5943636363636349E-10</c:v>
                </c:pt>
                <c:pt idx="64">
                  <c:v>6.0909842424242406E-10</c:v>
                </c:pt>
                <c:pt idx="65">
                  <c:v>5.6084993939393927E-10</c:v>
                </c:pt>
                <c:pt idx="66">
                  <c:v>5.1808530120481924E-10</c:v>
                </c:pt>
                <c:pt idx="67">
                  <c:v>4.7701363636363645E-10</c:v>
                </c:pt>
                <c:pt idx="68">
                  <c:v>4.3935909090909093E-10</c:v>
                </c:pt>
                <c:pt idx="69">
                  <c:v>4.0476939393939396E-10</c:v>
                </c:pt>
                <c:pt idx="70">
                  <c:v>3.7183E-10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5.794981845688298E-21</c:v>
                </c:pt>
                <c:pt idx="45">
                  <c:v>1.9271683812405415E-20</c:v>
                </c:pt>
                <c:pt idx="46">
                  <c:v>3.2748385779122529E-20</c:v>
                </c:pt>
                <c:pt idx="47">
                  <c:v>4.6225087745839643E-20</c:v>
                </c:pt>
                <c:pt idx="48">
                  <c:v>5.9701789712556764E-20</c:v>
                </c:pt>
                <c:pt idx="49">
                  <c:v>7.3178491679273872E-20</c:v>
                </c:pt>
                <c:pt idx="50">
                  <c:v>8.6655193645990993E-20</c:v>
                </c:pt>
                <c:pt idx="51">
                  <c:v>3.6786145074121418E-15</c:v>
                </c:pt>
                <c:pt idx="52">
                  <c:v>3.5777727030303987E-12</c:v>
                </c:pt>
                <c:pt idx="53">
                  <c:v>2.4579953309091009E-11</c:v>
                </c:pt>
                <c:pt idx="54">
                  <c:v>4.8748648060606487E-9</c:v>
                </c:pt>
                <c:pt idx="55">
                  <c:v>1.4182949048484889E-8</c:v>
                </c:pt>
                <c:pt idx="56">
                  <c:v>3.9973927272727401E-8</c:v>
                </c:pt>
                <c:pt idx="57">
                  <c:v>8.3443180722891976E-8</c:v>
                </c:pt>
                <c:pt idx="58">
                  <c:v>1.8085763855421715E-7</c:v>
                </c:pt>
                <c:pt idx="59">
                  <c:v>4.2387078787878873E-7</c:v>
                </c:pt>
                <c:pt idx="60">
                  <c:v>7.8128290909091002E-7</c:v>
                </c:pt>
                <c:pt idx="61">
                  <c:v>2.1636969696969731E-6</c:v>
                </c:pt>
                <c:pt idx="62">
                  <c:v>2.1587492727272888E-5</c:v>
                </c:pt>
                <c:pt idx="63">
                  <c:v>9.2071310909091068E-5</c:v>
                </c:pt>
                <c:pt idx="64">
                  <c:v>8.8610448484848772E-4</c:v>
                </c:pt>
                <c:pt idx="65">
                  <c:v>2.1427347878787907E-3</c:v>
                </c:pt>
                <c:pt idx="66">
                  <c:v>5.1262626506024117E-3</c:v>
                </c:pt>
                <c:pt idx="67">
                  <c:v>8.1168999999999998E-3</c:v>
                </c:pt>
                <c:pt idx="68">
                  <c:v>1.0956233333333334E-2</c:v>
                </c:pt>
                <c:pt idx="69">
                  <c:v>1.3584848484848484E-2</c:v>
                </c:pt>
                <c:pt idx="70">
                  <c:v>1.61E-2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7.499379727685311E-37</c:v>
                </c:pt>
                <c:pt idx="12">
                  <c:v>2.3455506807866862E-36</c:v>
                </c:pt>
                <c:pt idx="13">
                  <c:v>3.9411633888048415E-36</c:v>
                </c:pt>
                <c:pt idx="14">
                  <c:v>5.5367760968229964E-36</c:v>
                </c:pt>
                <c:pt idx="15">
                  <c:v>7.1323888048411519E-36</c:v>
                </c:pt>
                <c:pt idx="16">
                  <c:v>8.7280015128593068E-36</c:v>
                </c:pt>
                <c:pt idx="17">
                  <c:v>1.0323614220877462E-35</c:v>
                </c:pt>
                <c:pt idx="18">
                  <c:v>9.1747730711043849E-36</c:v>
                </c:pt>
                <c:pt idx="19">
                  <c:v>7.57916036308623E-36</c:v>
                </c:pt>
                <c:pt idx="20">
                  <c:v>5.9835476550680765E-36</c:v>
                </c:pt>
                <c:pt idx="21">
                  <c:v>4.3879349470499229E-36</c:v>
                </c:pt>
                <c:pt idx="22">
                  <c:v>2.7923222390317694E-36</c:v>
                </c:pt>
                <c:pt idx="23">
                  <c:v>1.1967095310136158E-36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1.292406959152787E-21</c:v>
                </c:pt>
                <c:pt idx="45">
                  <c:v>4.2980045385779044E-21</c:v>
                </c:pt>
                <c:pt idx="46">
                  <c:v>7.3036021180030223E-21</c:v>
                </c:pt>
                <c:pt idx="47">
                  <c:v>1.030919969742814E-20</c:v>
                </c:pt>
                <c:pt idx="48">
                  <c:v>1.3314797276853258E-20</c:v>
                </c:pt>
                <c:pt idx="49">
                  <c:v>1.6320394856278376E-20</c:v>
                </c:pt>
                <c:pt idx="50">
                  <c:v>1.9325992435703494E-20</c:v>
                </c:pt>
                <c:pt idx="51">
                  <c:v>5.490124179454576E-16</c:v>
                </c:pt>
                <c:pt idx="52">
                  <c:v>3.909605793939498E-13</c:v>
                </c:pt>
                <c:pt idx="53">
                  <c:v>2.6842304581818284E-12</c:v>
                </c:pt>
                <c:pt idx="54">
                  <c:v>4.2792063636364011E-10</c:v>
                </c:pt>
                <c:pt idx="55">
                  <c:v>1.2435660909090947E-9</c:v>
                </c:pt>
                <c:pt idx="56">
                  <c:v>3.144858181818191E-9</c:v>
                </c:pt>
                <c:pt idx="57">
                  <c:v>6.2552506024096674E-9</c:v>
                </c:pt>
                <c:pt idx="58">
                  <c:v>1.3077298795180744E-8</c:v>
                </c:pt>
                <c:pt idx="59">
                  <c:v>3.0181157575757634E-8</c:v>
                </c:pt>
                <c:pt idx="60">
                  <c:v>5.5363581818181874E-8</c:v>
                </c:pt>
                <c:pt idx="61">
                  <c:v>1.5566181818181844E-7</c:v>
                </c:pt>
                <c:pt idx="62">
                  <c:v>1.6117601212121335E-6</c:v>
                </c:pt>
                <c:pt idx="63">
                  <c:v>6.9055298181818315E-6</c:v>
                </c:pt>
                <c:pt idx="64">
                  <c:v>7.0332366060606283E-5</c:v>
                </c:pt>
                <c:pt idx="65">
                  <c:v>1.7092624484848508E-4</c:v>
                </c:pt>
                <c:pt idx="66">
                  <c:v>4.3865506024096411E-4</c:v>
                </c:pt>
                <c:pt idx="67">
                  <c:v>7.2176909090909095E-4</c:v>
                </c:pt>
                <c:pt idx="68">
                  <c:v>1.0245327272727272E-3</c:v>
                </c:pt>
                <c:pt idx="69">
                  <c:v>1.3373181818181817E-3</c:v>
                </c:pt>
                <c:pt idx="70">
                  <c:v>1.6555000000000001E-3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3.1590968229954554E-35</c:v>
                </c:pt>
                <c:pt idx="12">
                  <c:v>9.880579425113462E-35</c:v>
                </c:pt>
                <c:pt idx="13">
                  <c:v>1.6602062027231468E-34</c:v>
                </c:pt>
                <c:pt idx="14">
                  <c:v>2.3323544629349474E-34</c:v>
                </c:pt>
                <c:pt idx="15">
                  <c:v>3.004502723146748E-34</c:v>
                </c:pt>
                <c:pt idx="16">
                  <c:v>3.6766509833585491E-34</c:v>
                </c:pt>
                <c:pt idx="17">
                  <c:v>4.3487992435703492E-34</c:v>
                </c:pt>
                <c:pt idx="18">
                  <c:v>3.8648524962178508E-34</c:v>
                </c:pt>
                <c:pt idx="19">
                  <c:v>3.1927042360060506E-34</c:v>
                </c:pt>
                <c:pt idx="20">
                  <c:v>2.5205559757942505E-34</c:v>
                </c:pt>
                <c:pt idx="21">
                  <c:v>1.8484077155824503E-34</c:v>
                </c:pt>
                <c:pt idx="22">
                  <c:v>1.1762594553706501E-34</c:v>
                </c:pt>
                <c:pt idx="23">
                  <c:v>5.0411119515884992E-35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3.2389863842662335E-25</c:v>
                </c:pt>
                <c:pt idx="45">
                  <c:v>1.0771512859304066E-24</c:v>
                </c:pt>
                <c:pt idx="46">
                  <c:v>1.8304039334341898E-24</c:v>
                </c:pt>
                <c:pt idx="47">
                  <c:v>2.5836565809379729E-24</c:v>
                </c:pt>
                <c:pt idx="48">
                  <c:v>3.3369092284417559E-24</c:v>
                </c:pt>
                <c:pt idx="49">
                  <c:v>4.0901618759455393E-24</c:v>
                </c:pt>
                <c:pt idx="50">
                  <c:v>4.843414523449322E-24</c:v>
                </c:pt>
                <c:pt idx="51">
                  <c:v>9.2985534890909608E-20</c:v>
                </c:pt>
                <c:pt idx="52">
                  <c:v>4.549600484848606E-17</c:v>
                </c:pt>
                <c:pt idx="53">
                  <c:v>3.1201897454545576E-16</c:v>
                </c:pt>
                <c:pt idx="54">
                  <c:v>3.4586632424242719E-14</c:v>
                </c:pt>
                <c:pt idx="55">
                  <c:v>1.0025332939393969E-13</c:v>
                </c:pt>
                <c:pt idx="56">
                  <c:v>1.9246290909090954E-13</c:v>
                </c:pt>
                <c:pt idx="57">
                  <c:v>3.1603240963855517E-13</c:v>
                </c:pt>
                <c:pt idx="58">
                  <c:v>5.367251807228922E-13</c:v>
                </c:pt>
                <c:pt idx="59">
                  <c:v>9.6106345454545593E-13</c:v>
                </c:pt>
                <c:pt idx="60">
                  <c:v>1.5454089090909102E-12</c:v>
                </c:pt>
                <c:pt idx="61">
                  <c:v>3.2604872727272769E-12</c:v>
                </c:pt>
                <c:pt idx="62">
                  <c:v>2.3571536969697141E-11</c:v>
                </c:pt>
                <c:pt idx="63">
                  <c:v>9.6491294545454727E-11</c:v>
                </c:pt>
                <c:pt idx="64">
                  <c:v>7.2471527272727505E-10</c:v>
                </c:pt>
                <c:pt idx="65">
                  <c:v>1.7079698181818205E-9</c:v>
                </c:pt>
                <c:pt idx="66">
                  <c:v>3.3778542168674716E-9</c:v>
                </c:pt>
                <c:pt idx="67">
                  <c:v>4.8212363636363643E-9</c:v>
                </c:pt>
                <c:pt idx="68">
                  <c:v>5.6693575757575763E-9</c:v>
                </c:pt>
                <c:pt idx="69">
                  <c:v>6.1398484848484851E-9</c:v>
                </c:pt>
                <c:pt idx="70">
                  <c:v>6.4069999999999999E-9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>
                  <c:v>-56.042909090909085</c:v>
                </c:pt>
                <c:pt idx="3">
                  <c:v>-53.962484848484841</c:v>
                </c:pt>
                <c:pt idx="4">
                  <c:v>-51.899440242057487</c:v>
                </c:pt>
                <c:pt idx="5">
                  <c:v>-50.017443267776095</c:v>
                </c:pt>
                <c:pt idx="6">
                  <c:v>-48.135446293494702</c:v>
                </c:pt>
                <c:pt idx="7">
                  <c:v>-46.25344931921331</c:v>
                </c:pt>
                <c:pt idx="8">
                  <c:v>-44.371452344931924</c:v>
                </c:pt>
                <c:pt idx="9">
                  <c:v>-42.489455370650532</c:v>
                </c:pt>
                <c:pt idx="10">
                  <c:v>-40.60745839636914</c:v>
                </c:pt>
                <c:pt idx="11">
                  <c:v>-38.964372163388802</c:v>
                </c:pt>
                <c:pt idx="12">
                  <c:v>-37.590695915279881</c:v>
                </c:pt>
                <c:pt idx="13">
                  <c:v>-36.217019667170952</c:v>
                </c:pt>
                <c:pt idx="14">
                  <c:v>-34.843343419062023</c:v>
                </c:pt>
                <c:pt idx="15">
                  <c:v>-33.469667170953102</c:v>
                </c:pt>
                <c:pt idx="16">
                  <c:v>-32.095990922844173</c:v>
                </c:pt>
                <c:pt idx="17">
                  <c:v>-30.722314674735248</c:v>
                </c:pt>
                <c:pt idx="18">
                  <c:v>-29.659591527987896</c:v>
                </c:pt>
                <c:pt idx="19">
                  <c:v>-28.647488653555218</c:v>
                </c:pt>
                <c:pt idx="20">
                  <c:v>-27.63538577912254</c:v>
                </c:pt>
                <c:pt idx="21">
                  <c:v>-26.623282904689862</c:v>
                </c:pt>
                <c:pt idx="22">
                  <c:v>-25.611180030257184</c:v>
                </c:pt>
                <c:pt idx="23">
                  <c:v>-24.599077155824506</c:v>
                </c:pt>
                <c:pt idx="24">
                  <c:v>-23.620303030303031</c:v>
                </c:pt>
                <c:pt idx="25">
                  <c:v>-22.741515151515152</c:v>
                </c:pt>
                <c:pt idx="26">
                  <c:v>-21.899090909090908</c:v>
                </c:pt>
                <c:pt idx="27">
                  <c:v>-21.080909090909088</c:v>
                </c:pt>
                <c:pt idx="28">
                  <c:v>-20.326060606060608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-14.811119515885023</c:v>
                </c:pt>
                <c:pt idx="38">
                  <c:v>-14.339107413010591</c:v>
                </c:pt>
                <c:pt idx="39">
                  <c:v>-13.867095310136159</c:v>
                </c:pt>
                <c:pt idx="40">
                  <c:v>-13.395083207261727</c:v>
                </c:pt>
                <c:pt idx="41">
                  <c:v>-12.923071104387294</c:v>
                </c:pt>
                <c:pt idx="42">
                  <c:v>-12.451059001512862</c:v>
                </c:pt>
                <c:pt idx="43">
                  <c:v>-11.97904689863843</c:v>
                </c:pt>
                <c:pt idx="44">
                  <c:v>-11.551140695915283</c:v>
                </c:pt>
                <c:pt idx="45">
                  <c:v>-11.181700453857793</c:v>
                </c:pt>
                <c:pt idx="46">
                  <c:v>-10.812260211800304</c:v>
                </c:pt>
                <c:pt idx="47">
                  <c:v>-10.442819969742814</c:v>
                </c:pt>
                <c:pt idx="48">
                  <c:v>-10.073379727685325</c:v>
                </c:pt>
                <c:pt idx="49">
                  <c:v>-9.7039394856278367</c:v>
                </c:pt>
                <c:pt idx="50">
                  <c:v>-9.3344992435703471</c:v>
                </c:pt>
                <c:pt idx="51">
                  <c:v>-9.0543030303030285</c:v>
                </c:pt>
                <c:pt idx="52">
                  <c:v>-8.8039999999999985</c:v>
                </c:pt>
                <c:pt idx="53">
                  <c:v>-8.6039999999999974</c:v>
                </c:pt>
                <c:pt idx="54">
                  <c:v>-8.4342545454545448</c:v>
                </c:pt>
                <c:pt idx="55">
                  <c:v>-8.2924363636363623</c:v>
                </c:pt>
                <c:pt idx="56">
                  <c:v>-8.1959636363636346</c:v>
                </c:pt>
                <c:pt idx="57">
                  <c:v>-8.1149999999999984</c:v>
                </c:pt>
                <c:pt idx="58">
                  <c:v>-8.0649999999999995</c:v>
                </c:pt>
                <c:pt idx="59">
                  <c:v>-8.0304424242424233</c:v>
                </c:pt>
                <c:pt idx="60">
                  <c:v>-8.0080181818181817</c:v>
                </c:pt>
                <c:pt idx="61">
                  <c:v>-8.0021393939393946</c:v>
                </c:pt>
                <c:pt idx="62">
                  <c:v>-8.0007333333333328</c:v>
                </c:pt>
                <c:pt idx="63">
                  <c:v>-8.0074000000000005</c:v>
                </c:pt>
                <c:pt idx="64">
                  <c:v>-8.0218303030303026</c:v>
                </c:pt>
                <c:pt idx="65">
                  <c:v>-8.0412242424242422</c:v>
                </c:pt>
                <c:pt idx="66">
                  <c:v>-8.07322891566265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>
                  <c:v>-14.753454545454545</c:v>
                </c:pt>
                <c:pt idx="3">
                  <c:v>-14.066787878787878</c:v>
                </c:pt>
                <c:pt idx="4">
                  <c:v>-13.365948562783661</c:v>
                </c:pt>
                <c:pt idx="5">
                  <c:v>-12.690305597579425</c:v>
                </c:pt>
                <c:pt idx="6">
                  <c:v>-12.014662632375188</c:v>
                </c:pt>
                <c:pt idx="7">
                  <c:v>-11.339019667170954</c:v>
                </c:pt>
                <c:pt idx="8">
                  <c:v>-10.663376701966719</c:v>
                </c:pt>
                <c:pt idx="9">
                  <c:v>-9.9877337367624826</c:v>
                </c:pt>
                <c:pt idx="10">
                  <c:v>-9.3120907715582462</c:v>
                </c:pt>
                <c:pt idx="11">
                  <c:v>-8.7541966717095328</c:v>
                </c:pt>
                <c:pt idx="12">
                  <c:v>-8.3290832072617249</c:v>
                </c:pt>
                <c:pt idx="13">
                  <c:v>-7.9039697428139188</c:v>
                </c:pt>
                <c:pt idx="14">
                  <c:v>-7.4788562783661119</c:v>
                </c:pt>
                <c:pt idx="15">
                  <c:v>-7.0537428139183058</c:v>
                </c:pt>
                <c:pt idx="16">
                  <c:v>-6.6286293494704989</c:v>
                </c:pt>
                <c:pt idx="17">
                  <c:v>-6.2035158850226928</c:v>
                </c:pt>
                <c:pt idx="18">
                  <c:v>-6.0585204236006049</c:v>
                </c:pt>
                <c:pt idx="19">
                  <c:v>-5.9591255673222392</c:v>
                </c:pt>
                <c:pt idx="20">
                  <c:v>-5.8597307110438726</c:v>
                </c:pt>
                <c:pt idx="21">
                  <c:v>-5.7603358547655068</c:v>
                </c:pt>
                <c:pt idx="22">
                  <c:v>-5.6609409984871411</c:v>
                </c:pt>
                <c:pt idx="23">
                  <c:v>-5.5615461422087744</c:v>
                </c:pt>
                <c:pt idx="24">
                  <c:v>-5.490484848484849</c:v>
                </c:pt>
                <c:pt idx="25">
                  <c:v>-5.5044242424242427</c:v>
                </c:pt>
                <c:pt idx="26">
                  <c:v>-5.5281818181818183</c:v>
                </c:pt>
                <c:pt idx="27">
                  <c:v>-5.5584848484848477</c:v>
                </c:pt>
                <c:pt idx="28">
                  <c:v>-5.5939696969696966</c:v>
                </c:pt>
                <c:pt idx="29">
                  <c:v>-5.6293636363636361</c:v>
                </c:pt>
                <c:pt idx="30">
                  <c:v>-5.6639090909090912</c:v>
                </c:pt>
                <c:pt idx="31">
                  <c:v>-5.6967530120481928</c:v>
                </c:pt>
                <c:pt idx="32">
                  <c:v>-5.7286807228915659</c:v>
                </c:pt>
                <c:pt idx="33">
                  <c:v>-5.7578000000000005</c:v>
                </c:pt>
                <c:pt idx="34">
                  <c:v>-5.7862727272727277</c:v>
                </c:pt>
                <c:pt idx="35">
                  <c:v>-5.8135454545454541</c:v>
                </c:pt>
                <c:pt idx="36">
                  <c:v>-5.8399818181818182</c:v>
                </c:pt>
                <c:pt idx="37">
                  <c:v>-5.8660105900151285</c:v>
                </c:pt>
                <c:pt idx="38">
                  <c:v>-5.8912753403933431</c:v>
                </c:pt>
                <c:pt idx="39">
                  <c:v>-5.9165400907715586</c:v>
                </c:pt>
                <c:pt idx="40">
                  <c:v>-5.9418048411497733</c:v>
                </c:pt>
                <c:pt idx="41">
                  <c:v>-5.9670695915279879</c:v>
                </c:pt>
                <c:pt idx="42">
                  <c:v>-5.9923343419062025</c:v>
                </c:pt>
                <c:pt idx="43">
                  <c:v>-6.0175990922844171</c:v>
                </c:pt>
                <c:pt idx="44">
                  <c:v>-6.0447503782148262</c:v>
                </c:pt>
                <c:pt idx="45">
                  <c:v>-6.0744024205748861</c:v>
                </c:pt>
                <c:pt idx="46">
                  <c:v>-6.1040544629349469</c:v>
                </c:pt>
                <c:pt idx="47">
                  <c:v>-6.1337065052950077</c:v>
                </c:pt>
                <c:pt idx="48">
                  <c:v>-6.1633585476550676</c:v>
                </c:pt>
                <c:pt idx="49">
                  <c:v>-6.1930105900151284</c:v>
                </c:pt>
                <c:pt idx="50">
                  <c:v>-6.2226626323751892</c:v>
                </c:pt>
                <c:pt idx="51">
                  <c:v>-6.2598060606060608</c:v>
                </c:pt>
                <c:pt idx="52">
                  <c:v>-6.299212121212121</c:v>
                </c:pt>
                <c:pt idx="53">
                  <c:v>-6.341636363636364</c:v>
                </c:pt>
                <c:pt idx="54">
                  <c:v>-6.384375757575758</c:v>
                </c:pt>
                <c:pt idx="55">
                  <c:v>-6.427406060606061</c:v>
                </c:pt>
                <c:pt idx="56">
                  <c:v>-6.4683272727272731</c:v>
                </c:pt>
                <c:pt idx="57">
                  <c:v>-6.507951807228916</c:v>
                </c:pt>
                <c:pt idx="58">
                  <c:v>-6.5440963855421685</c:v>
                </c:pt>
                <c:pt idx="59">
                  <c:v>-6.5779878787878792</c:v>
                </c:pt>
                <c:pt idx="60">
                  <c:v>-6.6101090909090914</c:v>
                </c:pt>
                <c:pt idx="61">
                  <c:v>-6.6389212121212129</c:v>
                </c:pt>
                <c:pt idx="62">
                  <c:v>-6.6669333333333336</c:v>
                </c:pt>
                <c:pt idx="63">
                  <c:v>-6.6936</c:v>
                </c:pt>
                <c:pt idx="64">
                  <c:v>-6.7180484848484845</c:v>
                </c:pt>
                <c:pt idx="65">
                  <c:v>-6.7410787878787879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>
                  <c:v>-21.507090909090909</c:v>
                </c:pt>
                <c:pt idx="3">
                  <c:v>-21.373636363636365</c:v>
                </c:pt>
                <c:pt idx="4">
                  <c:v>-21.297503782148258</c:v>
                </c:pt>
                <c:pt idx="5">
                  <c:v>-21.391301059001513</c:v>
                </c:pt>
                <c:pt idx="6">
                  <c:v>-21.485098335854765</c:v>
                </c:pt>
                <c:pt idx="7">
                  <c:v>-21.578895612708017</c:v>
                </c:pt>
                <c:pt idx="8">
                  <c:v>-21.672692889561272</c:v>
                </c:pt>
                <c:pt idx="9">
                  <c:v>-21.766490166414524</c:v>
                </c:pt>
                <c:pt idx="10">
                  <c:v>-21.860287443267776</c:v>
                </c:pt>
                <c:pt idx="11">
                  <c:v>-21.958350983358546</c:v>
                </c:pt>
                <c:pt idx="12">
                  <c:v>-22.061225416036308</c:v>
                </c:pt>
                <c:pt idx="13">
                  <c:v>-22.16409984871407</c:v>
                </c:pt>
                <c:pt idx="14">
                  <c:v>-22.266974281391832</c:v>
                </c:pt>
                <c:pt idx="15">
                  <c:v>-22.36984871406959</c:v>
                </c:pt>
                <c:pt idx="16">
                  <c:v>-22.472723146747352</c:v>
                </c:pt>
                <c:pt idx="17">
                  <c:v>-22.575597579425114</c:v>
                </c:pt>
                <c:pt idx="18">
                  <c:v>-22.677170953101363</c:v>
                </c:pt>
                <c:pt idx="19">
                  <c:v>-22.77853252647504</c:v>
                </c:pt>
                <c:pt idx="20">
                  <c:v>-22.879894099848716</c:v>
                </c:pt>
                <c:pt idx="21">
                  <c:v>-22.981255673222392</c:v>
                </c:pt>
                <c:pt idx="22">
                  <c:v>-23.082617246596069</c:v>
                </c:pt>
                <c:pt idx="23">
                  <c:v>-23.183978819969745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-25.115385779122541</c:v>
                </c:pt>
                <c:pt idx="38">
                  <c:v>-25.250030257186079</c:v>
                </c:pt>
                <c:pt idx="39">
                  <c:v>-25.384674735249622</c:v>
                </c:pt>
                <c:pt idx="40">
                  <c:v>-25.51931921331316</c:v>
                </c:pt>
                <c:pt idx="41">
                  <c:v>-25.653963691376703</c:v>
                </c:pt>
                <c:pt idx="42">
                  <c:v>-25.788608169440241</c:v>
                </c:pt>
                <c:pt idx="43">
                  <c:v>-25.92325264750378</c:v>
                </c:pt>
                <c:pt idx="44">
                  <c:v>-26.053993948562784</c:v>
                </c:pt>
                <c:pt idx="45">
                  <c:v>-26.179561270801816</c:v>
                </c:pt>
                <c:pt idx="46">
                  <c:v>-26.305128593040845</c:v>
                </c:pt>
                <c:pt idx="47">
                  <c:v>-26.430695915279877</c:v>
                </c:pt>
                <c:pt idx="48">
                  <c:v>-26.556263237518909</c:v>
                </c:pt>
                <c:pt idx="49">
                  <c:v>-26.681830559757941</c:v>
                </c:pt>
                <c:pt idx="50">
                  <c:v>-26.807397881996973</c:v>
                </c:pt>
                <c:pt idx="51">
                  <c:v>-26.924424242424241</c:v>
                </c:pt>
                <c:pt idx="52">
                  <c:v>-27.039575757575758</c:v>
                </c:pt>
                <c:pt idx="53">
                  <c:v>-27.154727272727275</c:v>
                </c:pt>
                <c:pt idx="54">
                  <c:v>-27.266727272727273</c:v>
                </c:pt>
                <c:pt idx="55">
                  <c:v>-27.375818181818182</c:v>
                </c:pt>
                <c:pt idx="56">
                  <c:v>-27.490181818181817</c:v>
                </c:pt>
                <c:pt idx="57">
                  <c:v>-27.603855421686745</c:v>
                </c:pt>
                <c:pt idx="58">
                  <c:v>-27.712289156626507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4.401727178217817E-11</c:v>
                </c:pt>
                <c:pt idx="1">
                  <c:v>1.0946373712871287E-10</c:v>
                </c:pt>
                <c:pt idx="2">
                  <c:v>8.0188103465346563E-9</c:v>
                </c:pt>
                <c:pt idx="3">
                  <c:v>2.0151795495049516E-8</c:v>
                </c:pt>
                <c:pt idx="4">
                  <c:v>2.4950512005440656E-2</c:v>
                </c:pt>
                <c:pt idx="5">
                  <c:v>6.455446020296543E-2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9.8879207920792134E-2</c:v>
                </c:pt>
                <c:pt idx="21">
                  <c:v>0.138210891089109</c:v>
                </c:pt>
                <c:pt idx="22">
                  <c:v>0.17779306930693076</c:v>
                </c:pt>
                <c:pt idx="23">
                  <c:v>0.21766930693069303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0.25504950495049489</c:v>
                </c:pt>
                <c:pt idx="31">
                  <c:v>0.29465346534653464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0.33373455445544542</c:v>
                </c:pt>
                <c:pt idx="51">
                  <c:v>0.40602168316831699</c:v>
                </c:pt>
                <c:pt idx="52">
                  <c:v>0.46719569306930697</c:v>
                </c:pt>
                <c:pt idx="53">
                  <c:v>0.47411153465346539</c:v>
                </c:pt>
                <c:pt idx="54">
                  <c:v>0.47999018587360598</c:v>
                </c:pt>
                <c:pt idx="55">
                  <c:v>0.47999142503097897</c:v>
                </c:pt>
                <c:pt idx="56">
                  <c:v>0.47999266418835196</c:v>
                </c:pt>
                <c:pt idx="57">
                  <c:v>0.47999390334572489</c:v>
                </c:pt>
                <c:pt idx="58">
                  <c:v>0.47999514250309788</c:v>
                </c:pt>
                <c:pt idx="59">
                  <c:v>0.47999638166047087</c:v>
                </c:pt>
                <c:pt idx="60">
                  <c:v>0.47999762081784386</c:v>
                </c:pt>
                <c:pt idx="61">
                  <c:v>0.47999885997521685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1.285227722772282E-19</c:v>
                </c:pt>
                <c:pt idx="7">
                  <c:v>3.3921584158415885E-19</c:v>
                </c:pt>
                <c:pt idx="8">
                  <c:v>5.4990891089108951E-19</c:v>
                </c:pt>
                <c:pt idx="9">
                  <c:v>7.6060198019802021E-19</c:v>
                </c:pt>
                <c:pt idx="10">
                  <c:v>9.7129504950495081E-19</c:v>
                </c:pt>
                <c:pt idx="11">
                  <c:v>1.1819881188118815E-18</c:v>
                </c:pt>
                <c:pt idx="12">
                  <c:v>1.3926811881188122E-18</c:v>
                </c:pt>
                <c:pt idx="13">
                  <c:v>1.6033742574257429E-18</c:v>
                </c:pt>
                <c:pt idx="14">
                  <c:v>1.8666963651485198E-14</c:v>
                </c:pt>
                <c:pt idx="15">
                  <c:v>5.3884437710891164E-14</c:v>
                </c:pt>
                <c:pt idx="16">
                  <c:v>5.7120159856435762E-11</c:v>
                </c:pt>
                <c:pt idx="17">
                  <c:v>1.6898098114356424E-10</c:v>
                </c:pt>
                <c:pt idx="18">
                  <c:v>1.2567779104477581E-9</c:v>
                </c:pt>
                <c:pt idx="19">
                  <c:v>3.3603450746268658E-9</c:v>
                </c:pt>
                <c:pt idx="20">
                  <c:v>1.8879924187855498E-2</c:v>
                </c:pt>
                <c:pt idx="21">
                  <c:v>5.8213090299637706E-2</c:v>
                </c:pt>
                <c:pt idx="22">
                  <c:v>9.779538613861391E-2</c:v>
                </c:pt>
                <c:pt idx="23">
                  <c:v>0.13767013861386135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0.15715564356435646</c:v>
                </c:pt>
                <c:pt idx="51">
                  <c:v>0.14218534653465342</c:v>
                </c:pt>
                <c:pt idx="52">
                  <c:v>0.12902866336633662</c:v>
                </c:pt>
                <c:pt idx="53">
                  <c:v>0.12472668316831681</c:v>
                </c:pt>
                <c:pt idx="54">
                  <c:v>0.12044916356877323</c:v>
                </c:pt>
                <c:pt idx="55">
                  <c:v>0.11631025402726146</c:v>
                </c:pt>
                <c:pt idx="56">
                  <c:v>0.1121713444857497</c:v>
                </c:pt>
                <c:pt idx="57">
                  <c:v>0.10803243494423792</c:v>
                </c:pt>
                <c:pt idx="58">
                  <c:v>0.10389352540272616</c:v>
                </c:pt>
                <c:pt idx="59">
                  <c:v>9.9754615861214382E-2</c:v>
                </c:pt>
                <c:pt idx="60">
                  <c:v>9.561570631970262E-2</c:v>
                </c:pt>
                <c:pt idx="61">
                  <c:v>9.1476796778190844E-2</c:v>
                </c:pt>
                <c:pt idx="62">
                  <c:v>8.7190623762376254E-2</c:v>
                </c:pt>
                <c:pt idx="63">
                  <c:v>8.1210920792079214E-2</c:v>
                </c:pt>
                <c:pt idx="64">
                  <c:v>7.5167089108910887E-2</c:v>
                </c:pt>
                <c:pt idx="65">
                  <c:v>6.8118574257425749E-2</c:v>
                </c:pt>
                <c:pt idx="66">
                  <c:v>6.1016217821782195E-2</c:v>
                </c:pt>
                <c:pt idx="67">
                  <c:v>5.262166336633662E-2</c:v>
                </c:pt>
                <c:pt idx="68">
                  <c:v>4.4192594059405892E-2</c:v>
                </c:pt>
                <c:pt idx="69">
                  <c:v>3.407229702970295E-2</c:v>
                </c:pt>
                <c:pt idx="70">
                  <c:v>2.3952000000000001E-2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7.9999405940594057E-2</c:v>
                </c:pt>
                <c:pt idx="29">
                  <c:v>7.9997920792079208E-2</c:v>
                </c:pt>
                <c:pt idx="30">
                  <c:v>6.4948059766319927E-2</c:v>
                </c:pt>
                <c:pt idx="31">
                  <c:v>2.5345585467161383E-2</c:v>
                </c:pt>
                <c:pt idx="32">
                  <c:v>1.5922774257425729E-9</c:v>
                </c:pt>
                <c:pt idx="33">
                  <c:v>6.9388138613861448E-10</c:v>
                </c:pt>
                <c:pt idx="34">
                  <c:v>8.6774960396039649E-11</c:v>
                </c:pt>
                <c:pt idx="35">
                  <c:v>4.51130792079207E-11</c:v>
                </c:pt>
                <c:pt idx="36">
                  <c:v>1.4617994059405913E-11</c:v>
                </c:pt>
                <c:pt idx="37">
                  <c:v>7.8523504950494941E-12</c:v>
                </c:pt>
                <c:pt idx="38">
                  <c:v>3.0005486988847584E-12</c:v>
                </c:pt>
                <c:pt idx="39">
                  <c:v>2.6143776951672864E-12</c:v>
                </c:pt>
                <c:pt idx="40">
                  <c:v>2.2282066914498148E-12</c:v>
                </c:pt>
                <c:pt idx="41">
                  <c:v>1.8420356877323429E-12</c:v>
                </c:pt>
                <c:pt idx="42">
                  <c:v>1.4558646840148709E-12</c:v>
                </c:pt>
                <c:pt idx="43">
                  <c:v>1.0696936802973989E-12</c:v>
                </c:pt>
                <c:pt idx="44">
                  <c:v>6.8352267657992691E-13</c:v>
                </c:pt>
                <c:pt idx="45">
                  <c:v>2.9735167286245533E-13</c:v>
                </c:pt>
                <c:pt idx="46">
                  <c:v>1.266557920792082E-31</c:v>
                </c:pt>
                <c:pt idx="47">
                  <c:v>5.5898366336633693E-32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3.3967524752475651E-34</c:v>
                </c:pt>
                <c:pt idx="37">
                  <c:v>1.4011603960396055E-33</c:v>
                </c:pt>
                <c:pt idx="38">
                  <c:v>2.2321189593142543E-23</c:v>
                </c:pt>
                <c:pt idx="39">
                  <c:v>9.6725154896470352E-23</c:v>
                </c:pt>
                <c:pt idx="40">
                  <c:v>1.7112912019979817E-22</c:v>
                </c:pt>
                <c:pt idx="41">
                  <c:v>2.4553308550312601E-22</c:v>
                </c:pt>
                <c:pt idx="42">
                  <c:v>3.1993705080645379E-22</c:v>
                </c:pt>
                <c:pt idx="43">
                  <c:v>3.9434101610978162E-22</c:v>
                </c:pt>
                <c:pt idx="44">
                  <c:v>4.6874498141310946E-22</c:v>
                </c:pt>
                <c:pt idx="45">
                  <c:v>5.4314894671643729E-22</c:v>
                </c:pt>
                <c:pt idx="46">
                  <c:v>6.3920631683167365E-21</c:v>
                </c:pt>
                <c:pt idx="47">
                  <c:v>3.157303346534652E-20</c:v>
                </c:pt>
                <c:pt idx="48">
                  <c:v>6.6438884158416371E-19</c:v>
                </c:pt>
                <c:pt idx="49">
                  <c:v>3.5830690396039586E-18</c:v>
                </c:pt>
                <c:pt idx="50">
                  <c:v>5.6053128712871316E-18</c:v>
                </c:pt>
                <c:pt idx="51">
                  <c:v>3.8059069306930663E-18</c:v>
                </c:pt>
                <c:pt idx="52">
                  <c:v>5.3035792100387141E-9</c:v>
                </c:pt>
                <c:pt idx="53">
                  <c:v>3.6501103961369141E-8</c:v>
                </c:pt>
                <c:pt idx="54">
                  <c:v>6.3158851301115242E-8</c:v>
                </c:pt>
                <c:pt idx="55">
                  <c:v>6.4091193308550187E-8</c:v>
                </c:pt>
                <c:pt idx="56">
                  <c:v>6.5023535315985133E-8</c:v>
                </c:pt>
                <c:pt idx="57">
                  <c:v>6.5955877323420078E-8</c:v>
                </c:pt>
                <c:pt idx="58">
                  <c:v>6.6888219330855023E-8</c:v>
                </c:pt>
                <c:pt idx="59">
                  <c:v>6.7820561338289955E-8</c:v>
                </c:pt>
                <c:pt idx="60">
                  <c:v>6.8752903345724901E-8</c:v>
                </c:pt>
                <c:pt idx="61">
                  <c:v>6.9685245353159846E-8</c:v>
                </c:pt>
                <c:pt idx="62">
                  <c:v>6.9193336633663433E-8</c:v>
                </c:pt>
                <c:pt idx="63">
                  <c:v>5.2322544554455457E-8</c:v>
                </c:pt>
                <c:pt idx="64">
                  <c:v>3.6119356435643552E-8</c:v>
                </c:pt>
                <c:pt idx="65">
                  <c:v>3.0375297029702968E-8</c:v>
                </c:pt>
                <c:pt idx="66">
                  <c:v>2.4373761980198045E-8</c:v>
                </c:pt>
                <c:pt idx="67">
                  <c:v>1.2192811485148498E-8</c:v>
                </c:pt>
                <c:pt idx="68">
                  <c:v>2.5295049630970238E-10</c:v>
                </c:pt>
                <c:pt idx="69">
                  <c:v>1.2647531179485119E-10</c:v>
                </c:pt>
                <c:pt idx="70">
                  <c:v>1.2727999999334119E-16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5.5049506650060337E-2</c:v>
                </c:pt>
                <c:pt idx="5">
                  <c:v>1.5445548951743479E-2</c:v>
                </c:pt>
                <c:pt idx="6">
                  <c:v>5.0379972773020252E-9</c:v>
                </c:pt>
                <c:pt idx="7">
                  <c:v>4.3635665843545274E-9</c:v>
                </c:pt>
                <c:pt idx="8">
                  <c:v>3.6891358914070297E-9</c:v>
                </c:pt>
                <c:pt idx="9">
                  <c:v>3.0147051984595324E-9</c:v>
                </c:pt>
                <c:pt idx="10">
                  <c:v>2.3402745055120351E-9</c:v>
                </c:pt>
                <c:pt idx="11">
                  <c:v>1.6658438125645373E-9</c:v>
                </c:pt>
                <c:pt idx="12">
                  <c:v>9.9141311961704043E-10</c:v>
                </c:pt>
                <c:pt idx="13">
                  <c:v>3.169824266695427E-10</c:v>
                </c:pt>
                <c:pt idx="14">
                  <c:v>7.2623396490098949E-19</c:v>
                </c:pt>
                <c:pt idx="15">
                  <c:v>2.394678609405932E-19</c:v>
                </c:pt>
                <c:pt idx="16">
                  <c:v>7.1199572302425684E-22</c:v>
                </c:pt>
                <c:pt idx="17">
                  <c:v>2.4047753287574312E-22</c:v>
                </c:pt>
                <c:pt idx="18">
                  <c:v>2.4621731343283605E-27</c:v>
                </c:pt>
                <c:pt idx="19">
                  <c:v>8.4232238805970094E-28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1.6879183168316891E-20</c:v>
                </c:pt>
                <c:pt idx="7">
                  <c:v>4.4549975247524811E-20</c:v>
                </c:pt>
                <c:pt idx="8">
                  <c:v>7.2220767326732728E-20</c:v>
                </c:pt>
                <c:pt idx="9">
                  <c:v>9.989155940594065E-20</c:v>
                </c:pt>
                <c:pt idx="10">
                  <c:v>1.2756235148514856E-19</c:v>
                </c:pt>
                <c:pt idx="11">
                  <c:v>1.5523314356435647E-19</c:v>
                </c:pt>
                <c:pt idx="12">
                  <c:v>1.8290393564356441E-19</c:v>
                </c:pt>
                <c:pt idx="13">
                  <c:v>2.1057472772277232E-19</c:v>
                </c:pt>
                <c:pt idx="14">
                  <c:v>3.5089818910891191E-17</c:v>
                </c:pt>
                <c:pt idx="15">
                  <c:v>1.0087517534653479E-16</c:v>
                </c:pt>
                <c:pt idx="16">
                  <c:v>6.3358915841584272E-16</c:v>
                </c:pt>
                <c:pt idx="17">
                  <c:v>1.6149208415841574E-15</c:v>
                </c:pt>
                <c:pt idx="18">
                  <c:v>1.5997057332631855E-15</c:v>
                </c:pt>
                <c:pt idx="19">
                  <c:v>5.4726845420845736E-16</c:v>
                </c:pt>
                <c:pt idx="20">
                  <c:v>8.1505643564356355E-22</c:v>
                </c:pt>
                <c:pt idx="21">
                  <c:v>2.8579900990098905E-22</c:v>
                </c:pt>
                <c:pt idx="22">
                  <c:v>3.0733465346534739E-17</c:v>
                </c:pt>
                <c:pt idx="23">
                  <c:v>9.7545346534653397E-17</c:v>
                </c:pt>
                <c:pt idx="24">
                  <c:v>3.8001198675089043E-10</c:v>
                </c:pt>
                <c:pt idx="25">
                  <c:v>1.2436752862756457E-9</c:v>
                </c:pt>
                <c:pt idx="26">
                  <c:v>7.6465148514852001E-9</c:v>
                </c:pt>
                <c:pt idx="27">
                  <c:v>2.1698693069306948E-8</c:v>
                </c:pt>
                <c:pt idx="28">
                  <c:v>1.1277874257425716E-6</c:v>
                </c:pt>
                <c:pt idx="29">
                  <c:v>3.8719309900990013E-6</c:v>
                </c:pt>
                <c:pt idx="30">
                  <c:v>3.0103534758415578E-2</c:v>
                </c:pt>
                <c:pt idx="31">
                  <c:v>0.10930869649108911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0.14626506930693081</c:v>
                </c:pt>
                <c:pt idx="51">
                  <c:v>7.3975960396039472E-2</c:v>
                </c:pt>
                <c:pt idx="52">
                  <c:v>1.2799802182497991E-2</c:v>
                </c:pt>
                <c:pt idx="53">
                  <c:v>5.8809914913098872E-3</c:v>
                </c:pt>
                <c:pt idx="54">
                  <c:v>2.3591197026022303E-9</c:v>
                </c:pt>
                <c:pt idx="55">
                  <c:v>2.0612510532837673E-9</c:v>
                </c:pt>
                <c:pt idx="56">
                  <c:v>1.7633824039653038E-9</c:v>
                </c:pt>
                <c:pt idx="57">
                  <c:v>1.4655137546468405E-9</c:v>
                </c:pt>
                <c:pt idx="58">
                  <c:v>1.1676451053283773E-9</c:v>
                </c:pt>
                <c:pt idx="59">
                  <c:v>8.6977645600991401E-10</c:v>
                </c:pt>
                <c:pt idx="60">
                  <c:v>5.7190780669145075E-10</c:v>
                </c:pt>
                <c:pt idx="61">
                  <c:v>2.7403915737298728E-10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0.10495049504950502</c:v>
                </c:pt>
                <c:pt idx="5">
                  <c:v>0.14455445544554463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0.1411205544554455</c:v>
                </c:pt>
                <c:pt idx="21">
                  <c:v>0.10178837623762368</c:v>
                </c:pt>
                <c:pt idx="22">
                  <c:v>6.2206159201826677E-2</c:v>
                </c:pt>
                <c:pt idx="23">
                  <c:v>2.2330418336232713E-2</c:v>
                </c:pt>
                <c:pt idx="24">
                  <c:v>2.699796670297031E-9</c:v>
                </c:pt>
                <c:pt idx="25">
                  <c:v>9.9138001188118385E-10</c:v>
                </c:pt>
                <c:pt idx="26">
                  <c:v>3.9473267326732582E-13</c:v>
                </c:pt>
                <c:pt idx="27">
                  <c:v>1.4802475247524718E-13</c:v>
                </c:pt>
                <c:pt idx="28">
                  <c:v>3.4736970297029727E-30</c:v>
                </c:pt>
                <c:pt idx="29">
                  <c:v>1.3294396039604028E-30</c:v>
                </c:pt>
                <c:pt idx="30">
                  <c:v>0</c:v>
                </c:pt>
                <c:pt idx="31">
                  <c:v>0</c:v>
                </c:pt>
                <c:pt idx="32">
                  <c:v>2.2772673267326826E-28</c:v>
                </c:pt>
                <c:pt idx="33">
                  <c:v>8.6030099009900953E-28</c:v>
                </c:pt>
                <c:pt idx="34">
                  <c:v>1.93272013386138E-23</c:v>
                </c:pt>
                <c:pt idx="35">
                  <c:v>7.6168152922772408E-23</c:v>
                </c:pt>
                <c:pt idx="36">
                  <c:v>3.8498188118812327E-21</c:v>
                </c:pt>
                <c:pt idx="37">
                  <c:v>1.552169009900992E-20</c:v>
                </c:pt>
                <c:pt idx="38">
                  <c:v>2.2811256505576209E-20</c:v>
                </c:pt>
                <c:pt idx="39">
                  <c:v>1.9875444857496905E-20</c:v>
                </c:pt>
                <c:pt idx="40">
                  <c:v>1.6939633209417601E-20</c:v>
                </c:pt>
                <c:pt idx="41">
                  <c:v>1.4003821561338297E-20</c:v>
                </c:pt>
                <c:pt idx="42">
                  <c:v>1.106800991325899E-20</c:v>
                </c:pt>
                <c:pt idx="43">
                  <c:v>8.1321982651796861E-21</c:v>
                </c:pt>
                <c:pt idx="44">
                  <c:v>5.1963866171003821E-21</c:v>
                </c:pt>
                <c:pt idx="45">
                  <c:v>2.2605749690210751E-21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1.0926658415841614E-34</c:v>
                </c:pt>
                <c:pt idx="15">
                  <c:v>3.1542995049504993E-34</c:v>
                </c:pt>
                <c:pt idx="16">
                  <c:v>5.0480663118811996E-32</c:v>
                </c:pt>
                <c:pt idx="17">
                  <c:v>1.4864578688118804E-31</c:v>
                </c:pt>
                <c:pt idx="18">
                  <c:v>1.4610875223880554E-29</c:v>
                </c:pt>
                <c:pt idx="19">
                  <c:v>4.4023457313432845E-29</c:v>
                </c:pt>
                <c:pt idx="20">
                  <c:v>2.8104503564356518E-27</c:v>
                </c:pt>
                <c:pt idx="21">
                  <c:v>8.5419760990099128E-27</c:v>
                </c:pt>
                <c:pt idx="22">
                  <c:v>3.7197708910891188E-25</c:v>
                </c:pt>
                <c:pt idx="23">
                  <c:v>1.1553251089108903E-24</c:v>
                </c:pt>
                <c:pt idx="24">
                  <c:v>3.5292336633663302E-23</c:v>
                </c:pt>
                <c:pt idx="25">
                  <c:v>1.1187946534653485E-22</c:v>
                </c:pt>
                <c:pt idx="26">
                  <c:v>2.4949306930693273E-21</c:v>
                </c:pt>
                <c:pt idx="27">
                  <c:v>8.0630990099009972E-21</c:v>
                </c:pt>
                <c:pt idx="28">
                  <c:v>1.3541112871287102E-19</c:v>
                </c:pt>
                <c:pt idx="29">
                  <c:v>4.4542895049504858E-19</c:v>
                </c:pt>
                <c:pt idx="30">
                  <c:v>3.0969849504950287E-18</c:v>
                </c:pt>
                <c:pt idx="31">
                  <c:v>9.5689453465346545E-18</c:v>
                </c:pt>
                <c:pt idx="32">
                  <c:v>4.9833792079208067E-17</c:v>
                </c:pt>
                <c:pt idx="33">
                  <c:v>1.5017488118811873E-16</c:v>
                </c:pt>
                <c:pt idx="34">
                  <c:v>6.6944158415841429E-16</c:v>
                </c:pt>
                <c:pt idx="35">
                  <c:v>2.0019168316831714E-15</c:v>
                </c:pt>
                <c:pt idx="36">
                  <c:v>7.7938613861386723E-15</c:v>
                </c:pt>
                <c:pt idx="37">
                  <c:v>2.3062178217821811E-14</c:v>
                </c:pt>
                <c:pt idx="38">
                  <c:v>6.6611198884758325E-12</c:v>
                </c:pt>
                <c:pt idx="39">
                  <c:v>2.8752352850061939E-11</c:v>
                </c:pt>
                <c:pt idx="40">
                  <c:v>5.0843585811648051E-11</c:v>
                </c:pt>
                <c:pt idx="41">
                  <c:v>7.2934818773234158E-11</c:v>
                </c:pt>
                <c:pt idx="42">
                  <c:v>9.502605173482027E-11</c:v>
                </c:pt>
                <c:pt idx="43">
                  <c:v>1.1711728469640637E-10</c:v>
                </c:pt>
                <c:pt idx="44">
                  <c:v>1.392085176579925E-10</c:v>
                </c:pt>
                <c:pt idx="45">
                  <c:v>1.612997506195786E-10</c:v>
                </c:pt>
                <c:pt idx="46">
                  <c:v>2.9133905940593874E-10</c:v>
                </c:pt>
                <c:pt idx="47">
                  <c:v>7.827697524752473E-10</c:v>
                </c:pt>
                <c:pt idx="48">
                  <c:v>1.7809044554455497E-9</c:v>
                </c:pt>
                <c:pt idx="49">
                  <c:v>4.6852113861386125E-9</c:v>
                </c:pt>
                <c:pt idx="50">
                  <c:v>9.939743069306905E-9</c:v>
                </c:pt>
                <c:pt idx="51">
                  <c:v>2.5213653960396064E-8</c:v>
                </c:pt>
                <c:pt idx="52">
                  <c:v>3.7851277227722768E-8</c:v>
                </c:pt>
                <c:pt idx="53">
                  <c:v>3.7617613861386138E-8</c:v>
                </c:pt>
                <c:pt idx="54">
                  <c:v>3.7282754646840149E-8</c:v>
                </c:pt>
                <c:pt idx="55">
                  <c:v>3.637445229244114E-8</c:v>
                </c:pt>
                <c:pt idx="56">
                  <c:v>3.546614993804213E-8</c:v>
                </c:pt>
                <c:pt idx="57">
                  <c:v>3.4557847583643121E-8</c:v>
                </c:pt>
                <c:pt idx="58">
                  <c:v>3.3649545229244118E-8</c:v>
                </c:pt>
                <c:pt idx="59">
                  <c:v>3.2741242874845108E-8</c:v>
                </c:pt>
                <c:pt idx="60">
                  <c:v>3.1832940520446099E-8</c:v>
                </c:pt>
                <c:pt idx="61">
                  <c:v>3.0924638166047089E-8</c:v>
                </c:pt>
                <c:pt idx="62">
                  <c:v>2.9974465346534659E-8</c:v>
                </c:pt>
                <c:pt idx="63">
                  <c:v>2.8542782178217823E-8</c:v>
                </c:pt>
                <c:pt idx="64">
                  <c:v>2.7105188118811876E-8</c:v>
                </c:pt>
                <c:pt idx="65">
                  <c:v>2.5574990099009902E-8</c:v>
                </c:pt>
                <c:pt idx="66">
                  <c:v>2.404293069306931E-8</c:v>
                </c:pt>
                <c:pt idx="67">
                  <c:v>2.2466198019801977E-8</c:v>
                </c:pt>
                <c:pt idx="68">
                  <c:v>2.0889544554455436E-8</c:v>
                </c:pt>
                <c:pt idx="69">
                  <c:v>1.931677227722772E-8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1.9203675742574328E-27</c:v>
                </c:pt>
                <c:pt idx="7">
                  <c:v>5.0685111386138684E-27</c:v>
                </c:pt>
                <c:pt idx="8">
                  <c:v>8.2166547029703034E-27</c:v>
                </c:pt>
                <c:pt idx="9">
                  <c:v>1.136479826732674E-26</c:v>
                </c:pt>
                <c:pt idx="10">
                  <c:v>1.4512941831683175E-26</c:v>
                </c:pt>
                <c:pt idx="11">
                  <c:v>1.7661085396039611E-26</c:v>
                </c:pt>
                <c:pt idx="12">
                  <c:v>2.0809228960396044E-26</c:v>
                </c:pt>
                <c:pt idx="13">
                  <c:v>2.3957372524752481E-26</c:v>
                </c:pt>
                <c:pt idx="14">
                  <c:v>1.7892253118811929E-24</c:v>
                </c:pt>
                <c:pt idx="15">
                  <c:v>5.1171277871287193E-24</c:v>
                </c:pt>
                <c:pt idx="16">
                  <c:v>2.2605315841584195E-23</c:v>
                </c:pt>
                <c:pt idx="17">
                  <c:v>5.3698484158415804E-23</c:v>
                </c:pt>
                <c:pt idx="18">
                  <c:v>5.2599564203101045E-23</c:v>
                </c:pt>
                <c:pt idx="19">
                  <c:v>1.7994593189021388E-23</c:v>
                </c:pt>
                <c:pt idx="20">
                  <c:v>6.2985237623762315E-30</c:v>
                </c:pt>
                <c:pt idx="21">
                  <c:v>2.208573267326724E-30</c:v>
                </c:pt>
                <c:pt idx="22">
                  <c:v>6.578227722772295E-36</c:v>
                </c:pt>
                <c:pt idx="23">
                  <c:v>2.0878722772277211E-35</c:v>
                </c:pt>
                <c:pt idx="24">
                  <c:v>5.7650972349504858E-31</c:v>
                </c:pt>
                <c:pt idx="25">
                  <c:v>1.8866934428019836E-30</c:v>
                </c:pt>
                <c:pt idx="26">
                  <c:v>2.0963168316831637E-30</c:v>
                </c:pt>
                <c:pt idx="27">
                  <c:v>7.8611881188118618E-31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7.4961980198020103E-23</c:v>
                </c:pt>
                <c:pt idx="33">
                  <c:v>2.8318970297029684E-22</c:v>
                </c:pt>
                <c:pt idx="34">
                  <c:v>3.6262213200079085E-16</c:v>
                </c:pt>
                <c:pt idx="35">
                  <c:v>1.4291565772384182E-15</c:v>
                </c:pt>
                <c:pt idx="36">
                  <c:v>1.4884665742574439E-12</c:v>
                </c:pt>
                <c:pt idx="37">
                  <c:v>6.1331921188118894E-12</c:v>
                </c:pt>
                <c:pt idx="38">
                  <c:v>2.36334033457249E-11</c:v>
                </c:pt>
                <c:pt idx="39">
                  <c:v>7.1129747831474553E-11</c:v>
                </c:pt>
                <c:pt idx="40">
                  <c:v>1.1862609231722423E-10</c:v>
                </c:pt>
                <c:pt idx="41">
                  <c:v>1.661224368029739E-10</c:v>
                </c:pt>
                <c:pt idx="42">
                  <c:v>2.1361878128872356E-10</c:v>
                </c:pt>
                <c:pt idx="43">
                  <c:v>2.611151257744732E-10</c:v>
                </c:pt>
                <c:pt idx="44">
                  <c:v>3.0861147026022287E-10</c:v>
                </c:pt>
                <c:pt idx="45">
                  <c:v>3.5610781474597253E-10</c:v>
                </c:pt>
                <c:pt idx="46">
                  <c:v>4.4109272277227643E-10</c:v>
                </c:pt>
                <c:pt idx="47">
                  <c:v>6.5158282178217809E-10</c:v>
                </c:pt>
                <c:pt idx="48">
                  <c:v>1.9335864851485245E-9</c:v>
                </c:pt>
                <c:pt idx="49">
                  <c:v>7.2465221287128694E-9</c:v>
                </c:pt>
                <c:pt idx="50">
                  <c:v>1.3734564919059286E-2</c:v>
                </c:pt>
                <c:pt idx="51">
                  <c:v>8.6021687914109038E-2</c:v>
                </c:pt>
                <c:pt idx="52">
                  <c:v>0.14719653465346538</c:v>
                </c:pt>
                <c:pt idx="53">
                  <c:v>0.15411732673267328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4.8610226342871313E-27</c:v>
                </c:pt>
                <c:pt idx="1">
                  <c:v>1.2603101481485151E-27</c:v>
                </c:pt>
                <c:pt idx="2">
                  <c:v>4.1220722772277214E-32</c:v>
                </c:pt>
                <c:pt idx="3">
                  <c:v>1.1132603960396011E-32</c:v>
                </c:pt>
                <c:pt idx="4">
                  <c:v>0</c:v>
                </c:pt>
                <c:pt idx="5">
                  <c:v>0</c:v>
                </c:pt>
                <c:pt idx="6">
                  <c:v>1.2386472772277272E-15</c:v>
                </c:pt>
                <c:pt idx="7">
                  <c:v>3.26921658415842E-15</c:v>
                </c:pt>
                <c:pt idx="8">
                  <c:v>5.2997858910891124E-15</c:v>
                </c:pt>
                <c:pt idx="9">
                  <c:v>7.3303551980198056E-15</c:v>
                </c:pt>
                <c:pt idx="10">
                  <c:v>9.360924504950498E-15</c:v>
                </c:pt>
                <c:pt idx="11">
                  <c:v>1.139149381188119E-14</c:v>
                </c:pt>
                <c:pt idx="12">
                  <c:v>1.3422063118811884E-14</c:v>
                </c:pt>
                <c:pt idx="13">
                  <c:v>1.5452632425742575E-14</c:v>
                </c:pt>
                <c:pt idx="14">
                  <c:v>8.7191648514851684E-14</c:v>
                </c:pt>
                <c:pt idx="15">
                  <c:v>2.2074758910891119E-13</c:v>
                </c:pt>
                <c:pt idx="16">
                  <c:v>2.7393485148514851E-13</c:v>
                </c:pt>
                <c:pt idx="17">
                  <c:v>2.499051485148515E-13</c:v>
                </c:pt>
                <c:pt idx="18">
                  <c:v>1.797154235486325E-13</c:v>
                </c:pt>
                <c:pt idx="19">
                  <c:v>6.1481594056045232E-14</c:v>
                </c:pt>
                <c:pt idx="20">
                  <c:v>2.0735871287128692E-21</c:v>
                </c:pt>
                <c:pt idx="21">
                  <c:v>7.2710198019801683E-22</c:v>
                </c:pt>
                <c:pt idx="22">
                  <c:v>1.3401485148514887E-29</c:v>
                </c:pt>
                <c:pt idx="23">
                  <c:v>4.2535148514851458E-29</c:v>
                </c:pt>
                <c:pt idx="24">
                  <c:v>7.7562268811881048E-26</c:v>
                </c:pt>
                <c:pt idx="25">
                  <c:v>2.5370640247524798E-25</c:v>
                </c:pt>
                <c:pt idx="26">
                  <c:v>2.8187722772277165E-25</c:v>
                </c:pt>
                <c:pt idx="27">
                  <c:v>1.0570396039603939E-25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1.6980059405940662E-21</c:v>
                </c:pt>
                <c:pt idx="33">
                  <c:v>6.4146891089108876E-21</c:v>
                </c:pt>
                <c:pt idx="34">
                  <c:v>1.5232920824435591E-15</c:v>
                </c:pt>
                <c:pt idx="35">
                  <c:v>6.0035348905128809E-15</c:v>
                </c:pt>
                <c:pt idx="36">
                  <c:v>1.2622698861386289E-12</c:v>
                </c:pt>
                <c:pt idx="37">
                  <c:v>5.1785817178217894E-12</c:v>
                </c:pt>
                <c:pt idx="38">
                  <c:v>7.6651040892193313E-12</c:v>
                </c:pt>
                <c:pt idx="39">
                  <c:v>6.8154510532837679E-12</c:v>
                </c:pt>
                <c:pt idx="40">
                  <c:v>5.9657980173482045E-12</c:v>
                </c:pt>
                <c:pt idx="41">
                  <c:v>5.1161449814126411E-12</c:v>
                </c:pt>
                <c:pt idx="42">
                  <c:v>4.2664919454770776E-12</c:v>
                </c:pt>
                <c:pt idx="43">
                  <c:v>3.4168389095415142E-12</c:v>
                </c:pt>
                <c:pt idx="44">
                  <c:v>2.5671858736059508E-12</c:v>
                </c:pt>
                <c:pt idx="45">
                  <c:v>1.7175328376703874E-12</c:v>
                </c:pt>
                <c:pt idx="46">
                  <c:v>1.0115591089108919E-12</c:v>
                </c:pt>
                <c:pt idx="47">
                  <c:v>7.8659871287128723E-13</c:v>
                </c:pt>
                <c:pt idx="48">
                  <c:v>8.0375584158416007E-13</c:v>
                </c:pt>
                <c:pt idx="49">
                  <c:v>1.7317360396039599E-12</c:v>
                </c:pt>
                <c:pt idx="50">
                  <c:v>9.057567052584082E-7</c:v>
                </c:pt>
                <c:pt idx="51">
                  <c:v>5.6728841887237712E-6</c:v>
                </c:pt>
                <c:pt idx="52">
                  <c:v>9.4575297029702932E-6</c:v>
                </c:pt>
                <c:pt idx="53">
                  <c:v>8.4453514851485134E-6</c:v>
                </c:pt>
                <c:pt idx="54">
                  <c:v>7.4867156133829E-6</c:v>
                </c:pt>
                <c:pt idx="55">
                  <c:v>6.831486369268898E-6</c:v>
                </c:pt>
                <c:pt idx="56">
                  <c:v>6.1762571251548959E-6</c:v>
                </c:pt>
                <c:pt idx="57">
                  <c:v>5.5210278810408939E-6</c:v>
                </c:pt>
                <c:pt idx="58">
                  <c:v>4.8657986369268918E-6</c:v>
                </c:pt>
                <c:pt idx="59">
                  <c:v>4.2105693928128898E-6</c:v>
                </c:pt>
                <c:pt idx="60">
                  <c:v>3.5553401486988878E-6</c:v>
                </c:pt>
                <c:pt idx="61">
                  <c:v>2.9001109045848849E-6</c:v>
                </c:pt>
                <c:pt idx="62">
                  <c:v>2.2760366336633675E-6</c:v>
                </c:pt>
                <c:pt idx="63">
                  <c:v>2.0102445544554457E-6</c:v>
                </c:pt>
                <c:pt idx="64">
                  <c:v>1.748705940594059E-6</c:v>
                </c:pt>
                <c:pt idx="65">
                  <c:v>1.5538049504950495E-6</c:v>
                </c:pt>
                <c:pt idx="66">
                  <c:v>1.3609356435643566E-6</c:v>
                </c:pt>
                <c:pt idx="67">
                  <c:v>1.216826732673267E-6</c:v>
                </c:pt>
                <c:pt idx="68">
                  <c:v>1.0734529702970291E-6</c:v>
                </c:pt>
                <c:pt idx="69">
                  <c:v>9.6610148514851467E-7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2.0955074257425754E-34</c:v>
                </c:pt>
                <c:pt idx="1">
                  <c:v>5.432797029702974E-35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1.0444740099009939E-18</c:v>
                </c:pt>
                <c:pt idx="7">
                  <c:v>2.7567264851485185E-18</c:v>
                </c:pt>
                <c:pt idx="8">
                  <c:v>4.4689789603960434E-18</c:v>
                </c:pt>
                <c:pt idx="9">
                  <c:v>6.1812314356435679E-18</c:v>
                </c:pt>
                <c:pt idx="10">
                  <c:v>7.8934839108910923E-18</c:v>
                </c:pt>
                <c:pt idx="11">
                  <c:v>9.6057363861386176E-18</c:v>
                </c:pt>
                <c:pt idx="12">
                  <c:v>1.1317988861386141E-17</c:v>
                </c:pt>
                <c:pt idx="13">
                  <c:v>1.3030241336633667E-17</c:v>
                </c:pt>
                <c:pt idx="14">
                  <c:v>2.3971863861386201E-16</c:v>
                </c:pt>
                <c:pt idx="15">
                  <c:v>6.6591418316831758E-16</c:v>
                </c:pt>
                <c:pt idx="16">
                  <c:v>1.2602670792079217E-15</c:v>
                </c:pt>
                <c:pt idx="17">
                  <c:v>2.0161829207920785E-15</c:v>
                </c:pt>
                <c:pt idx="18">
                  <c:v>1.8162109657005391E-15</c:v>
                </c:pt>
                <c:pt idx="19">
                  <c:v>6.2133538549755153E-16</c:v>
                </c:pt>
                <c:pt idx="20">
                  <c:v>6.388102970297024E-23</c:v>
                </c:pt>
                <c:pt idx="21">
                  <c:v>2.2399841584158341E-23</c:v>
                </c:pt>
                <c:pt idx="22">
                  <c:v>3.1145643564356515E-30</c:v>
                </c:pt>
                <c:pt idx="23">
                  <c:v>9.8853564356435568E-30</c:v>
                </c:pt>
                <c:pt idx="24">
                  <c:v>4.5241390920792004E-26</c:v>
                </c:pt>
                <c:pt idx="25">
                  <c:v>1.4803164983168344E-25</c:v>
                </c:pt>
                <c:pt idx="26">
                  <c:v>1.6447524752475212E-25</c:v>
                </c:pt>
                <c:pt idx="27">
                  <c:v>6.1678217821782043E-26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2.4565544554455546E-20</c:v>
                </c:pt>
                <c:pt idx="33">
                  <c:v>9.2803168316831636E-20</c:v>
                </c:pt>
                <c:pt idx="34">
                  <c:v>4.4622589886732534E-14</c:v>
                </c:pt>
                <c:pt idx="35">
                  <c:v>1.7586509590653496E-13</c:v>
                </c:pt>
                <c:pt idx="36">
                  <c:v>7.2278557920792935E-11</c:v>
                </c:pt>
                <c:pt idx="37">
                  <c:v>2.9732058267326769E-10</c:v>
                </c:pt>
                <c:pt idx="38">
                  <c:v>4.6346152416356876E-10</c:v>
                </c:pt>
                <c:pt idx="39">
                  <c:v>4.9216660470879793E-10</c:v>
                </c:pt>
                <c:pt idx="40">
                  <c:v>5.2087168525402721E-10</c:v>
                </c:pt>
                <c:pt idx="41">
                  <c:v>5.4957676579925638E-10</c:v>
                </c:pt>
                <c:pt idx="42">
                  <c:v>5.7828184634448566E-10</c:v>
                </c:pt>
                <c:pt idx="43">
                  <c:v>6.0698692688971483E-10</c:v>
                </c:pt>
                <c:pt idx="44">
                  <c:v>6.3569200743494411E-10</c:v>
                </c:pt>
                <c:pt idx="45">
                  <c:v>6.6439708798017328E-10</c:v>
                </c:pt>
                <c:pt idx="46">
                  <c:v>6.856574257425742E-10</c:v>
                </c:pt>
                <c:pt idx="47">
                  <c:v>6.8199405940594053E-10</c:v>
                </c:pt>
                <c:pt idx="48">
                  <c:v>1.0961683168316866E-9</c:v>
                </c:pt>
                <c:pt idx="49">
                  <c:v>3.0822079207920781E-9</c:v>
                </c:pt>
                <c:pt idx="50">
                  <c:v>2.8431379130430452E-3</c:v>
                </c:pt>
                <c:pt idx="51">
                  <c:v>1.7806996976953988E-2</c:v>
                </c:pt>
                <c:pt idx="52">
                  <c:v>3.0958841584158434E-2</c:v>
                </c:pt>
                <c:pt idx="53">
                  <c:v>3.5263792079207927E-2</c:v>
                </c:pt>
                <c:pt idx="54">
                  <c:v>3.9543929368029737E-2</c:v>
                </c:pt>
                <c:pt idx="55">
                  <c:v>4.3683458488228001E-2</c:v>
                </c:pt>
                <c:pt idx="56">
                  <c:v>4.7822987608426265E-2</c:v>
                </c:pt>
                <c:pt idx="57">
                  <c:v>5.1962516728624529E-2</c:v>
                </c:pt>
                <c:pt idx="58">
                  <c:v>5.6102045848822793E-2</c:v>
                </c:pt>
                <c:pt idx="59">
                  <c:v>6.0241574969021057E-2</c:v>
                </c:pt>
                <c:pt idx="60">
                  <c:v>6.4381104089219321E-2</c:v>
                </c:pt>
                <c:pt idx="61">
                  <c:v>6.8520633209417578E-2</c:v>
                </c:pt>
                <c:pt idx="62">
                  <c:v>7.2807415841584136E-2</c:v>
                </c:pt>
                <c:pt idx="63">
                  <c:v>7.8787613861386135E-2</c:v>
                </c:pt>
                <c:pt idx="64">
                  <c:v>8.4831881188118824E-2</c:v>
                </c:pt>
                <c:pt idx="65">
                  <c:v>9.1879900990099003E-2</c:v>
                </c:pt>
                <c:pt idx="66">
                  <c:v>9.8981722772277209E-2</c:v>
                </c:pt>
                <c:pt idx="67">
                  <c:v>0.10737479207920793</c:v>
                </c:pt>
                <c:pt idx="68">
                  <c:v>0.11580247524752479</c:v>
                </c:pt>
                <c:pt idx="69">
                  <c:v>0.1259262376237624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>
                  <c:v>-18.616435643564355</c:v>
                </c:pt>
                <c:pt idx="3">
                  <c:v>-18.626336633663364</c:v>
                </c:pt>
                <c:pt idx="4">
                  <c:v>-18.636237623762376</c:v>
                </c:pt>
                <c:pt idx="5">
                  <c:v>-18.646138613861385</c:v>
                </c:pt>
                <c:pt idx="6">
                  <c:v>-18.659059405940592</c:v>
                </c:pt>
                <c:pt idx="7">
                  <c:v>-18.673910891089108</c:v>
                </c:pt>
                <c:pt idx="8">
                  <c:v>-18.688762376237623</c:v>
                </c:pt>
                <c:pt idx="9">
                  <c:v>-18.703613861386138</c:v>
                </c:pt>
                <c:pt idx="10">
                  <c:v>-18.718465346534654</c:v>
                </c:pt>
                <c:pt idx="11">
                  <c:v>-18.733316831683169</c:v>
                </c:pt>
                <c:pt idx="12">
                  <c:v>-18.748168316831684</c:v>
                </c:pt>
                <c:pt idx="13">
                  <c:v>-18.763019801980196</c:v>
                </c:pt>
                <c:pt idx="14">
                  <c:v>-18.78049504950495</c:v>
                </c:pt>
                <c:pt idx="15">
                  <c:v>-18.800297029702968</c:v>
                </c:pt>
                <c:pt idx="16">
                  <c:v>-18.81757425742574</c:v>
                </c:pt>
                <c:pt idx="17">
                  <c:v>-18.832425742574259</c:v>
                </c:pt>
                <c:pt idx="18">
                  <c:v>-18.849751243781093</c:v>
                </c:pt>
                <c:pt idx="19">
                  <c:v>-18.869651741293531</c:v>
                </c:pt>
                <c:pt idx="20">
                  <c:v>-18.891881188118813</c:v>
                </c:pt>
                <c:pt idx="21">
                  <c:v>-18.916633663366337</c:v>
                </c:pt>
                <c:pt idx="22">
                  <c:v>-18.93910891089109</c:v>
                </c:pt>
                <c:pt idx="23">
                  <c:v>-18.958910891089108</c:v>
                </c:pt>
                <c:pt idx="24">
                  <c:v>-18.978712871287129</c:v>
                </c:pt>
                <c:pt idx="25">
                  <c:v>-18.998514851485151</c:v>
                </c:pt>
                <c:pt idx="26">
                  <c:v>-19.018316831683169</c:v>
                </c:pt>
                <c:pt idx="27">
                  <c:v>-19.038118811881191</c:v>
                </c:pt>
                <c:pt idx="28">
                  <c:v>-19.057920792079209</c:v>
                </c:pt>
                <c:pt idx="29">
                  <c:v>-19.077722772277227</c:v>
                </c:pt>
                <c:pt idx="30">
                  <c:v>-19.09940594059406</c:v>
                </c:pt>
                <c:pt idx="31">
                  <c:v>-19.124158415841585</c:v>
                </c:pt>
                <c:pt idx="32">
                  <c:v>-19.147128712871286</c:v>
                </c:pt>
                <c:pt idx="33">
                  <c:v>-19.166930693069308</c:v>
                </c:pt>
                <c:pt idx="34">
                  <c:v>-19.186732673267326</c:v>
                </c:pt>
                <c:pt idx="35">
                  <c:v>-19.206534653465347</c:v>
                </c:pt>
                <c:pt idx="36">
                  <c:v>-19.226336633663365</c:v>
                </c:pt>
                <c:pt idx="37">
                  <c:v>-19.246138613861387</c:v>
                </c:pt>
                <c:pt idx="38">
                  <c:v>-19.266319702602232</c:v>
                </c:pt>
                <c:pt idx="39">
                  <c:v>-19.287385377943</c:v>
                </c:pt>
                <c:pt idx="40">
                  <c:v>-19.308451053283768</c:v>
                </c:pt>
                <c:pt idx="41">
                  <c:v>-19.329516728624537</c:v>
                </c:pt>
                <c:pt idx="42">
                  <c:v>-19.350582403965305</c:v>
                </c:pt>
                <c:pt idx="43">
                  <c:v>-19.371648079306073</c:v>
                </c:pt>
                <c:pt idx="44">
                  <c:v>-19.392713754646842</c:v>
                </c:pt>
                <c:pt idx="45">
                  <c:v>-19.41377942998761</c:v>
                </c:pt>
                <c:pt idx="46">
                  <c:v>-19.434554455445543</c:v>
                </c:pt>
                <c:pt idx="47">
                  <c:v>-19.454356435643565</c:v>
                </c:pt>
                <c:pt idx="48">
                  <c:v>-19.474158415841583</c:v>
                </c:pt>
                <c:pt idx="49">
                  <c:v>-19.493960396039604</c:v>
                </c:pt>
                <c:pt idx="50">
                  <c:v>-19.513762376237626</c:v>
                </c:pt>
                <c:pt idx="51">
                  <c:v>-19.533564356435644</c:v>
                </c:pt>
                <c:pt idx="52">
                  <c:v>-19.553366336633665</c:v>
                </c:pt>
                <c:pt idx="53">
                  <c:v>-19.573168316831683</c:v>
                </c:pt>
                <c:pt idx="54">
                  <c:v>-19.59278810408922</c:v>
                </c:pt>
                <c:pt idx="55">
                  <c:v>-19.611375464684013</c:v>
                </c:pt>
                <c:pt idx="56">
                  <c:v>-19.62996282527881</c:v>
                </c:pt>
                <c:pt idx="57">
                  <c:v>-19.648550185873606</c:v>
                </c:pt>
                <c:pt idx="58">
                  <c:v>-19.6671375464684</c:v>
                </c:pt>
                <c:pt idx="59">
                  <c:v>-19.685724907063197</c:v>
                </c:pt>
                <c:pt idx="60">
                  <c:v>-19.70431226765799</c:v>
                </c:pt>
                <c:pt idx="61">
                  <c:v>-19.722899628252787</c:v>
                </c:pt>
                <c:pt idx="62">
                  <c:v>-19.741188118811881</c:v>
                </c:pt>
                <c:pt idx="63">
                  <c:v>-19.756039603960396</c:v>
                </c:pt>
                <c:pt idx="64">
                  <c:v>-19.771188118811882</c:v>
                </c:pt>
                <c:pt idx="65">
                  <c:v>-19.7909900990099</c:v>
                </c:pt>
                <c:pt idx="66">
                  <c:v>-19.810792079207921</c:v>
                </c:pt>
                <c:pt idx="67">
                  <c:v>-19.830594059405939</c:v>
                </c:pt>
                <c:pt idx="68">
                  <c:v>-19.850297029702972</c:v>
                </c:pt>
                <c:pt idx="69">
                  <c:v>-19.865148514851484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>
                  <c:v>-56.68029702970297</c:v>
                </c:pt>
                <c:pt idx="3">
                  <c:v>-55.096138613861385</c:v>
                </c:pt>
                <c:pt idx="4">
                  <c:v>-53.327970297029701</c:v>
                </c:pt>
                <c:pt idx="5">
                  <c:v>-51.451732673267323</c:v>
                </c:pt>
                <c:pt idx="6">
                  <c:v>-49.63589108910891</c:v>
                </c:pt>
                <c:pt idx="7">
                  <c:v>-47.858663366336629</c:v>
                </c:pt>
                <c:pt idx="8">
                  <c:v>-46.081435643564355</c:v>
                </c:pt>
                <c:pt idx="9">
                  <c:v>-44.304207920792074</c:v>
                </c:pt>
                <c:pt idx="10">
                  <c:v>-42.5269801980198</c:v>
                </c:pt>
                <c:pt idx="11">
                  <c:v>-40.749752475247519</c:v>
                </c:pt>
                <c:pt idx="12">
                  <c:v>-38.972524752475245</c:v>
                </c:pt>
                <c:pt idx="13">
                  <c:v>-37.195297029702971</c:v>
                </c:pt>
                <c:pt idx="14">
                  <c:v>-35.609603960396036</c:v>
                </c:pt>
                <c:pt idx="15">
                  <c:v>-34.193762376237622</c:v>
                </c:pt>
                <c:pt idx="16">
                  <c:v>-32.833465346534652</c:v>
                </c:pt>
                <c:pt idx="17">
                  <c:v>-31.526534653465347</c:v>
                </c:pt>
                <c:pt idx="18">
                  <c:v>-30.26273631840796</c:v>
                </c:pt>
                <c:pt idx="19">
                  <c:v>-29.043830845771144</c:v>
                </c:pt>
                <c:pt idx="20">
                  <c:v>-27.868217821782178</c:v>
                </c:pt>
                <c:pt idx="21">
                  <c:v>-26.739504950495046</c:v>
                </c:pt>
                <c:pt idx="22">
                  <c:v>-25.644950495049503</c:v>
                </c:pt>
                <c:pt idx="23">
                  <c:v>-24.590495049504952</c:v>
                </c:pt>
                <c:pt idx="24">
                  <c:v>-23.566534653465347</c:v>
                </c:pt>
                <c:pt idx="25">
                  <c:v>-22.581386138613858</c:v>
                </c:pt>
                <c:pt idx="26">
                  <c:v>-21.62118811881188</c:v>
                </c:pt>
                <c:pt idx="27">
                  <c:v>-20.695445544554456</c:v>
                </c:pt>
                <c:pt idx="28">
                  <c:v>-19.791485148514852</c:v>
                </c:pt>
                <c:pt idx="29">
                  <c:v>-18.920198019801983</c:v>
                </c:pt>
                <c:pt idx="30">
                  <c:v>-18.133564356435645</c:v>
                </c:pt>
                <c:pt idx="31">
                  <c:v>-17.485049504950496</c:v>
                </c:pt>
                <c:pt idx="32">
                  <c:v>-16.861485148514852</c:v>
                </c:pt>
                <c:pt idx="33">
                  <c:v>-16.282277227722773</c:v>
                </c:pt>
                <c:pt idx="34">
                  <c:v>-15.714851485148516</c:v>
                </c:pt>
                <c:pt idx="35">
                  <c:v>-15.17029702970297</c:v>
                </c:pt>
                <c:pt idx="36">
                  <c:v>-14.633663366336632</c:v>
                </c:pt>
                <c:pt idx="37">
                  <c:v>-14.113861386138613</c:v>
                </c:pt>
                <c:pt idx="38">
                  <c:v>-13.612825278810408</c:v>
                </c:pt>
                <c:pt idx="39">
                  <c:v>-13.15557620817844</c:v>
                </c:pt>
                <c:pt idx="40">
                  <c:v>-12.698327137546469</c:v>
                </c:pt>
                <c:pt idx="41">
                  <c:v>-12.241078066914499</c:v>
                </c:pt>
                <c:pt idx="42">
                  <c:v>-11.78382899628253</c:v>
                </c:pt>
                <c:pt idx="43">
                  <c:v>-11.326579925650559</c:v>
                </c:pt>
                <c:pt idx="44">
                  <c:v>-10.869330855018589</c:v>
                </c:pt>
                <c:pt idx="45">
                  <c:v>-10.41208178438662</c:v>
                </c:pt>
                <c:pt idx="46">
                  <c:v>-9.9664059405940613</c:v>
                </c:pt>
                <c:pt idx="47">
                  <c:v>-9.5594752475247518</c:v>
                </c:pt>
                <c:pt idx="48">
                  <c:v>-9.1562871287128704</c:v>
                </c:pt>
                <c:pt idx="49">
                  <c:v>-8.7671782178217814</c:v>
                </c:pt>
                <c:pt idx="50">
                  <c:v>-8.3825841584158418</c:v>
                </c:pt>
                <c:pt idx="51">
                  <c:v>-8.0172376237623766</c:v>
                </c:pt>
                <c:pt idx="52">
                  <c:v>-7.722500000000001</c:v>
                </c:pt>
                <c:pt idx="53">
                  <c:v>-7.7725000000000009</c:v>
                </c:pt>
                <c:pt idx="54">
                  <c:v>-7.822843866171004</c:v>
                </c:pt>
                <c:pt idx="55">
                  <c:v>-7.8751363073110285</c:v>
                </c:pt>
                <c:pt idx="56">
                  <c:v>-7.9274287484510539</c:v>
                </c:pt>
                <c:pt idx="57">
                  <c:v>-7.9797211895910785</c:v>
                </c:pt>
                <c:pt idx="58">
                  <c:v>-8.0320136307311039</c:v>
                </c:pt>
                <c:pt idx="59">
                  <c:v>-8.0843060718711275</c:v>
                </c:pt>
                <c:pt idx="60">
                  <c:v>-8.1365985130111529</c:v>
                </c:pt>
                <c:pt idx="61">
                  <c:v>-8.1888909541511765</c:v>
                </c:pt>
                <c:pt idx="62">
                  <c:v>-8.2415148514851477</c:v>
                </c:pt>
                <c:pt idx="63">
                  <c:v>-8.2979504950495055</c:v>
                </c:pt>
                <c:pt idx="64">
                  <c:v>-8.3545049504950502</c:v>
                </c:pt>
                <c:pt idx="65">
                  <c:v>-8.4129207920792073</c:v>
                </c:pt>
                <c:pt idx="66">
                  <c:v>-8.4714752475247526</c:v>
                </c:pt>
                <c:pt idx="67">
                  <c:v>-8.5333564356435634</c:v>
                </c:pt>
                <c:pt idx="68">
                  <c:v>-8.5952970297029694</c:v>
                </c:pt>
                <c:pt idx="69">
                  <c:v>-8.6601485148514854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>
                  <c:v>-14.67980198019802</c:v>
                </c:pt>
                <c:pt idx="3">
                  <c:v>-14.402574257425742</c:v>
                </c:pt>
                <c:pt idx="4">
                  <c:v>-13.947574257425742</c:v>
                </c:pt>
                <c:pt idx="5">
                  <c:v>-13.388168316831681</c:v>
                </c:pt>
                <c:pt idx="6">
                  <c:v>-12.772896039603959</c:v>
                </c:pt>
                <c:pt idx="7">
                  <c:v>-12.121905940594058</c:v>
                </c:pt>
                <c:pt idx="8">
                  <c:v>-11.470915841584157</c:v>
                </c:pt>
                <c:pt idx="9">
                  <c:v>-10.819925742574256</c:v>
                </c:pt>
                <c:pt idx="10">
                  <c:v>-10.168935643564355</c:v>
                </c:pt>
                <c:pt idx="11">
                  <c:v>-9.5179455445544541</c:v>
                </c:pt>
                <c:pt idx="12">
                  <c:v>-8.8669554455445549</c:v>
                </c:pt>
                <c:pt idx="13">
                  <c:v>-8.2159653465346523</c:v>
                </c:pt>
                <c:pt idx="14">
                  <c:v>-7.6316188118811876</c:v>
                </c:pt>
                <c:pt idx="15">
                  <c:v>-7.1063712871287121</c:v>
                </c:pt>
                <c:pt idx="16">
                  <c:v>-6.6003118811881185</c:v>
                </c:pt>
                <c:pt idx="17">
                  <c:v>-6.1126881188118816</c:v>
                </c:pt>
                <c:pt idx="18">
                  <c:v>-5.6404527363184087</c:v>
                </c:pt>
                <c:pt idx="19">
                  <c:v>-5.1842338308457707</c:v>
                </c:pt>
                <c:pt idx="20">
                  <c:v>-4.7450198019801979</c:v>
                </c:pt>
                <c:pt idx="21">
                  <c:v>-4.3242277227722763</c:v>
                </c:pt>
                <c:pt idx="22">
                  <c:v>-4.1090693069306932</c:v>
                </c:pt>
                <c:pt idx="23">
                  <c:v>-4.1353069306930701</c:v>
                </c:pt>
                <c:pt idx="24">
                  <c:v>-4.1608910891089108</c:v>
                </c:pt>
                <c:pt idx="25">
                  <c:v>-4.185643564356436</c:v>
                </c:pt>
                <c:pt idx="26">
                  <c:v>-4.2101881188118817</c:v>
                </c:pt>
                <c:pt idx="27">
                  <c:v>-4.2344455445544549</c:v>
                </c:pt>
                <c:pt idx="28">
                  <c:v>-4.2589009900990096</c:v>
                </c:pt>
                <c:pt idx="29">
                  <c:v>-4.2836534653465348</c:v>
                </c:pt>
                <c:pt idx="30">
                  <c:v>-4.30840594059406</c:v>
                </c:pt>
                <c:pt idx="31">
                  <c:v>-4.3331584158415843</c:v>
                </c:pt>
                <c:pt idx="32">
                  <c:v>-4.3579108910891087</c:v>
                </c:pt>
                <c:pt idx="33">
                  <c:v>-4.3826633663366339</c:v>
                </c:pt>
                <c:pt idx="34">
                  <c:v>-4.4074158415841582</c:v>
                </c:pt>
                <c:pt idx="35">
                  <c:v>-4.4321683168316834</c:v>
                </c:pt>
                <c:pt idx="36">
                  <c:v>-4.4569207920792078</c:v>
                </c:pt>
                <c:pt idx="37">
                  <c:v>-4.4816732673267321</c:v>
                </c:pt>
                <c:pt idx="38">
                  <c:v>-4.5063234200743487</c:v>
                </c:pt>
                <c:pt idx="39">
                  <c:v>-4.5307348203221807</c:v>
                </c:pt>
                <c:pt idx="40">
                  <c:v>-4.5551462205700117</c:v>
                </c:pt>
                <c:pt idx="41">
                  <c:v>-4.5795576208178437</c:v>
                </c:pt>
                <c:pt idx="42">
                  <c:v>-4.6039690210656747</c:v>
                </c:pt>
                <c:pt idx="43">
                  <c:v>-4.6283804213135067</c:v>
                </c:pt>
                <c:pt idx="44">
                  <c:v>-4.6527918215613377</c:v>
                </c:pt>
                <c:pt idx="45">
                  <c:v>-4.6772032218091697</c:v>
                </c:pt>
                <c:pt idx="46">
                  <c:v>-4.7014653465346532</c:v>
                </c:pt>
                <c:pt idx="47">
                  <c:v>-4.725227722772277</c:v>
                </c:pt>
                <c:pt idx="48">
                  <c:v>-4.7489900990099008</c:v>
                </c:pt>
                <c:pt idx="49">
                  <c:v>-4.7727524752475246</c:v>
                </c:pt>
                <c:pt idx="50">
                  <c:v>-4.7965148514851483</c:v>
                </c:pt>
                <c:pt idx="51">
                  <c:v>-4.8202772277227721</c:v>
                </c:pt>
                <c:pt idx="52">
                  <c:v>-4.8439554455445544</c:v>
                </c:pt>
                <c:pt idx="53">
                  <c:v>-4.8672227722772279</c:v>
                </c:pt>
                <c:pt idx="54">
                  <c:v>-4.8904200743494419</c:v>
                </c:pt>
                <c:pt idx="55">
                  <c:v>-4.913220570012391</c:v>
                </c:pt>
                <c:pt idx="56">
                  <c:v>-4.93602106567534</c:v>
                </c:pt>
                <c:pt idx="57">
                  <c:v>-4.95882156133829</c:v>
                </c:pt>
                <c:pt idx="58">
                  <c:v>-4.9816220570012391</c:v>
                </c:pt>
                <c:pt idx="59">
                  <c:v>-5.0044225526641881</c:v>
                </c:pt>
                <c:pt idx="60">
                  <c:v>-5.0272230483271372</c:v>
                </c:pt>
                <c:pt idx="61">
                  <c:v>-5.0500235439900862</c:v>
                </c:pt>
                <c:pt idx="62">
                  <c:v>-5.0727821782178211</c:v>
                </c:pt>
                <c:pt idx="63">
                  <c:v>-5.095059405940594</c:v>
                </c:pt>
                <c:pt idx="64">
                  <c:v>-5.1173366336633661</c:v>
                </c:pt>
                <c:pt idx="65">
                  <c:v>-5.1396138613861382</c:v>
                </c:pt>
                <c:pt idx="66">
                  <c:v>-5.1618910891089103</c:v>
                </c:pt>
                <c:pt idx="67">
                  <c:v>-5.1841683168316832</c:v>
                </c:pt>
                <c:pt idx="68">
                  <c:v>-5.2064356435643573</c:v>
                </c:pt>
                <c:pt idx="69">
                  <c:v>-5.2282178217821782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>
                  <c:v>-20.695</c:v>
                </c:pt>
                <c:pt idx="3">
                  <c:v>-20.195</c:v>
                </c:pt>
                <c:pt idx="4">
                  <c:v>-19.935148514851488</c:v>
                </c:pt>
                <c:pt idx="5">
                  <c:v>-19.816336633663365</c:v>
                </c:pt>
                <c:pt idx="6">
                  <c:v>-19.86059405940594</c:v>
                </c:pt>
                <c:pt idx="7">
                  <c:v>-20.00910891089109</c:v>
                </c:pt>
                <c:pt idx="8">
                  <c:v>-20.157623762376236</c:v>
                </c:pt>
                <c:pt idx="9">
                  <c:v>-20.306138613861386</c:v>
                </c:pt>
                <c:pt idx="10">
                  <c:v>-20.454653465346535</c:v>
                </c:pt>
                <c:pt idx="11">
                  <c:v>-20.603168316831681</c:v>
                </c:pt>
                <c:pt idx="12">
                  <c:v>-20.751683168316831</c:v>
                </c:pt>
                <c:pt idx="13">
                  <c:v>-20.90019801980198</c:v>
                </c:pt>
                <c:pt idx="14">
                  <c:v>-21.051336633663364</c:v>
                </c:pt>
                <c:pt idx="15">
                  <c:v>-21.20480198019802</c:v>
                </c:pt>
                <c:pt idx="16">
                  <c:v>-21.355742574257427</c:v>
                </c:pt>
                <c:pt idx="17">
                  <c:v>-21.504257425742573</c:v>
                </c:pt>
                <c:pt idx="18">
                  <c:v>-21.65557213930348</c:v>
                </c:pt>
                <c:pt idx="19">
                  <c:v>-21.809800995024876</c:v>
                </c:pt>
                <c:pt idx="20">
                  <c:v>-21.961287128712872</c:v>
                </c:pt>
                <c:pt idx="21">
                  <c:v>-22.109801980198021</c:v>
                </c:pt>
                <c:pt idx="22">
                  <c:v>-22.258316831683167</c:v>
                </c:pt>
                <c:pt idx="23">
                  <c:v>-22.406831683168317</c:v>
                </c:pt>
                <c:pt idx="24">
                  <c:v>-22.555346534653463</c:v>
                </c:pt>
                <c:pt idx="25">
                  <c:v>-22.703861386138612</c:v>
                </c:pt>
                <c:pt idx="26">
                  <c:v>-22.850297029702968</c:v>
                </c:pt>
                <c:pt idx="27">
                  <c:v>-22.993861386138612</c:v>
                </c:pt>
                <c:pt idx="28">
                  <c:v>-23.139405940594056</c:v>
                </c:pt>
                <c:pt idx="29">
                  <c:v>-23.287920792079206</c:v>
                </c:pt>
                <c:pt idx="30">
                  <c:v>-23.434554455445543</c:v>
                </c:pt>
                <c:pt idx="31">
                  <c:v>-23.57811881188119</c:v>
                </c:pt>
                <c:pt idx="32">
                  <c:v>-23.71990099009901</c:v>
                </c:pt>
                <c:pt idx="33">
                  <c:v>-23.858514851485147</c:v>
                </c:pt>
                <c:pt idx="34">
                  <c:v>-23.997128712871287</c:v>
                </c:pt>
                <c:pt idx="35">
                  <c:v>-24.135742574257428</c:v>
                </c:pt>
                <c:pt idx="36">
                  <c:v>-24.275940594059406</c:v>
                </c:pt>
                <c:pt idx="37">
                  <c:v>-24.41950495049505</c:v>
                </c:pt>
                <c:pt idx="38">
                  <c:v>-24.560520446096653</c:v>
                </c:pt>
                <c:pt idx="39">
                  <c:v>-24.695588599752167</c:v>
                </c:pt>
                <c:pt idx="40">
                  <c:v>-24.830656753407681</c:v>
                </c:pt>
                <c:pt idx="41">
                  <c:v>-24.965724907063198</c:v>
                </c:pt>
                <c:pt idx="42">
                  <c:v>-25.100793060718711</c:v>
                </c:pt>
                <c:pt idx="43">
                  <c:v>-25.235861214374225</c:v>
                </c:pt>
                <c:pt idx="44">
                  <c:v>-25.370929368029739</c:v>
                </c:pt>
                <c:pt idx="45">
                  <c:v>-25.505997521685252</c:v>
                </c:pt>
                <c:pt idx="46">
                  <c:v>-25.639603960396038</c:v>
                </c:pt>
                <c:pt idx="47">
                  <c:v>-25.768316831683169</c:v>
                </c:pt>
                <c:pt idx="48">
                  <c:v>-25.897029702970297</c:v>
                </c:pt>
                <c:pt idx="49">
                  <c:v>-26.025742574257425</c:v>
                </c:pt>
                <c:pt idx="50">
                  <c:v>-26.154455445544553</c:v>
                </c:pt>
                <c:pt idx="51">
                  <c:v>-26.283168316831684</c:v>
                </c:pt>
                <c:pt idx="52">
                  <c:v>-26.411881188118812</c:v>
                </c:pt>
                <c:pt idx="53">
                  <c:v>-26.54059405940594</c:v>
                </c:pt>
                <c:pt idx="54">
                  <c:v>-26.668587360594795</c:v>
                </c:pt>
                <c:pt idx="55">
                  <c:v>-26.79250309789343</c:v>
                </c:pt>
                <c:pt idx="56">
                  <c:v>-26.916418835192069</c:v>
                </c:pt>
                <c:pt idx="57">
                  <c:v>-27.040334572490703</c:v>
                </c:pt>
                <c:pt idx="58">
                  <c:v>-27.164250309789342</c:v>
                </c:pt>
                <c:pt idx="59">
                  <c:v>-27.28816604708798</c:v>
                </c:pt>
                <c:pt idx="60">
                  <c:v>-27.412081784386615</c:v>
                </c:pt>
                <c:pt idx="61">
                  <c:v>-27.535997521685253</c:v>
                </c:pt>
                <c:pt idx="62">
                  <c:v>-27.659900990099008</c:v>
                </c:pt>
                <c:pt idx="63">
                  <c:v>-27.783663366336633</c:v>
                </c:pt>
                <c:pt idx="64">
                  <c:v>-27.907128712871287</c:v>
                </c:pt>
                <c:pt idx="65">
                  <c:v>-28.025940594059406</c:v>
                </c:pt>
                <c:pt idx="66">
                  <c:v>-28.144752475247525</c:v>
                </c:pt>
                <c:pt idx="67">
                  <c:v>-28.263564356435644</c:v>
                </c:pt>
                <c:pt idx="68">
                  <c:v>-28.382376237623763</c:v>
                </c:pt>
                <c:pt idx="69">
                  <c:v>-28.501188118811882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5.0901977436347933E-19</c:v>
                </c:pt>
                <c:pt idx="1">
                  <c:v>1.5548798993939441E-16</c:v>
                </c:pt>
                <c:pt idx="2">
                  <c:v>5.6252106872727324E-16</c:v>
                </c:pt>
                <c:pt idx="3">
                  <c:v>1.5775270545454569E-14</c:v>
                </c:pt>
                <c:pt idx="4">
                  <c:v>3.5188195158850235E-14</c:v>
                </c:pt>
                <c:pt idx="5">
                  <c:v>3.9928134644478068E-14</c:v>
                </c:pt>
                <c:pt idx="6">
                  <c:v>4.4668074130105902E-14</c:v>
                </c:pt>
                <c:pt idx="7">
                  <c:v>4.9408013615733735E-14</c:v>
                </c:pt>
                <c:pt idx="8">
                  <c:v>5.4147953101361568E-14</c:v>
                </c:pt>
                <c:pt idx="9">
                  <c:v>5.8887892586989408E-14</c:v>
                </c:pt>
                <c:pt idx="10">
                  <c:v>6.3627832072617248E-14</c:v>
                </c:pt>
                <c:pt idx="11">
                  <c:v>1.6553556726172435E-10</c:v>
                </c:pt>
                <c:pt idx="12">
                  <c:v>5.1759817845688331E-10</c:v>
                </c:pt>
                <c:pt idx="13">
                  <c:v>8.6966078965204232E-10</c:v>
                </c:pt>
                <c:pt idx="14">
                  <c:v>1.2217234008472013E-9</c:v>
                </c:pt>
                <c:pt idx="15">
                  <c:v>1.5737860120423604E-9</c:v>
                </c:pt>
                <c:pt idx="16">
                  <c:v>1.9258486232375195E-9</c:v>
                </c:pt>
                <c:pt idx="17">
                  <c:v>2.2779112344326785E-9</c:v>
                </c:pt>
                <c:pt idx="18">
                  <c:v>3.0086947049924371E-9</c:v>
                </c:pt>
                <c:pt idx="19">
                  <c:v>3.8011304084720134E-9</c:v>
                </c:pt>
                <c:pt idx="20">
                  <c:v>4.5935661119515889E-9</c:v>
                </c:pt>
                <c:pt idx="21">
                  <c:v>5.3860018154311651E-9</c:v>
                </c:pt>
                <c:pt idx="22">
                  <c:v>6.1784375189107414E-9</c:v>
                </c:pt>
                <c:pt idx="23">
                  <c:v>6.9708732223903177E-9</c:v>
                </c:pt>
                <c:pt idx="24">
                  <c:v>7.4997454545454535E-9</c:v>
                </c:pt>
                <c:pt idx="25">
                  <c:v>7.2379272727272729E-9</c:v>
                </c:pt>
                <c:pt idx="26">
                  <c:v>8.3771272727272733E-9</c:v>
                </c:pt>
                <c:pt idx="27">
                  <c:v>1.0450339393939393E-8</c:v>
                </c:pt>
                <c:pt idx="28">
                  <c:v>8.4338878787878783E-9</c:v>
                </c:pt>
                <c:pt idx="29">
                  <c:v>7.1688999999999999E-9</c:v>
                </c:pt>
                <c:pt idx="30">
                  <c:v>8.1595666666666669E-9</c:v>
                </c:pt>
                <c:pt idx="31">
                  <c:v>9.0695680722891558E-9</c:v>
                </c:pt>
                <c:pt idx="32">
                  <c:v>9.9361343373493953E-9</c:v>
                </c:pt>
                <c:pt idx="33">
                  <c:v>1.0742919999999998E-8</c:v>
                </c:pt>
                <c:pt idx="34">
                  <c:v>1.1549884848484846E-8</c:v>
                </c:pt>
                <c:pt idx="35">
                  <c:v>1.2358369696969696E-8</c:v>
                </c:pt>
                <c:pt idx="36">
                  <c:v>1.0070469090909099E-8</c:v>
                </c:pt>
                <c:pt idx="37">
                  <c:v>6.5408686838124054E-9</c:v>
                </c:pt>
                <c:pt idx="38">
                  <c:v>6.5975857791225413E-9</c:v>
                </c:pt>
                <c:pt idx="39">
                  <c:v>6.6543028744326771E-9</c:v>
                </c:pt>
                <c:pt idx="40">
                  <c:v>6.7110199697428138E-9</c:v>
                </c:pt>
                <c:pt idx="41">
                  <c:v>6.7677370650529496E-9</c:v>
                </c:pt>
                <c:pt idx="42">
                  <c:v>6.8244541603630862E-9</c:v>
                </c:pt>
                <c:pt idx="43">
                  <c:v>6.8811712556732221E-9</c:v>
                </c:pt>
                <c:pt idx="44">
                  <c:v>7.016556883509833E-9</c:v>
                </c:pt>
                <c:pt idx="45">
                  <c:v>7.2562240544629348E-9</c:v>
                </c:pt>
                <c:pt idx="46">
                  <c:v>7.4958912254160357E-9</c:v>
                </c:pt>
                <c:pt idx="47">
                  <c:v>7.7355583963691375E-9</c:v>
                </c:pt>
                <c:pt idx="48">
                  <c:v>7.9752255673222392E-9</c:v>
                </c:pt>
                <c:pt idx="49">
                  <c:v>8.214892738275341E-9</c:v>
                </c:pt>
                <c:pt idx="50">
                  <c:v>8.4545599092284428E-9</c:v>
                </c:pt>
                <c:pt idx="51">
                  <c:v>1.2265873333333354E-8</c:v>
                </c:pt>
                <c:pt idx="52">
                  <c:v>1.6389296969696977E-8</c:v>
                </c:pt>
                <c:pt idx="53">
                  <c:v>1.8208690909090917E-8</c:v>
                </c:pt>
                <c:pt idx="54">
                  <c:v>1.7399406060606044E-8</c:v>
                </c:pt>
                <c:pt idx="55">
                  <c:v>1.4163648484848469E-8</c:v>
                </c:pt>
                <c:pt idx="56">
                  <c:v>6.531432909090871E-9</c:v>
                </c:pt>
                <c:pt idx="57">
                  <c:v>5.7161155024096224E-11</c:v>
                </c:pt>
                <c:pt idx="58">
                  <c:v>1.7484586951807112E-11</c:v>
                </c:pt>
                <c:pt idx="59">
                  <c:v>1.7768384522666631E-14</c:v>
                </c:pt>
                <c:pt idx="60">
                  <c:v>1.4672854559999659E-15</c:v>
                </c:pt>
                <c:pt idx="61">
                  <c:v>8.3660363831792782E-20</c:v>
                </c:pt>
                <c:pt idx="62">
                  <c:v>2.9851354267636316E-28</c:v>
                </c:pt>
                <c:pt idx="63">
                  <c:v>8.3757937585454049E-29</c:v>
                </c:pt>
                <c:pt idx="64">
                  <c:v>5.0904727272727343E-33</c:v>
                </c:pt>
                <c:pt idx="65">
                  <c:v>8.1050181818181883E-33</c:v>
                </c:pt>
                <c:pt idx="66">
                  <c:v>1.4926265060587842E-22</c:v>
                </c:pt>
                <c:pt idx="67">
                  <c:v>1.7155748090909095E-18</c:v>
                </c:pt>
                <c:pt idx="68">
                  <c:v>7.4332971727272738E-18</c:v>
                </c:pt>
                <c:pt idx="69">
                  <c:v>1.5009333333333333E-17</c:v>
                </c:pt>
                <c:pt idx="70">
                  <c:v>2.3586000000000001E-17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8.297503782148184E-28</c:v>
                </c:pt>
                <c:pt idx="45">
                  <c:v>2.7594024205748817E-27</c:v>
                </c:pt>
                <c:pt idx="46">
                  <c:v>4.6890544629349446E-27</c:v>
                </c:pt>
                <c:pt idx="47">
                  <c:v>6.6187065052950083E-27</c:v>
                </c:pt>
                <c:pt idx="48">
                  <c:v>8.5483585476550719E-27</c:v>
                </c:pt>
                <c:pt idx="49">
                  <c:v>1.0478010590015134E-26</c:v>
                </c:pt>
                <c:pt idx="50">
                  <c:v>1.2407662632375198E-26</c:v>
                </c:pt>
                <c:pt idx="51">
                  <c:v>7.6463821737273155E-21</c:v>
                </c:pt>
                <c:pt idx="52">
                  <c:v>4.2634346230304173E-17</c:v>
                </c:pt>
                <c:pt idx="53">
                  <c:v>2.9333411229091027E-16</c:v>
                </c:pt>
                <c:pt idx="54">
                  <c:v>1.8449251339394103E-13</c:v>
                </c:pt>
                <c:pt idx="55">
                  <c:v>5.3849028915151681E-13</c:v>
                </c:pt>
                <c:pt idx="56">
                  <c:v>1.7998156363636431E-12</c:v>
                </c:pt>
                <c:pt idx="57">
                  <c:v>3.7464192771084504E-12</c:v>
                </c:pt>
                <c:pt idx="58">
                  <c:v>7.641961445783145E-12</c:v>
                </c:pt>
                <c:pt idx="59">
                  <c:v>1.1184993939393948E-11</c:v>
                </c:pt>
                <c:pt idx="60">
                  <c:v>1.4451054545454553E-11</c:v>
                </c:pt>
                <c:pt idx="61">
                  <c:v>1.0191966666666656E-11</c:v>
                </c:pt>
                <c:pt idx="62">
                  <c:v>1.3933615151515216E-11</c:v>
                </c:pt>
                <c:pt idx="63">
                  <c:v>4.2564827272727336E-11</c:v>
                </c:pt>
                <c:pt idx="64">
                  <c:v>4.0299814545454672E-10</c:v>
                </c:pt>
                <c:pt idx="65">
                  <c:v>9.755672363636376E-10</c:v>
                </c:pt>
                <c:pt idx="66">
                  <c:v>7.0888511445783203E-8</c:v>
                </c:pt>
                <c:pt idx="67">
                  <c:v>3.0273181818181815E-7</c:v>
                </c:pt>
                <c:pt idx="68">
                  <c:v>9.0567121212121215E-7</c:v>
                </c:pt>
                <c:pt idx="69">
                  <c:v>1.2836515151515152E-6</c:v>
                </c:pt>
                <c:pt idx="70">
                  <c:v>1.5404999999999999E-6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3.5672678787878821E-10</c:v>
                </c:pt>
                <c:pt idx="1">
                  <c:v>9.7339812121212242E-10</c:v>
                </c:pt>
                <c:pt idx="2">
                  <c:v>2.0658405454545467E-9</c:v>
                </c:pt>
                <c:pt idx="3">
                  <c:v>4.9199145454545495E-9</c:v>
                </c:pt>
                <c:pt idx="4">
                  <c:v>8.1351962178517399E-9</c:v>
                </c:pt>
                <c:pt idx="5">
                  <c:v>8.0113989409984869E-9</c:v>
                </c:pt>
                <c:pt idx="6">
                  <c:v>7.887601664145234E-9</c:v>
                </c:pt>
                <c:pt idx="7">
                  <c:v>7.763804387291981E-9</c:v>
                </c:pt>
                <c:pt idx="8">
                  <c:v>7.6400071104387297E-9</c:v>
                </c:pt>
                <c:pt idx="9">
                  <c:v>7.5162098335854767E-9</c:v>
                </c:pt>
                <c:pt idx="10">
                  <c:v>7.3924125567322238E-9</c:v>
                </c:pt>
                <c:pt idx="11">
                  <c:v>6.8118378517397896E-9</c:v>
                </c:pt>
                <c:pt idx="12">
                  <c:v>5.7161737065052954E-9</c:v>
                </c:pt>
                <c:pt idx="13">
                  <c:v>4.620509561270802E-9</c:v>
                </c:pt>
                <c:pt idx="14">
                  <c:v>3.5248454160363078E-9</c:v>
                </c:pt>
                <c:pt idx="15">
                  <c:v>2.4291812708018144E-9</c:v>
                </c:pt>
                <c:pt idx="16">
                  <c:v>1.3335171255673211E-9</c:v>
                </c:pt>
                <c:pt idx="17">
                  <c:v>2.3785298033282687E-10</c:v>
                </c:pt>
                <c:pt idx="18">
                  <c:v>7.3471255673222358E-11</c:v>
                </c:pt>
                <c:pt idx="19">
                  <c:v>6.0693645990922827E-11</c:v>
                </c:pt>
                <c:pt idx="20">
                  <c:v>4.7916036308623278E-11</c:v>
                </c:pt>
                <c:pt idx="21">
                  <c:v>3.5138426626323741E-11</c:v>
                </c:pt>
                <c:pt idx="22">
                  <c:v>2.2360816944024198E-11</c:v>
                </c:pt>
                <c:pt idx="23">
                  <c:v>9.5832072617246542E-12</c:v>
                </c:pt>
                <c:pt idx="24">
                  <c:v>3.1972606060606058E-32</c:v>
                </c:pt>
                <c:pt idx="25">
                  <c:v>9.1350303030303016E-33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5.0385279878971162E-37</c:v>
                </c:pt>
                <c:pt idx="12">
                  <c:v>1.5758800302571857E-36</c:v>
                </c:pt>
                <c:pt idx="13">
                  <c:v>2.6479072617246598E-36</c:v>
                </c:pt>
                <c:pt idx="14">
                  <c:v>3.7199344931921336E-36</c:v>
                </c:pt>
                <c:pt idx="15">
                  <c:v>4.7919617246596078E-36</c:v>
                </c:pt>
                <c:pt idx="16">
                  <c:v>5.8639889561270819E-36</c:v>
                </c:pt>
                <c:pt idx="17">
                  <c:v>6.9360161875945568E-36</c:v>
                </c:pt>
                <c:pt idx="18">
                  <c:v>4.476559870661886E-30</c:v>
                </c:pt>
                <c:pt idx="19">
                  <c:v>9.6818538061989493E-30</c:v>
                </c:pt>
                <c:pt idx="20">
                  <c:v>1.4887147741736012E-29</c:v>
                </c:pt>
                <c:pt idx="21">
                  <c:v>2.0092441677273076E-29</c:v>
                </c:pt>
                <c:pt idx="22">
                  <c:v>2.5297735612810134E-29</c:v>
                </c:pt>
                <c:pt idx="23">
                  <c:v>3.0503029548347198E-29</c:v>
                </c:pt>
                <c:pt idx="24">
                  <c:v>1.7231351515151514E-28</c:v>
                </c:pt>
                <c:pt idx="25">
                  <c:v>7.2393957575757576E-28</c:v>
                </c:pt>
                <c:pt idx="26">
                  <c:v>8.2421936363636354E-27</c:v>
                </c:pt>
                <c:pt idx="27">
                  <c:v>2.0404866363636362E-26</c:v>
                </c:pt>
                <c:pt idx="28">
                  <c:v>2.2806521212121213E-25</c:v>
                </c:pt>
                <c:pt idx="29">
                  <c:v>1.3479881818181818E-24</c:v>
                </c:pt>
                <c:pt idx="30">
                  <c:v>4.5725154545454543E-24</c:v>
                </c:pt>
                <c:pt idx="31">
                  <c:v>3.1740217469879485E-23</c:v>
                </c:pt>
                <c:pt idx="32">
                  <c:v>7.1800398192770999E-23</c:v>
                </c:pt>
                <c:pt idx="33">
                  <c:v>5.0350439999999899E-22</c:v>
                </c:pt>
                <c:pt idx="34">
                  <c:v>2.2025675151515055E-21</c:v>
                </c:pt>
                <c:pt idx="35">
                  <c:v>6.3541190303030204E-21</c:v>
                </c:pt>
                <c:pt idx="36">
                  <c:v>3.205158545454537E-20</c:v>
                </c:pt>
                <c:pt idx="37">
                  <c:v>9.3393524659601668E-19</c:v>
                </c:pt>
                <c:pt idx="38">
                  <c:v>2.263196641149767E-17</c:v>
                </c:pt>
                <c:pt idx="39">
                  <c:v>4.4329997576399328E-17</c:v>
                </c:pt>
                <c:pt idx="40">
                  <c:v>6.6028028741300979E-17</c:v>
                </c:pt>
                <c:pt idx="41">
                  <c:v>8.7726059906202631E-17</c:v>
                </c:pt>
                <c:pt idx="42">
                  <c:v>1.0942409107110428E-16</c:v>
                </c:pt>
                <c:pt idx="43">
                  <c:v>1.3112212223600593E-16</c:v>
                </c:pt>
                <c:pt idx="44">
                  <c:v>5.0781797579424662E-15</c:v>
                </c:pt>
                <c:pt idx="45">
                  <c:v>1.6554202450832045E-14</c:v>
                </c:pt>
                <c:pt idx="46">
                  <c:v>2.8030225143721621E-14</c:v>
                </c:pt>
                <c:pt idx="47">
                  <c:v>3.9506247836611206E-14</c:v>
                </c:pt>
                <c:pt idx="48">
                  <c:v>5.0982270529500778E-14</c:v>
                </c:pt>
                <c:pt idx="49">
                  <c:v>6.2458293222390357E-14</c:v>
                </c:pt>
                <c:pt idx="50">
                  <c:v>7.3934315915279935E-14</c:v>
                </c:pt>
                <c:pt idx="51">
                  <c:v>1.7591078787878844E-13</c:v>
                </c:pt>
                <c:pt idx="52">
                  <c:v>3.3972775757575926E-13</c:v>
                </c:pt>
                <c:pt idx="53">
                  <c:v>7.0847927272727443E-13</c:v>
                </c:pt>
                <c:pt idx="54">
                  <c:v>1.390831757575762E-12</c:v>
                </c:pt>
                <c:pt idx="55">
                  <c:v>2.3626620606060653E-12</c:v>
                </c:pt>
                <c:pt idx="56">
                  <c:v>4.4673272727272835E-12</c:v>
                </c:pt>
                <c:pt idx="57">
                  <c:v>7.3028313253012249E-12</c:v>
                </c:pt>
                <c:pt idx="58">
                  <c:v>1.2129337349397604E-11</c:v>
                </c:pt>
                <c:pt idx="59">
                  <c:v>1.9693145454545477E-11</c:v>
                </c:pt>
                <c:pt idx="60">
                  <c:v>2.9407690909090935E-11</c:v>
                </c:pt>
                <c:pt idx="61">
                  <c:v>4.71809757575758E-11</c:v>
                </c:pt>
                <c:pt idx="62">
                  <c:v>6.9836587878787948E-11</c:v>
                </c:pt>
                <c:pt idx="63">
                  <c:v>1.0411961818181825E-10</c:v>
                </c:pt>
                <c:pt idx="64">
                  <c:v>1.5431181818181832E-10</c:v>
                </c:pt>
                <c:pt idx="65">
                  <c:v>2.1467545454545468E-10</c:v>
                </c:pt>
                <c:pt idx="66">
                  <c:v>3.1378397590361458E-10</c:v>
                </c:pt>
                <c:pt idx="67">
                  <c:v>4.3535909090909095E-10</c:v>
                </c:pt>
                <c:pt idx="68">
                  <c:v>6.0558939393939395E-10</c:v>
                </c:pt>
                <c:pt idx="69">
                  <c:v>8.4820606060606059E-10</c:v>
                </c:pt>
                <c:pt idx="70">
                  <c:v>1.1298E-9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8.0205748865355368E-33</c:v>
                </c:pt>
                <c:pt idx="12">
                  <c:v>2.5085627836611189E-32</c:v>
                </c:pt>
                <c:pt idx="13">
                  <c:v>4.215068078668684E-32</c:v>
                </c:pt>
                <c:pt idx="14">
                  <c:v>5.9215733736762492E-32</c:v>
                </c:pt>
                <c:pt idx="15">
                  <c:v>7.6280786686838149E-32</c:v>
                </c:pt>
                <c:pt idx="16">
                  <c:v>9.3345839636913795E-32</c:v>
                </c:pt>
                <c:pt idx="17">
                  <c:v>1.1041089258698944E-31</c:v>
                </c:pt>
                <c:pt idx="18">
                  <c:v>1.4322067301059035E-25</c:v>
                </c:pt>
                <c:pt idx="19">
                  <c:v>3.097562081391833E-25</c:v>
                </c:pt>
                <c:pt idx="20">
                  <c:v>4.7629174326777639E-25</c:v>
                </c:pt>
                <c:pt idx="21">
                  <c:v>6.4282727839636929E-25</c:v>
                </c:pt>
                <c:pt idx="22">
                  <c:v>8.0936281352496229E-25</c:v>
                </c:pt>
                <c:pt idx="23">
                  <c:v>9.7589834865355537E-25</c:v>
                </c:pt>
                <c:pt idx="24">
                  <c:v>6.0388606060606047E-24</c:v>
                </c:pt>
                <c:pt idx="25">
                  <c:v>2.5791103030303025E-23</c:v>
                </c:pt>
                <c:pt idx="26">
                  <c:v>3.1154581818181815E-22</c:v>
                </c:pt>
                <c:pt idx="27">
                  <c:v>7.746355151515151E-22</c:v>
                </c:pt>
                <c:pt idx="28">
                  <c:v>8.7554563636363627E-21</c:v>
                </c:pt>
                <c:pt idx="29">
                  <c:v>5.0435545454545456E-20</c:v>
                </c:pt>
                <c:pt idx="30">
                  <c:v>1.6982403030303031E-19</c:v>
                </c:pt>
                <c:pt idx="31">
                  <c:v>1.1095458433734929E-18</c:v>
                </c:pt>
                <c:pt idx="32">
                  <c:v>2.4909856024096356E-18</c:v>
                </c:pt>
                <c:pt idx="33">
                  <c:v>1.6084719999999968E-17</c:v>
                </c:pt>
                <c:pt idx="34">
                  <c:v>6.5330533333333071E-17</c:v>
                </c:pt>
                <c:pt idx="35">
                  <c:v>1.8354386666666639E-16</c:v>
                </c:pt>
                <c:pt idx="36">
                  <c:v>8.4658872727272528E-16</c:v>
                </c:pt>
                <c:pt idx="37">
                  <c:v>1.6686825567321386E-14</c:v>
                </c:pt>
                <c:pt idx="38">
                  <c:v>3.9090496475037729E-13</c:v>
                </c:pt>
                <c:pt idx="39">
                  <c:v>7.6512310393343329E-13</c:v>
                </c:pt>
                <c:pt idx="40">
                  <c:v>1.1393412431164891E-12</c:v>
                </c:pt>
                <c:pt idx="41">
                  <c:v>1.5135593822995451E-12</c:v>
                </c:pt>
                <c:pt idx="42">
                  <c:v>1.8877775214826007E-12</c:v>
                </c:pt>
                <c:pt idx="43">
                  <c:v>2.2619956606656569E-12</c:v>
                </c:pt>
                <c:pt idx="44">
                  <c:v>5.0755953706504853E-11</c:v>
                </c:pt>
                <c:pt idx="45">
                  <c:v>1.630365437216336E-10</c:v>
                </c:pt>
                <c:pt idx="46">
                  <c:v>2.7531713373676233E-10</c:v>
                </c:pt>
                <c:pt idx="47">
                  <c:v>3.8759772375189109E-10</c:v>
                </c:pt>
                <c:pt idx="48">
                  <c:v>4.9987831376701986E-10</c:v>
                </c:pt>
                <c:pt idx="49">
                  <c:v>6.1215890378214867E-10</c:v>
                </c:pt>
                <c:pt idx="50">
                  <c:v>7.2443949379727738E-10</c:v>
                </c:pt>
                <c:pt idx="51">
                  <c:v>1.4303439393939432E-9</c:v>
                </c:pt>
                <c:pt idx="52">
                  <c:v>2.4149454545454621E-9</c:v>
                </c:pt>
                <c:pt idx="53">
                  <c:v>4.1240363636363704E-9</c:v>
                </c:pt>
                <c:pt idx="54">
                  <c:v>6.3411515151515267E-9</c:v>
                </c:pt>
                <c:pt idx="55">
                  <c:v>9.0272121212121321E-9</c:v>
                </c:pt>
                <c:pt idx="56">
                  <c:v>1.2239807272727287E-8</c:v>
                </c:pt>
                <c:pt idx="57">
                  <c:v>1.5522927710843386E-8</c:v>
                </c:pt>
                <c:pt idx="58">
                  <c:v>1.8777144578313263E-8</c:v>
                </c:pt>
                <c:pt idx="59">
                  <c:v>2.177394545454546E-8</c:v>
                </c:pt>
                <c:pt idx="60">
                  <c:v>2.4568490909090915E-8</c:v>
                </c:pt>
                <c:pt idx="61">
                  <c:v>2.6786703030303035E-8</c:v>
                </c:pt>
                <c:pt idx="62">
                  <c:v>2.8791915151515156E-8</c:v>
                </c:pt>
                <c:pt idx="63">
                  <c:v>3.0353127272727276E-8</c:v>
                </c:pt>
                <c:pt idx="64">
                  <c:v>3.1427448484848486E-8</c:v>
                </c:pt>
                <c:pt idx="65">
                  <c:v>3.2190478787878793E-8</c:v>
                </c:pt>
                <c:pt idx="66">
                  <c:v>3.2090301204819282E-8</c:v>
                </c:pt>
                <c:pt idx="67">
                  <c:v>3.1886272727272731E-8</c:v>
                </c:pt>
                <c:pt idx="68">
                  <c:v>3.1523848484848484E-8</c:v>
                </c:pt>
                <c:pt idx="69">
                  <c:v>3.1086575757575759E-8</c:v>
                </c:pt>
                <c:pt idx="70">
                  <c:v>3.0609E-8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6.7097739393939385E-2</c:v>
                </c:pt>
                <c:pt idx="1">
                  <c:v>5.9353703030303018E-2</c:v>
                </c:pt>
                <c:pt idx="2">
                  <c:v>4.9239763636363627E-2</c:v>
                </c:pt>
                <c:pt idx="3">
                  <c:v>3.8482539393939384E-2</c:v>
                </c:pt>
                <c:pt idx="4">
                  <c:v>2.8042693797276849E-2</c:v>
                </c:pt>
                <c:pt idx="5">
                  <c:v>2.3988866263237516E-2</c:v>
                </c:pt>
                <c:pt idx="6">
                  <c:v>1.9935038729198183E-2</c:v>
                </c:pt>
                <c:pt idx="7">
                  <c:v>1.5881211195158847E-2</c:v>
                </c:pt>
                <c:pt idx="8">
                  <c:v>1.1827383661119514E-2</c:v>
                </c:pt>
                <c:pt idx="9">
                  <c:v>7.7735561270801806E-3</c:v>
                </c:pt>
                <c:pt idx="10">
                  <c:v>3.7197285930408476E-3</c:v>
                </c:pt>
                <c:pt idx="11">
                  <c:v>1.4670811346444784E-3</c:v>
                </c:pt>
                <c:pt idx="12">
                  <c:v>1.2455516338880485E-3</c:v>
                </c:pt>
                <c:pt idx="13">
                  <c:v>1.0240221331316189E-3</c:v>
                </c:pt>
                <c:pt idx="14">
                  <c:v>8.0249263237518902E-4</c:v>
                </c:pt>
                <c:pt idx="15">
                  <c:v>5.8096313161875917E-4</c:v>
                </c:pt>
                <c:pt idx="16">
                  <c:v>3.5943363086232954E-4</c:v>
                </c:pt>
                <c:pt idx="17">
                  <c:v>1.3790413010589969E-4</c:v>
                </c:pt>
                <c:pt idx="18">
                  <c:v>9.3429842057488627E-5</c:v>
                </c:pt>
                <c:pt idx="19">
                  <c:v>7.7778495612707991E-5</c:v>
                </c:pt>
                <c:pt idx="20">
                  <c:v>6.2127149167927369E-5</c:v>
                </c:pt>
                <c:pt idx="21">
                  <c:v>4.6475802723146734E-5</c:v>
                </c:pt>
                <c:pt idx="22">
                  <c:v>3.0824456278366098E-5</c:v>
                </c:pt>
                <c:pt idx="23">
                  <c:v>1.5173109833585476E-5</c:v>
                </c:pt>
                <c:pt idx="24">
                  <c:v>3.0989939393939394E-6</c:v>
                </c:pt>
                <c:pt idx="25">
                  <c:v>1.7565696969696971E-6</c:v>
                </c:pt>
                <c:pt idx="26">
                  <c:v>9.3229818181818176E-7</c:v>
                </c:pt>
                <c:pt idx="27">
                  <c:v>4.5346181818181813E-7</c:v>
                </c:pt>
                <c:pt idx="28">
                  <c:v>2.7046121212121211E-7</c:v>
                </c:pt>
                <c:pt idx="29">
                  <c:v>1.3558236363636365E-7</c:v>
                </c:pt>
                <c:pt idx="30">
                  <c:v>7.6656909090909105E-8</c:v>
                </c:pt>
                <c:pt idx="31">
                  <c:v>4.2352457831325321E-8</c:v>
                </c:pt>
                <c:pt idx="32">
                  <c:v>2.1305469879518115E-8</c:v>
                </c:pt>
                <c:pt idx="33">
                  <c:v>1.3351460000000019E-8</c:v>
                </c:pt>
                <c:pt idx="34">
                  <c:v>7.1769921212121281E-9</c:v>
                </c:pt>
                <c:pt idx="35">
                  <c:v>4.2002042424242491E-9</c:v>
                </c:pt>
                <c:pt idx="36">
                  <c:v>2.4717309090909118E-9</c:v>
                </c:pt>
                <c:pt idx="37">
                  <c:v>1.3429346928895617E-9</c:v>
                </c:pt>
                <c:pt idx="38">
                  <c:v>1.1463020151285935E-9</c:v>
                </c:pt>
                <c:pt idx="39">
                  <c:v>9.4966933736762534E-10</c:v>
                </c:pt>
                <c:pt idx="40">
                  <c:v>7.5303665960665714E-10</c:v>
                </c:pt>
                <c:pt idx="41">
                  <c:v>5.5640398184568904E-10</c:v>
                </c:pt>
                <c:pt idx="42">
                  <c:v>3.5977130408472094E-10</c:v>
                </c:pt>
                <c:pt idx="43">
                  <c:v>1.6313862632375274E-10</c:v>
                </c:pt>
                <c:pt idx="44">
                  <c:v>4.792825703479579E-11</c:v>
                </c:pt>
                <c:pt idx="45">
                  <c:v>4.0649785022692907E-11</c:v>
                </c:pt>
                <c:pt idx="46">
                  <c:v>3.3371313010590024E-11</c:v>
                </c:pt>
                <c:pt idx="47">
                  <c:v>2.6092840998487141E-11</c:v>
                </c:pt>
                <c:pt idx="48">
                  <c:v>1.8814368986384258E-11</c:v>
                </c:pt>
                <c:pt idx="49">
                  <c:v>1.1535896974281374E-11</c:v>
                </c:pt>
                <c:pt idx="50">
                  <c:v>4.2574249621784847E-12</c:v>
                </c:pt>
                <c:pt idx="51">
                  <c:v>2.2557666666666629E-12</c:v>
                </c:pt>
                <c:pt idx="52">
                  <c:v>1.4822075151515133E-12</c:v>
                </c:pt>
                <c:pt idx="53">
                  <c:v>1.0493105454545436E-12</c:v>
                </c:pt>
                <c:pt idx="54">
                  <c:v>7.2195151515151416E-13</c:v>
                </c:pt>
                <c:pt idx="55">
                  <c:v>4.9201212121212011E-13</c:v>
                </c:pt>
                <c:pt idx="56">
                  <c:v>3.5318545454545398E-13</c:v>
                </c:pt>
                <c:pt idx="57">
                  <c:v>2.4043277108433706E-13</c:v>
                </c:pt>
                <c:pt idx="58">
                  <c:v>1.7185445783132512E-13</c:v>
                </c:pt>
                <c:pt idx="59">
                  <c:v>1.203334787878787E-13</c:v>
                </c:pt>
                <c:pt idx="60">
                  <c:v>8.2214690909090829E-14</c:v>
                </c:pt>
                <c:pt idx="61">
                  <c:v>5.960892121212116E-14</c:v>
                </c:pt>
                <c:pt idx="62">
                  <c:v>4.0982509090909065E-14</c:v>
                </c:pt>
                <c:pt idx="63">
                  <c:v>2.9315236363636334E-14</c:v>
                </c:pt>
                <c:pt idx="64">
                  <c:v>2.082624848484847E-14</c:v>
                </c:pt>
                <c:pt idx="65">
                  <c:v>1.4369278787878774E-14</c:v>
                </c:pt>
                <c:pt idx="66">
                  <c:v>1.0672696385542165E-14</c:v>
                </c:pt>
                <c:pt idx="67">
                  <c:v>7.5470909090909088E-15</c:v>
                </c:pt>
                <c:pt idx="68">
                  <c:v>5.4853939393939393E-15</c:v>
                </c:pt>
                <c:pt idx="69">
                  <c:v>3.990654545454545E-15</c:v>
                </c:pt>
                <c:pt idx="70">
                  <c:v>2.8011999999999998E-15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(l)GeSe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9.2901012121212129E-2</c:v>
                </c:pt>
                <c:pt idx="1">
                  <c:v>0.10064452727272728</c:v>
                </c:pt>
                <c:pt idx="2">
                  <c:v>0.11075907272727273</c:v>
                </c:pt>
                <c:pt idx="3">
                  <c:v>0.12150672727272728</c:v>
                </c:pt>
                <c:pt idx="4">
                  <c:v>0.13191063540090772</c:v>
                </c:pt>
                <c:pt idx="5">
                  <c:v>0.13566857791225417</c:v>
                </c:pt>
                <c:pt idx="6">
                  <c:v>0.1394265204236006</c:v>
                </c:pt>
                <c:pt idx="7">
                  <c:v>0.14318446293494705</c:v>
                </c:pt>
                <c:pt idx="8">
                  <c:v>0.1469424054462935</c:v>
                </c:pt>
                <c:pt idx="9">
                  <c:v>0.15070034795763995</c:v>
                </c:pt>
                <c:pt idx="10">
                  <c:v>0.15445829046898638</c:v>
                </c:pt>
                <c:pt idx="11">
                  <c:v>0.15357809379727685</c:v>
                </c:pt>
                <c:pt idx="12">
                  <c:v>0.14746765506807868</c:v>
                </c:pt>
                <c:pt idx="13">
                  <c:v>0.14135721633888049</c:v>
                </c:pt>
                <c:pt idx="14">
                  <c:v>0.13524677760968229</c:v>
                </c:pt>
                <c:pt idx="15">
                  <c:v>0.12913633888048409</c:v>
                </c:pt>
                <c:pt idx="16">
                  <c:v>0.12302590015128592</c:v>
                </c:pt>
                <c:pt idx="17">
                  <c:v>0.11691546142208772</c:v>
                </c:pt>
                <c:pt idx="18">
                  <c:v>0.10422140393343415</c:v>
                </c:pt>
                <c:pt idx="19">
                  <c:v>9.0455594553706484E-2</c:v>
                </c:pt>
                <c:pt idx="20">
                  <c:v>7.66897851739788E-2</c:v>
                </c:pt>
                <c:pt idx="21">
                  <c:v>6.292397579425113E-2</c:v>
                </c:pt>
                <c:pt idx="22">
                  <c:v>4.9158166414523446E-2</c:v>
                </c:pt>
                <c:pt idx="23">
                  <c:v>3.5392357034795763E-2</c:v>
                </c:pt>
                <c:pt idx="24">
                  <c:v>2.344239393939394E-2</c:v>
                </c:pt>
                <c:pt idx="25">
                  <c:v>1.6939969696969696E-2</c:v>
                </c:pt>
                <c:pt idx="26">
                  <c:v>1.2058454545454546E-2</c:v>
                </c:pt>
                <c:pt idx="27">
                  <c:v>8.2575454545454549E-3</c:v>
                </c:pt>
                <c:pt idx="28">
                  <c:v>6.0394515151515147E-3</c:v>
                </c:pt>
                <c:pt idx="29">
                  <c:v>4.1894636363636363E-3</c:v>
                </c:pt>
                <c:pt idx="30">
                  <c:v>3.0040090909090908E-3</c:v>
                </c:pt>
                <c:pt idx="31">
                  <c:v>2.1618620481927715E-3</c:v>
                </c:pt>
                <c:pt idx="32">
                  <c:v>1.5045728915662666E-3</c:v>
                </c:pt>
                <c:pt idx="33">
                  <c:v>1.1282740000000009E-3</c:v>
                </c:pt>
                <c:pt idx="34">
                  <c:v>8.08943454545455E-4</c:v>
                </c:pt>
                <c:pt idx="35">
                  <c:v>5.9468890909090955E-4</c:v>
                </c:pt>
                <c:pt idx="36">
                  <c:v>4.4199490909090935E-4</c:v>
                </c:pt>
                <c:pt idx="37">
                  <c:v>3.2032663842662641E-4</c:v>
                </c:pt>
                <c:pt idx="38">
                  <c:v>2.7949259909228452E-4</c:v>
                </c:pt>
                <c:pt idx="39">
                  <c:v>2.3865855975794263E-4</c:v>
                </c:pt>
                <c:pt idx="40">
                  <c:v>1.9782452042360073E-4</c:v>
                </c:pt>
                <c:pt idx="41">
                  <c:v>1.5699048108925882E-4</c:v>
                </c:pt>
                <c:pt idx="42">
                  <c:v>1.1615644175491693E-4</c:v>
                </c:pt>
                <c:pt idx="43">
                  <c:v>7.5322402420575061E-5</c:v>
                </c:pt>
                <c:pt idx="44">
                  <c:v>4.9359662632375212E-5</c:v>
                </c:pt>
                <c:pt idx="45">
                  <c:v>4.3110040847201224E-5</c:v>
                </c:pt>
                <c:pt idx="46">
                  <c:v>3.6860419062027236E-5</c:v>
                </c:pt>
                <c:pt idx="47">
                  <c:v>3.0610797276853254E-5</c:v>
                </c:pt>
                <c:pt idx="48">
                  <c:v>2.4361175491679263E-5</c:v>
                </c:pt>
                <c:pt idx="49">
                  <c:v>1.8111553706505278E-5</c:v>
                </c:pt>
                <c:pt idx="50">
                  <c:v>1.186193192133129E-5</c:v>
                </c:pt>
                <c:pt idx="51">
                  <c:v>9.1483369696969606E-6</c:v>
                </c:pt>
                <c:pt idx="52">
                  <c:v>7.3165181818181753E-6</c:v>
                </c:pt>
                <c:pt idx="53">
                  <c:v>6.0001545454545394E-6</c:v>
                </c:pt>
                <c:pt idx="54">
                  <c:v>4.8917909090909047E-6</c:v>
                </c:pt>
                <c:pt idx="55">
                  <c:v>3.9754272727272683E-6</c:v>
                </c:pt>
                <c:pt idx="56">
                  <c:v>3.2905363636363606E-6</c:v>
                </c:pt>
                <c:pt idx="57">
                  <c:v>2.6813578313252995E-6</c:v>
                </c:pt>
                <c:pt idx="58">
                  <c:v>2.217984337349396E-6</c:v>
                </c:pt>
                <c:pt idx="59">
                  <c:v>1.8264830303030295E-6</c:v>
                </c:pt>
                <c:pt idx="60">
                  <c:v>1.4914527272727266E-6</c:v>
                </c:pt>
                <c:pt idx="61">
                  <c:v>1.2421278787878783E-6</c:v>
                </c:pt>
                <c:pt idx="62">
                  <c:v>1.018852242424242E-6</c:v>
                </c:pt>
                <c:pt idx="63">
                  <c:v>8.4559163636363606E-7</c:v>
                </c:pt>
                <c:pt idx="64">
                  <c:v>7.0217666666666637E-7</c:v>
                </c:pt>
                <c:pt idx="65">
                  <c:v>5.7784333333333305E-7</c:v>
                </c:pt>
                <c:pt idx="66">
                  <c:v>4.8741265060240954E-7</c:v>
                </c:pt>
                <c:pt idx="67">
                  <c:v>4.0543818181818182E-7</c:v>
                </c:pt>
                <c:pt idx="68">
                  <c:v>3.3989878787878786E-7</c:v>
                </c:pt>
                <c:pt idx="69">
                  <c:v>2.856339393939394E-7</c:v>
                </c:pt>
                <c:pt idx="70">
                  <c:v>2.3743999999999999E-7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7.9994503030303032E-2</c:v>
                </c:pt>
                <c:pt idx="1">
                  <c:v>7.9991387878787873E-2</c:v>
                </c:pt>
                <c:pt idx="2">
                  <c:v>7.9987145454545452E-2</c:v>
                </c:pt>
                <c:pt idx="3">
                  <c:v>7.9978478787878782E-2</c:v>
                </c:pt>
                <c:pt idx="4">
                  <c:v>7.9962403933434192E-2</c:v>
                </c:pt>
                <c:pt idx="5">
                  <c:v>7.9879953101361575E-2</c:v>
                </c:pt>
                <c:pt idx="6">
                  <c:v>7.9797502269288959E-2</c:v>
                </c:pt>
                <c:pt idx="7">
                  <c:v>7.9715051437216342E-2</c:v>
                </c:pt>
                <c:pt idx="8">
                  <c:v>7.9632600605143725E-2</c:v>
                </c:pt>
                <c:pt idx="9">
                  <c:v>7.9550149773071094E-2</c:v>
                </c:pt>
                <c:pt idx="10">
                  <c:v>7.9467698940998477E-2</c:v>
                </c:pt>
                <c:pt idx="11">
                  <c:v>7.9087960665658083E-2</c:v>
                </c:pt>
                <c:pt idx="12">
                  <c:v>7.8372983358547657E-2</c:v>
                </c:pt>
                <c:pt idx="13">
                  <c:v>7.7658006051437217E-2</c:v>
                </c:pt>
                <c:pt idx="14">
                  <c:v>7.6943028744326777E-2</c:v>
                </c:pt>
                <c:pt idx="15">
                  <c:v>7.6228051437216338E-2</c:v>
                </c:pt>
                <c:pt idx="16">
                  <c:v>7.5513074130105898E-2</c:v>
                </c:pt>
                <c:pt idx="17">
                  <c:v>7.4798096822995458E-2</c:v>
                </c:pt>
                <c:pt idx="18">
                  <c:v>7.1732756429652031E-2</c:v>
                </c:pt>
                <c:pt idx="19">
                  <c:v>6.8284798789712553E-2</c:v>
                </c:pt>
                <c:pt idx="20">
                  <c:v>6.4836841149773061E-2</c:v>
                </c:pt>
                <c:pt idx="21">
                  <c:v>6.1388883509833583E-2</c:v>
                </c:pt>
                <c:pt idx="22">
                  <c:v>5.7940925869894098E-2</c:v>
                </c:pt>
                <c:pt idx="23">
                  <c:v>5.4492968229954614E-2</c:v>
                </c:pt>
                <c:pt idx="24">
                  <c:v>5.0333363636363641E-2</c:v>
                </c:pt>
                <c:pt idx="25">
                  <c:v>4.4038818181818186E-2</c:v>
                </c:pt>
                <c:pt idx="26">
                  <c:v>3.7486818181818184E-2</c:v>
                </c:pt>
                <c:pt idx="27">
                  <c:v>3.0763181818181818E-2</c:v>
                </c:pt>
                <c:pt idx="28">
                  <c:v>2.4578454545454542E-2</c:v>
                </c:pt>
                <c:pt idx="29">
                  <c:v>1.8838090909090908E-2</c:v>
                </c:pt>
                <c:pt idx="30">
                  <c:v>1.406839393939394E-2</c:v>
                </c:pt>
                <c:pt idx="31">
                  <c:v>1.0342024096385545E-2</c:v>
                </c:pt>
                <c:pt idx="32">
                  <c:v>7.1774457831325373E-3</c:v>
                </c:pt>
                <c:pt idx="33">
                  <c:v>5.2539400000000038E-3</c:v>
                </c:pt>
                <c:pt idx="34">
                  <c:v>3.6255824242424268E-3</c:v>
                </c:pt>
                <c:pt idx="35">
                  <c:v>2.5458248484848513E-3</c:v>
                </c:pt>
                <c:pt idx="36">
                  <c:v>1.8007800000000014E-3</c:v>
                </c:pt>
                <c:pt idx="37">
                  <c:v>1.2232612708018157E-3</c:v>
                </c:pt>
                <c:pt idx="38">
                  <c:v>1.0572930408472014E-3</c:v>
                </c:pt>
                <c:pt idx="39">
                  <c:v>8.9132481089258743E-4</c:v>
                </c:pt>
                <c:pt idx="40">
                  <c:v>7.2535658093797321E-4</c:v>
                </c:pt>
                <c:pt idx="41">
                  <c:v>5.5938835098335899E-4</c:v>
                </c:pt>
                <c:pt idx="42">
                  <c:v>3.9342012102874487E-4</c:v>
                </c:pt>
                <c:pt idx="43">
                  <c:v>2.2745189107413076E-4</c:v>
                </c:pt>
                <c:pt idx="44">
                  <c:v>1.2507942511346453E-4</c:v>
                </c:pt>
                <c:pt idx="45">
                  <c:v>1.0700832072617251E-4</c:v>
                </c:pt>
                <c:pt idx="46">
                  <c:v>8.8937216338880518E-5</c:v>
                </c:pt>
                <c:pt idx="47">
                  <c:v>7.0866111951588498E-5</c:v>
                </c:pt>
                <c:pt idx="48">
                  <c:v>5.2795007564296491E-5</c:v>
                </c:pt>
                <c:pt idx="49">
                  <c:v>3.4723903177004485E-5</c:v>
                </c:pt>
                <c:pt idx="50">
                  <c:v>1.6652798789712478E-5</c:v>
                </c:pt>
                <c:pt idx="51">
                  <c:v>9.9534654545454349E-6</c:v>
                </c:pt>
                <c:pt idx="52">
                  <c:v>6.082008484848474E-6</c:v>
                </c:pt>
                <c:pt idx="53">
                  <c:v>3.8297054545454439E-6</c:v>
                </c:pt>
                <c:pt idx="54">
                  <c:v>2.2012448484848436E-6</c:v>
                </c:pt>
                <c:pt idx="55">
                  <c:v>1.1486387878787832E-6</c:v>
                </c:pt>
                <c:pt idx="56">
                  <c:v>6.493632727272708E-7</c:v>
                </c:pt>
                <c:pt idx="57">
                  <c:v>2.9377121686746929E-7</c:v>
                </c:pt>
                <c:pt idx="58">
                  <c:v>1.5445856626505983E-7</c:v>
                </c:pt>
                <c:pt idx="59">
                  <c:v>6.9988539393939302E-8</c:v>
                </c:pt>
                <c:pt idx="60">
                  <c:v>2.8609145454545367E-8</c:v>
                </c:pt>
                <c:pt idx="61">
                  <c:v>1.4693606666666642E-8</c:v>
                </c:pt>
                <c:pt idx="62">
                  <c:v>5.6536599999999931E-9</c:v>
                </c:pt>
                <c:pt idx="63">
                  <c:v>2.7596599999999933E-9</c:v>
                </c:pt>
                <c:pt idx="64">
                  <c:v>1.1804613939393923E-9</c:v>
                </c:pt>
                <c:pt idx="65">
                  <c:v>4.4187351515151332E-10</c:v>
                </c:pt>
                <c:pt idx="66">
                  <c:v>2.3383939759036126E-10</c:v>
                </c:pt>
                <c:pt idx="67">
                  <c:v>8.9694545454545462E-11</c:v>
                </c:pt>
                <c:pt idx="68">
                  <c:v>4.3043030303030294E-11</c:v>
                </c:pt>
                <c:pt idx="69">
                  <c:v>1.8980984848484851E-11</c:v>
                </c:pt>
                <c:pt idx="70">
                  <c:v>7.0824999999999985E-12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1.0973042424242428E-5</c:v>
                </c:pt>
                <c:pt idx="1">
                  <c:v>1.6830260606060616E-5</c:v>
                </c:pt>
                <c:pt idx="2">
                  <c:v>2.5691472727272737E-5</c:v>
                </c:pt>
                <c:pt idx="3">
                  <c:v>4.2730012121212148E-5</c:v>
                </c:pt>
                <c:pt idx="4">
                  <c:v>7.4393591527988082E-5</c:v>
                </c:pt>
                <c:pt idx="5">
                  <c:v>2.3946348562783673E-4</c:v>
                </c:pt>
                <c:pt idx="6">
                  <c:v>4.0453337972768538E-4</c:v>
                </c:pt>
                <c:pt idx="7">
                  <c:v>5.6960327382753401E-4</c:v>
                </c:pt>
                <c:pt idx="8">
                  <c:v>7.3467316792738264E-4</c:v>
                </c:pt>
                <c:pt idx="9">
                  <c:v>8.9974306202723127E-4</c:v>
                </c:pt>
                <c:pt idx="10">
                  <c:v>1.0648129561270799E-3</c:v>
                </c:pt>
                <c:pt idx="11">
                  <c:v>1.8242862329803315E-3</c:v>
                </c:pt>
                <c:pt idx="12">
                  <c:v>3.2540441754916787E-3</c:v>
                </c:pt>
                <c:pt idx="13">
                  <c:v>4.6838021180030257E-3</c:v>
                </c:pt>
                <c:pt idx="14">
                  <c:v>6.1135600605143735E-3</c:v>
                </c:pt>
                <c:pt idx="15">
                  <c:v>7.5433180030257205E-3</c:v>
                </c:pt>
                <c:pt idx="16">
                  <c:v>8.9730759455370675E-3</c:v>
                </c:pt>
                <c:pt idx="17">
                  <c:v>1.0402833888048415E-2</c:v>
                </c:pt>
                <c:pt idx="18">
                  <c:v>1.6533487140695927E-2</c:v>
                </c:pt>
                <c:pt idx="19">
                  <c:v>2.3429402420574896E-2</c:v>
                </c:pt>
                <c:pt idx="20">
                  <c:v>3.0325317700453866E-2</c:v>
                </c:pt>
                <c:pt idx="21">
                  <c:v>3.7221232980332836E-2</c:v>
                </c:pt>
                <c:pt idx="22">
                  <c:v>4.4117148260211805E-2</c:v>
                </c:pt>
                <c:pt idx="23">
                  <c:v>5.1013063540090768E-2</c:v>
                </c:pt>
                <c:pt idx="24">
                  <c:v>5.9332424242424242E-2</c:v>
                </c:pt>
                <c:pt idx="25">
                  <c:v>7.1922121212121215E-2</c:v>
                </c:pt>
                <c:pt idx="26">
                  <c:v>8.5026363636363636E-2</c:v>
                </c:pt>
                <c:pt idx="27">
                  <c:v>9.847363636363636E-2</c:v>
                </c:pt>
                <c:pt idx="28">
                  <c:v>0.1108419393939394</c:v>
                </c:pt>
                <c:pt idx="29">
                  <c:v>0.12232181818181817</c:v>
                </c:pt>
                <c:pt idx="30">
                  <c:v>0.1318612121212121</c:v>
                </c:pt>
                <c:pt idx="31">
                  <c:v>0.13931144578313251</c:v>
                </c:pt>
                <c:pt idx="32">
                  <c:v>0.14563674698795179</c:v>
                </c:pt>
                <c:pt idx="33">
                  <c:v>0.14948</c:v>
                </c:pt>
                <c:pt idx="34">
                  <c:v>0.15273151515151515</c:v>
                </c:pt>
                <c:pt idx="35">
                  <c:v>0.1548830303030303</c:v>
                </c:pt>
                <c:pt idx="36">
                  <c:v>0.1563529090909091</c:v>
                </c:pt>
                <c:pt idx="37">
                  <c:v>0.1574722995461422</c:v>
                </c:pt>
                <c:pt idx="38">
                  <c:v>0.15752978819969743</c:v>
                </c:pt>
                <c:pt idx="39">
                  <c:v>0.15758727685325263</c:v>
                </c:pt>
                <c:pt idx="40">
                  <c:v>0.15764476550680787</c:v>
                </c:pt>
                <c:pt idx="41">
                  <c:v>0.15770225416036307</c:v>
                </c:pt>
                <c:pt idx="42">
                  <c:v>0.1577597428139183</c:v>
                </c:pt>
                <c:pt idx="43">
                  <c:v>0.15781723146747351</c:v>
                </c:pt>
                <c:pt idx="44">
                  <c:v>0.1562601059001513</c:v>
                </c:pt>
                <c:pt idx="45">
                  <c:v>0.15256267776096824</c:v>
                </c:pt>
                <c:pt idx="46">
                  <c:v>0.14886524962178518</c:v>
                </c:pt>
                <c:pt idx="47">
                  <c:v>0.1451678214826021</c:v>
                </c:pt>
                <c:pt idx="48">
                  <c:v>0.14147039334341904</c:v>
                </c:pt>
                <c:pt idx="49">
                  <c:v>0.13777296520423599</c:v>
                </c:pt>
                <c:pt idx="50">
                  <c:v>0.13407553706505293</c:v>
                </c:pt>
                <c:pt idx="51">
                  <c:v>0.1249615151515151</c:v>
                </c:pt>
                <c:pt idx="52">
                  <c:v>0.11418938787878782</c:v>
                </c:pt>
                <c:pt idx="53">
                  <c:v>0.10112696363636357</c:v>
                </c:pt>
                <c:pt idx="54">
                  <c:v>8.7514915151515091E-2</c:v>
                </c:pt>
                <c:pt idx="55">
                  <c:v>7.3395521212121145E-2</c:v>
                </c:pt>
                <c:pt idx="56">
                  <c:v>6.025369090909085E-2</c:v>
                </c:pt>
                <c:pt idx="57">
                  <c:v>4.7852325301204778E-2</c:v>
                </c:pt>
                <c:pt idx="58">
                  <c:v>3.7558349397590333E-2</c:v>
                </c:pt>
                <c:pt idx="59">
                  <c:v>2.8903327272727257E-2</c:v>
                </c:pt>
                <c:pt idx="60">
                  <c:v>2.1536054545454528E-2</c:v>
                </c:pt>
                <c:pt idx="61">
                  <c:v>1.6463636363636354E-2</c:v>
                </c:pt>
                <c:pt idx="62">
                  <c:v>1.2087332121212114E-2</c:v>
                </c:pt>
                <c:pt idx="63">
                  <c:v>9.0463018181818119E-3</c:v>
                </c:pt>
                <c:pt idx="64">
                  <c:v>6.7088787878787836E-3</c:v>
                </c:pt>
                <c:pt idx="65">
                  <c:v>4.8213030303030256E-3</c:v>
                </c:pt>
                <c:pt idx="66">
                  <c:v>3.6398915662650593E-3</c:v>
                </c:pt>
                <c:pt idx="67">
                  <c:v>2.6285545454545456E-3</c:v>
                </c:pt>
                <c:pt idx="68">
                  <c:v>1.9454030303030301E-3</c:v>
                </c:pt>
                <c:pt idx="69">
                  <c:v>1.4433848484848486E-3</c:v>
                </c:pt>
                <c:pt idx="70">
                  <c:v>1.0388999999999999E-3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1.3487993939393946E-6</c:v>
                </c:pt>
                <c:pt idx="1">
                  <c:v>2.5875333333333357E-6</c:v>
                </c:pt>
                <c:pt idx="2">
                  <c:v>4.7942000000000023E-6</c:v>
                </c:pt>
                <c:pt idx="3">
                  <c:v>1.1256103030303039E-5</c:v>
                </c:pt>
                <c:pt idx="4">
                  <c:v>4.2311947049924683E-5</c:v>
                </c:pt>
                <c:pt idx="5">
                  <c:v>3.38098785173979E-4</c:v>
                </c:pt>
                <c:pt idx="6">
                  <c:v>6.3388562329803346E-4</c:v>
                </c:pt>
                <c:pt idx="7">
                  <c:v>9.2967246142208781E-4</c:v>
                </c:pt>
                <c:pt idx="8">
                  <c:v>1.2254592995461422E-3</c:v>
                </c:pt>
                <c:pt idx="9">
                  <c:v>1.5212461376701964E-3</c:v>
                </c:pt>
                <c:pt idx="10">
                  <c:v>1.8170329757942508E-3</c:v>
                </c:pt>
                <c:pt idx="11">
                  <c:v>4.9501727685325207E-3</c:v>
                </c:pt>
                <c:pt idx="12">
                  <c:v>1.1282880786686834E-2</c:v>
                </c:pt>
                <c:pt idx="13">
                  <c:v>1.761558880484115E-2</c:v>
                </c:pt>
                <c:pt idx="14">
                  <c:v>2.3948296822995464E-2</c:v>
                </c:pt>
                <c:pt idx="15">
                  <c:v>3.0281004841149779E-2</c:v>
                </c:pt>
                <c:pt idx="16">
                  <c:v>3.6613712859304093E-2</c:v>
                </c:pt>
                <c:pt idx="17">
                  <c:v>4.2946420877458404E-2</c:v>
                </c:pt>
                <c:pt idx="18">
                  <c:v>5.5685257186081721E-2</c:v>
                </c:pt>
                <c:pt idx="19">
                  <c:v>6.9466951588502288E-2</c:v>
                </c:pt>
                <c:pt idx="20">
                  <c:v>8.3248645990922854E-2</c:v>
                </c:pt>
                <c:pt idx="21">
                  <c:v>9.7030340393343434E-2</c:v>
                </c:pt>
                <c:pt idx="22">
                  <c:v>0.110812034795764</c:v>
                </c:pt>
                <c:pt idx="23">
                  <c:v>0.12459372919818457</c:v>
                </c:pt>
                <c:pt idx="24">
                  <c:v>0.13655575757575758</c:v>
                </c:pt>
                <c:pt idx="25">
                  <c:v>0.1430587878787879</c:v>
                </c:pt>
                <c:pt idx="26">
                  <c:v>0.14794000000000002</c:v>
                </c:pt>
                <c:pt idx="27">
                  <c:v>0.15174000000000001</c:v>
                </c:pt>
                <c:pt idx="28">
                  <c:v>0.15395666666666669</c:v>
                </c:pt>
                <c:pt idx="29">
                  <c:v>0.15580636363636363</c:v>
                </c:pt>
                <c:pt idx="30">
                  <c:v>0.15699424242424243</c:v>
                </c:pt>
                <c:pt idx="31">
                  <c:v>0.15783680722891566</c:v>
                </c:pt>
                <c:pt idx="32">
                  <c:v>0.15849343373493976</c:v>
                </c:pt>
                <c:pt idx="33">
                  <c:v>0.15887200000000001</c:v>
                </c:pt>
                <c:pt idx="34">
                  <c:v>0.15919212121212123</c:v>
                </c:pt>
                <c:pt idx="35">
                  <c:v>0.15940424242424242</c:v>
                </c:pt>
                <c:pt idx="36">
                  <c:v>0.15955781818181819</c:v>
                </c:pt>
                <c:pt idx="37">
                  <c:v>0.1596816338880484</c:v>
                </c:pt>
                <c:pt idx="38">
                  <c:v>0.15972248108925868</c:v>
                </c:pt>
                <c:pt idx="39">
                  <c:v>0.15976332829046899</c:v>
                </c:pt>
                <c:pt idx="40">
                  <c:v>0.15980417549167927</c:v>
                </c:pt>
                <c:pt idx="41">
                  <c:v>0.15984502269288955</c:v>
                </c:pt>
                <c:pt idx="42">
                  <c:v>0.15988586989409986</c:v>
                </c:pt>
                <c:pt idx="43">
                  <c:v>0.15992671709531014</c:v>
                </c:pt>
                <c:pt idx="44">
                  <c:v>0.15995260211800302</c:v>
                </c:pt>
                <c:pt idx="45">
                  <c:v>0.15995865355521938</c:v>
                </c:pt>
                <c:pt idx="46">
                  <c:v>0.1599647049924357</c:v>
                </c:pt>
                <c:pt idx="47">
                  <c:v>0.15997075642965206</c:v>
                </c:pt>
                <c:pt idx="48">
                  <c:v>0.15997680786686838</c:v>
                </c:pt>
                <c:pt idx="49">
                  <c:v>0.15998285930408471</c:v>
                </c:pt>
                <c:pt idx="50">
                  <c:v>0.15998891074130106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0.15992715151515149</c:v>
                </c:pt>
                <c:pt idx="65">
                  <c:v>0.1598241212121212</c:v>
                </c:pt>
                <c:pt idx="66">
                  <c:v>0.15955975903614458</c:v>
                </c:pt>
                <c:pt idx="67">
                  <c:v>0.15927909090909093</c:v>
                </c:pt>
                <c:pt idx="68">
                  <c:v>0.15897606060606062</c:v>
                </c:pt>
                <c:pt idx="69">
                  <c:v>0.15866121212121212</c:v>
                </c:pt>
                <c:pt idx="70">
                  <c:v>0.15834000000000001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5.6963917575757648E-25</c:v>
                </c:pt>
                <c:pt idx="1">
                  <c:v>7.6145853333333529E-24</c:v>
                </c:pt>
                <c:pt idx="2">
                  <c:v>2.5293652000000018E-23</c:v>
                </c:pt>
                <c:pt idx="3">
                  <c:v>4.6064887272727346E-22</c:v>
                </c:pt>
                <c:pt idx="4">
                  <c:v>3.7622014446294023E-18</c:v>
                </c:pt>
                <c:pt idx="5">
                  <c:v>5.0777178252496266E-17</c:v>
                </c:pt>
                <c:pt idx="6">
                  <c:v>9.779215506036312E-17</c:v>
                </c:pt>
                <c:pt idx="7">
                  <c:v>1.4480713186823E-16</c:v>
                </c:pt>
                <c:pt idx="8">
                  <c:v>1.9182210867609684E-16</c:v>
                </c:pt>
                <c:pt idx="9">
                  <c:v>2.3883708548396368E-16</c:v>
                </c:pt>
                <c:pt idx="10">
                  <c:v>2.8585206229183053E-16</c:v>
                </c:pt>
                <c:pt idx="11">
                  <c:v>2.6331091192133075E-13</c:v>
                </c:pt>
                <c:pt idx="12">
                  <c:v>8.2288568196671683E-13</c:v>
                </c:pt>
                <c:pt idx="13">
                  <c:v>1.3824604520121029E-12</c:v>
                </c:pt>
                <c:pt idx="14">
                  <c:v>1.9420352220574889E-12</c:v>
                </c:pt>
                <c:pt idx="15">
                  <c:v>2.5016099921028747E-12</c:v>
                </c:pt>
                <c:pt idx="16">
                  <c:v>3.0611847621482608E-12</c:v>
                </c:pt>
                <c:pt idx="17">
                  <c:v>3.6207595321936466E-12</c:v>
                </c:pt>
                <c:pt idx="18">
                  <c:v>6.2984687216339025E-10</c:v>
                </c:pt>
                <c:pt idx="19">
                  <c:v>1.3579256770045396E-9</c:v>
                </c:pt>
                <c:pt idx="20">
                  <c:v>2.0860044818456891E-9</c:v>
                </c:pt>
                <c:pt idx="21">
                  <c:v>2.8140832866868387E-9</c:v>
                </c:pt>
                <c:pt idx="22">
                  <c:v>3.542162091527988E-9</c:v>
                </c:pt>
                <c:pt idx="23">
                  <c:v>4.2702408963691372E-9</c:v>
                </c:pt>
                <c:pt idx="24">
                  <c:v>7.546860606060605E-9</c:v>
                </c:pt>
                <c:pt idx="25">
                  <c:v>1.8469103030303028E-8</c:v>
                </c:pt>
                <c:pt idx="26">
                  <c:v>4.9672181818181818E-8</c:v>
                </c:pt>
                <c:pt idx="27">
                  <c:v>9.4395818181818185E-8</c:v>
                </c:pt>
                <c:pt idx="28">
                  <c:v>2.4991478787878789E-7</c:v>
                </c:pt>
                <c:pt idx="29">
                  <c:v>5.1806727272727269E-7</c:v>
                </c:pt>
                <c:pt idx="30">
                  <c:v>1.0354248484848484E-6</c:v>
                </c:pt>
                <c:pt idx="31">
                  <c:v>2.1895813253012033E-6</c:v>
                </c:pt>
                <c:pt idx="32">
                  <c:v>3.6866295180722859E-6</c:v>
                </c:pt>
                <c:pt idx="33">
                  <c:v>7.73323999999999E-6</c:v>
                </c:pt>
                <c:pt idx="34">
                  <c:v>1.3959060606060582E-5</c:v>
                </c:pt>
                <c:pt idx="35">
                  <c:v>2.4365121212121186E-5</c:v>
                </c:pt>
                <c:pt idx="36">
                  <c:v>4.5106545454545393E-5</c:v>
                </c:pt>
                <c:pt idx="37">
                  <c:v>8.0467370650528865E-5</c:v>
                </c:pt>
                <c:pt idx="38">
                  <c:v>3.5525163691376631E-4</c:v>
                </c:pt>
                <c:pt idx="39">
                  <c:v>6.3003590317700371E-4</c:v>
                </c:pt>
                <c:pt idx="40">
                  <c:v>9.0482016944024111E-4</c:v>
                </c:pt>
                <c:pt idx="41">
                  <c:v>1.1796044357034786E-3</c:v>
                </c:pt>
                <c:pt idx="42">
                  <c:v>1.4543887019667159E-3</c:v>
                </c:pt>
                <c:pt idx="43">
                  <c:v>1.7291729682299534E-3</c:v>
                </c:pt>
                <c:pt idx="44">
                  <c:v>3.4909945537064907E-3</c:v>
                </c:pt>
                <c:pt idx="45">
                  <c:v>7.2240051437216244E-3</c:v>
                </c:pt>
                <c:pt idx="46">
                  <c:v>1.0957015733736759E-2</c:v>
                </c:pt>
                <c:pt idx="47">
                  <c:v>1.4690026323751893E-2</c:v>
                </c:pt>
                <c:pt idx="48">
                  <c:v>1.8423036913767028E-2</c:v>
                </c:pt>
                <c:pt idx="49">
                  <c:v>2.215604750378216E-2</c:v>
                </c:pt>
                <c:pt idx="50">
                  <c:v>2.5889058093797296E-2</c:v>
                </c:pt>
                <c:pt idx="51">
                  <c:v>3.5015945454545505E-2</c:v>
                </c:pt>
                <c:pt idx="52">
                  <c:v>4.5795745454545518E-2</c:v>
                </c:pt>
                <c:pt idx="53">
                  <c:v>5.8864836363636423E-2</c:v>
                </c:pt>
                <c:pt idx="54">
                  <c:v>7.2481030303030367E-2</c:v>
                </c:pt>
                <c:pt idx="55">
                  <c:v>8.6602242424242498E-2</c:v>
                </c:pt>
                <c:pt idx="56">
                  <c:v>9.9743781818181887E-2</c:v>
                </c:pt>
                <c:pt idx="57">
                  <c:v>0.11214493975903619</c:v>
                </c:pt>
                <c:pt idx="58">
                  <c:v>0.12244012048192773</c:v>
                </c:pt>
                <c:pt idx="59">
                  <c:v>0.13109703030303033</c:v>
                </c:pt>
                <c:pt idx="60">
                  <c:v>0.1384667272727273</c:v>
                </c:pt>
                <c:pt idx="61">
                  <c:v>0.14353660606060609</c:v>
                </c:pt>
                <c:pt idx="62">
                  <c:v>0.14789212121212122</c:v>
                </c:pt>
                <c:pt idx="63">
                  <c:v>0.15086181818181818</c:v>
                </c:pt>
                <c:pt idx="64">
                  <c:v>0.15240448484848484</c:v>
                </c:pt>
                <c:pt idx="65">
                  <c:v>0.15303478787878788</c:v>
                </c:pt>
                <c:pt idx="66">
                  <c:v>0.15123253012048193</c:v>
                </c:pt>
                <c:pt idx="67">
                  <c:v>0.14925272727272729</c:v>
                </c:pt>
                <c:pt idx="68">
                  <c:v>0.14709515151515151</c:v>
                </c:pt>
                <c:pt idx="69">
                  <c:v>0.14496909090909091</c:v>
                </c:pt>
                <c:pt idx="70">
                  <c:v>0.14285999999999999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3.0646430303030318E-9</c:v>
                </c:pt>
                <c:pt idx="1">
                  <c:v>4.6421072727272743E-9</c:v>
                </c:pt>
                <c:pt idx="2">
                  <c:v>6.5326527272727294E-9</c:v>
                </c:pt>
                <c:pt idx="3">
                  <c:v>8.1965442424242449E-9</c:v>
                </c:pt>
                <c:pt idx="4">
                  <c:v>9.637803025718607E-9</c:v>
                </c:pt>
                <c:pt idx="5">
                  <c:v>9.4828408472012106E-9</c:v>
                </c:pt>
                <c:pt idx="6">
                  <c:v>9.3278786686838125E-9</c:v>
                </c:pt>
                <c:pt idx="7">
                  <c:v>9.1729164901664143E-9</c:v>
                </c:pt>
                <c:pt idx="8">
                  <c:v>9.0179543116490162E-9</c:v>
                </c:pt>
                <c:pt idx="9">
                  <c:v>8.8629921331316181E-9</c:v>
                </c:pt>
                <c:pt idx="10">
                  <c:v>8.7080299546142216E-9</c:v>
                </c:pt>
                <c:pt idx="11">
                  <c:v>8.5309969742813925E-9</c:v>
                </c:pt>
                <c:pt idx="12">
                  <c:v>8.3290756429652042E-9</c:v>
                </c:pt>
                <c:pt idx="13">
                  <c:v>8.127154311649016E-9</c:v>
                </c:pt>
                <c:pt idx="14">
                  <c:v>7.9252329803328293E-9</c:v>
                </c:pt>
                <c:pt idx="15">
                  <c:v>7.7233116490166411E-9</c:v>
                </c:pt>
                <c:pt idx="16">
                  <c:v>7.5213903177004528E-9</c:v>
                </c:pt>
                <c:pt idx="17">
                  <c:v>7.3194689863842653E-9</c:v>
                </c:pt>
                <c:pt idx="18">
                  <c:v>7.267468683812405E-9</c:v>
                </c:pt>
                <c:pt idx="19">
                  <c:v>7.2398741301059004E-9</c:v>
                </c:pt>
                <c:pt idx="20">
                  <c:v>7.2122795763993949E-9</c:v>
                </c:pt>
                <c:pt idx="21">
                  <c:v>7.1846850226928895E-9</c:v>
                </c:pt>
                <c:pt idx="22">
                  <c:v>7.157090468986384E-9</c:v>
                </c:pt>
                <c:pt idx="23">
                  <c:v>7.1294959152798794E-9</c:v>
                </c:pt>
                <c:pt idx="24">
                  <c:v>7.0238000000000005E-9</c:v>
                </c:pt>
                <c:pt idx="25">
                  <c:v>6.6838000000000004E-9</c:v>
                </c:pt>
                <c:pt idx="26">
                  <c:v>6.3173999999999997E-9</c:v>
                </c:pt>
                <c:pt idx="27">
                  <c:v>5.9334000000000002E-9</c:v>
                </c:pt>
                <c:pt idx="28">
                  <c:v>5.5359848484848484E-9</c:v>
                </c:pt>
                <c:pt idx="29">
                  <c:v>5.1390454545454544E-9</c:v>
                </c:pt>
                <c:pt idx="30">
                  <c:v>4.7448636363636365E-9</c:v>
                </c:pt>
                <c:pt idx="31">
                  <c:v>4.3654210843373499E-9</c:v>
                </c:pt>
                <c:pt idx="32">
                  <c:v>3.9939150602409644E-9</c:v>
                </c:pt>
                <c:pt idx="33">
                  <c:v>3.6532400000000005E-9</c:v>
                </c:pt>
                <c:pt idx="34">
                  <c:v>3.32639393939394E-9</c:v>
                </c:pt>
                <c:pt idx="35">
                  <c:v>3.0257878787878795E-9</c:v>
                </c:pt>
                <c:pt idx="36">
                  <c:v>2.7528236363636368E-9</c:v>
                </c:pt>
                <c:pt idx="37">
                  <c:v>2.4956071104387295E-9</c:v>
                </c:pt>
                <c:pt idx="38">
                  <c:v>2.3182848714069597E-9</c:v>
                </c:pt>
                <c:pt idx="39">
                  <c:v>2.1409626323751895E-9</c:v>
                </c:pt>
                <c:pt idx="40">
                  <c:v>1.9636403933434197E-9</c:v>
                </c:pt>
                <c:pt idx="41">
                  <c:v>1.7863181543116495E-9</c:v>
                </c:pt>
                <c:pt idx="42">
                  <c:v>1.6089959152798797E-9</c:v>
                </c:pt>
                <c:pt idx="43">
                  <c:v>1.4316736762481097E-9</c:v>
                </c:pt>
                <c:pt idx="44">
                  <c:v>1.2937819818456887E-9</c:v>
                </c:pt>
                <c:pt idx="45">
                  <c:v>1.2081586838124056E-9</c:v>
                </c:pt>
                <c:pt idx="46">
                  <c:v>1.1225353857791226E-9</c:v>
                </c:pt>
                <c:pt idx="47">
                  <c:v>1.0369120877458397E-9</c:v>
                </c:pt>
                <c:pt idx="48">
                  <c:v>9.5128878971255651E-10</c:v>
                </c:pt>
                <c:pt idx="49">
                  <c:v>8.6566549167927357E-10</c:v>
                </c:pt>
                <c:pt idx="50">
                  <c:v>7.8004219364599052E-10</c:v>
                </c:pt>
                <c:pt idx="51">
                  <c:v>7.2605521212121187E-10</c:v>
                </c:pt>
                <c:pt idx="52">
                  <c:v>6.8049642424242403E-10</c:v>
                </c:pt>
                <c:pt idx="53">
                  <c:v>6.4218127272727251E-10</c:v>
                </c:pt>
                <c:pt idx="54">
                  <c:v>6.06043818181818E-10</c:v>
                </c:pt>
                <c:pt idx="55">
                  <c:v>5.719165454545453E-10</c:v>
                </c:pt>
                <c:pt idx="56">
                  <c:v>5.3862763636363623E-10</c:v>
                </c:pt>
                <c:pt idx="57">
                  <c:v>5.0551192771084327E-10</c:v>
                </c:pt>
                <c:pt idx="58">
                  <c:v>4.7256614457831319E-10</c:v>
                </c:pt>
                <c:pt idx="59">
                  <c:v>4.3991581818181809E-10</c:v>
                </c:pt>
                <c:pt idx="60">
                  <c:v>4.0749763636363629E-10</c:v>
                </c:pt>
                <c:pt idx="61">
                  <c:v>3.7679466666666657E-10</c:v>
                </c:pt>
                <c:pt idx="62">
                  <c:v>3.4696569696969689E-10</c:v>
                </c:pt>
                <c:pt idx="63">
                  <c:v>3.1914145454545445E-10</c:v>
                </c:pt>
                <c:pt idx="64">
                  <c:v>2.9318048484848476E-10</c:v>
                </c:pt>
                <c:pt idx="65">
                  <c:v>2.6841078787878782E-10</c:v>
                </c:pt>
                <c:pt idx="66">
                  <c:v>2.4666433734939754E-10</c:v>
                </c:pt>
                <c:pt idx="67">
                  <c:v>2.2584636363636364E-10</c:v>
                </c:pt>
                <c:pt idx="68">
                  <c:v>2.0690090909090909E-10</c:v>
                </c:pt>
                <c:pt idx="69">
                  <c:v>1.8959424242424242E-10</c:v>
                </c:pt>
                <c:pt idx="70">
                  <c:v>1.7317000000000001E-10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1.2908945454545462E-2</c:v>
                </c:pt>
                <c:pt idx="1">
                  <c:v>2.0656830303030314E-2</c:v>
                </c:pt>
                <c:pt idx="2">
                  <c:v>3.0777436363636373E-2</c:v>
                </c:pt>
                <c:pt idx="3">
                  <c:v>4.1549733333333345E-2</c:v>
                </c:pt>
                <c:pt idx="4">
                  <c:v>5.2036577912254162E-2</c:v>
                </c:pt>
                <c:pt idx="5">
                  <c:v>5.6468801815431166E-2</c:v>
                </c:pt>
                <c:pt idx="6">
                  <c:v>6.090102571860817E-2</c:v>
                </c:pt>
                <c:pt idx="7">
                  <c:v>6.5333249621785175E-2</c:v>
                </c:pt>
                <c:pt idx="8">
                  <c:v>6.9765473524962179E-2</c:v>
                </c:pt>
                <c:pt idx="9">
                  <c:v>7.419769742813917E-2</c:v>
                </c:pt>
                <c:pt idx="10">
                  <c:v>7.8629921331316188E-2</c:v>
                </c:pt>
                <c:pt idx="11">
                  <c:v>8.4395636913767003E-2</c:v>
                </c:pt>
                <c:pt idx="12">
                  <c:v>9.1665077155824504E-2</c:v>
                </c:pt>
                <c:pt idx="13">
                  <c:v>9.8934517397882005E-2</c:v>
                </c:pt>
                <c:pt idx="14">
                  <c:v>0.10620395763993949</c:v>
                </c:pt>
                <c:pt idx="15">
                  <c:v>0.11347339788199698</c:v>
                </c:pt>
                <c:pt idx="16">
                  <c:v>0.12074283812405448</c:v>
                </c:pt>
                <c:pt idx="17">
                  <c:v>0.12801227836611198</c:v>
                </c:pt>
                <c:pt idx="18">
                  <c:v>0.14386077155824512</c:v>
                </c:pt>
                <c:pt idx="19">
                  <c:v>0.16110585476550685</c:v>
                </c:pt>
                <c:pt idx="20">
                  <c:v>0.17835093797276858</c:v>
                </c:pt>
                <c:pt idx="21">
                  <c:v>0.19559602118003028</c:v>
                </c:pt>
                <c:pt idx="22">
                  <c:v>0.21284110438729201</c:v>
                </c:pt>
                <c:pt idx="23">
                  <c:v>0.23008618759455374</c:v>
                </c:pt>
                <c:pt idx="24">
                  <c:v>0.24622000000000002</c:v>
                </c:pt>
                <c:pt idx="25">
                  <c:v>0.25901999999999997</c:v>
                </c:pt>
                <c:pt idx="26">
                  <c:v>0.27045272727272723</c:v>
                </c:pt>
                <c:pt idx="27">
                  <c:v>0.28097393939393939</c:v>
                </c:pt>
                <c:pt idx="28">
                  <c:v>0.2893821212121212</c:v>
                </c:pt>
                <c:pt idx="29">
                  <c:v>0.29697545454545454</c:v>
                </c:pt>
                <c:pt idx="30">
                  <c:v>0.30292696969696969</c:v>
                </c:pt>
                <c:pt idx="31">
                  <c:v>0.30749644578313257</c:v>
                </c:pt>
                <c:pt idx="32">
                  <c:v>0.31132174698795184</c:v>
                </c:pt>
                <c:pt idx="33">
                  <c:v>0.31362800000000002</c:v>
                </c:pt>
                <c:pt idx="34">
                  <c:v>0.31558303030303031</c:v>
                </c:pt>
                <c:pt idx="35">
                  <c:v>0.31688606060606062</c:v>
                </c:pt>
                <c:pt idx="36">
                  <c:v>0.31780436363636366</c:v>
                </c:pt>
                <c:pt idx="37">
                  <c:v>0.31853924357034796</c:v>
                </c:pt>
                <c:pt idx="38">
                  <c:v>0.3190203328290469</c:v>
                </c:pt>
                <c:pt idx="39">
                  <c:v>0.31950142208774585</c:v>
                </c:pt>
                <c:pt idx="40">
                  <c:v>0.31998251134644479</c:v>
                </c:pt>
                <c:pt idx="41">
                  <c:v>0.32046360060514373</c:v>
                </c:pt>
                <c:pt idx="42">
                  <c:v>0.32094468986384267</c:v>
                </c:pt>
                <c:pt idx="43">
                  <c:v>0.32142577912254161</c:v>
                </c:pt>
                <c:pt idx="44">
                  <c:v>0.32331591527987896</c:v>
                </c:pt>
                <c:pt idx="45">
                  <c:v>0.32707385779122539</c:v>
                </c:pt>
                <c:pt idx="46">
                  <c:v>0.33083180030257187</c:v>
                </c:pt>
                <c:pt idx="47">
                  <c:v>0.33458974281391829</c:v>
                </c:pt>
                <c:pt idx="48">
                  <c:v>0.33834768532526477</c:v>
                </c:pt>
                <c:pt idx="49">
                  <c:v>0.34210562783661119</c:v>
                </c:pt>
                <c:pt idx="50">
                  <c:v>0.34586357034795767</c:v>
                </c:pt>
                <c:pt idx="51">
                  <c:v>0.35499842424242428</c:v>
                </c:pt>
                <c:pt idx="52">
                  <c:v>0.36578236363636368</c:v>
                </c:pt>
                <c:pt idx="53">
                  <c:v>0.37885509090909097</c:v>
                </c:pt>
                <c:pt idx="54">
                  <c:v>0.39247303030303038</c:v>
                </c:pt>
                <c:pt idx="55">
                  <c:v>0.40659424242424252</c:v>
                </c:pt>
                <c:pt idx="56">
                  <c:v>0.41974000000000006</c:v>
                </c:pt>
                <c:pt idx="57">
                  <c:v>0.43214493975903617</c:v>
                </c:pt>
                <c:pt idx="58">
                  <c:v>0.44244012048192771</c:v>
                </c:pt>
                <c:pt idx="59">
                  <c:v>0.45109703030303028</c:v>
                </c:pt>
                <c:pt idx="60">
                  <c:v>0.45846672727272725</c:v>
                </c:pt>
                <c:pt idx="61">
                  <c:v>0.46353660606060604</c:v>
                </c:pt>
                <c:pt idx="62">
                  <c:v>0.46791103030303027</c:v>
                </c:pt>
                <c:pt idx="63">
                  <c:v>0.47095345454545456</c:v>
                </c:pt>
                <c:pt idx="64">
                  <c:v>0.47328975757575759</c:v>
                </c:pt>
                <c:pt idx="65">
                  <c:v>0.47517460606060608</c:v>
                </c:pt>
                <c:pt idx="66">
                  <c:v>0.47636036144578314</c:v>
                </c:pt>
                <c:pt idx="67">
                  <c:v>0.47737363636363633</c:v>
                </c:pt>
                <c:pt idx="68">
                  <c:v>0.47805242424242422</c:v>
                </c:pt>
                <c:pt idx="69">
                  <c:v>0.47855393939393936</c:v>
                </c:pt>
                <c:pt idx="70">
                  <c:v>0.47896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5.5126406060606103E-11</c:v>
                </c:pt>
                <c:pt idx="1">
                  <c:v>9.5391872727272796E-11</c:v>
                </c:pt>
                <c:pt idx="2">
                  <c:v>1.5195732727272732E-10</c:v>
                </c:pt>
                <c:pt idx="3">
                  <c:v>2.1869278787878798E-10</c:v>
                </c:pt>
                <c:pt idx="4">
                  <c:v>2.8635387291981849E-10</c:v>
                </c:pt>
                <c:pt idx="5">
                  <c:v>3.2140228441754924E-10</c:v>
                </c:pt>
                <c:pt idx="6">
                  <c:v>3.5645069591527994E-10</c:v>
                </c:pt>
                <c:pt idx="7">
                  <c:v>3.9149910741301063E-10</c:v>
                </c:pt>
                <c:pt idx="8">
                  <c:v>4.2654751891074133E-10</c:v>
                </c:pt>
                <c:pt idx="9">
                  <c:v>4.6159593040847203E-10</c:v>
                </c:pt>
                <c:pt idx="10">
                  <c:v>4.9664434190620272E-10</c:v>
                </c:pt>
                <c:pt idx="11">
                  <c:v>5.3213004538577915E-10</c:v>
                </c:pt>
                <c:pt idx="12">
                  <c:v>5.6810886535552194E-10</c:v>
                </c:pt>
                <c:pt idx="13">
                  <c:v>6.0408768532526474E-10</c:v>
                </c:pt>
                <c:pt idx="14">
                  <c:v>6.4006650529500764E-10</c:v>
                </c:pt>
                <c:pt idx="15">
                  <c:v>6.7604532526475044E-10</c:v>
                </c:pt>
                <c:pt idx="16">
                  <c:v>7.1202414523449324E-10</c:v>
                </c:pt>
                <c:pt idx="17">
                  <c:v>7.4800296520423614E-10</c:v>
                </c:pt>
                <c:pt idx="18">
                  <c:v>8.0351588502269298E-10</c:v>
                </c:pt>
                <c:pt idx="19">
                  <c:v>8.6220877458396381E-10</c:v>
                </c:pt>
                <c:pt idx="20">
                  <c:v>9.2090166414523464E-10</c:v>
                </c:pt>
                <c:pt idx="21">
                  <c:v>9.7959455370650547E-10</c:v>
                </c:pt>
                <c:pt idx="22">
                  <c:v>1.0382874432677761E-9</c:v>
                </c:pt>
                <c:pt idx="23">
                  <c:v>1.0969803328290469E-9</c:v>
                </c:pt>
                <c:pt idx="24">
                  <c:v>1.1436969696969699E-9</c:v>
                </c:pt>
                <c:pt idx="25">
                  <c:v>1.1544848484848485E-9</c:v>
                </c:pt>
                <c:pt idx="26">
                  <c:v>1.1552727272727273E-9</c:v>
                </c:pt>
                <c:pt idx="27">
                  <c:v>1.1493939393939395E-9</c:v>
                </c:pt>
                <c:pt idx="28">
                  <c:v>1.1306181818181818E-9</c:v>
                </c:pt>
                <c:pt idx="29">
                  <c:v>1.1078E-9</c:v>
                </c:pt>
                <c:pt idx="30">
                  <c:v>1.0771333333333333E-9</c:v>
                </c:pt>
                <c:pt idx="31">
                  <c:v>1.0415746987951806E-9</c:v>
                </c:pt>
                <c:pt idx="32">
                  <c:v>1.0033819277108434E-9</c:v>
                </c:pt>
                <c:pt idx="33">
                  <c:v>9.6093400000000015E-10</c:v>
                </c:pt>
                <c:pt idx="34">
                  <c:v>9.1811133333333353E-10</c:v>
                </c:pt>
                <c:pt idx="35">
                  <c:v>8.7464466666666677E-10</c:v>
                </c:pt>
                <c:pt idx="36">
                  <c:v>8.3183036363636379E-10</c:v>
                </c:pt>
                <c:pt idx="37">
                  <c:v>7.8955644478063552E-10</c:v>
                </c:pt>
                <c:pt idx="38">
                  <c:v>7.5321756429652055E-10</c:v>
                </c:pt>
                <c:pt idx="39">
                  <c:v>7.1687868381240557E-10</c:v>
                </c:pt>
                <c:pt idx="40">
                  <c:v>6.8053980332829059E-10</c:v>
                </c:pt>
                <c:pt idx="41">
                  <c:v>6.4420092284417562E-10</c:v>
                </c:pt>
                <c:pt idx="42">
                  <c:v>6.0786204236006064E-10</c:v>
                </c:pt>
                <c:pt idx="43">
                  <c:v>5.7152316187594567E-10</c:v>
                </c:pt>
                <c:pt idx="44">
                  <c:v>5.4108328290468989E-10</c:v>
                </c:pt>
                <c:pt idx="45">
                  <c:v>5.1846301059001517E-10</c:v>
                </c:pt>
                <c:pt idx="46">
                  <c:v>4.9584273827534044E-10</c:v>
                </c:pt>
                <c:pt idx="47">
                  <c:v>4.7322246596066561E-10</c:v>
                </c:pt>
                <c:pt idx="48">
                  <c:v>4.5060219364599088E-10</c:v>
                </c:pt>
                <c:pt idx="49">
                  <c:v>4.2798192133131615E-10</c:v>
                </c:pt>
                <c:pt idx="50">
                  <c:v>4.0536164901664137E-10</c:v>
                </c:pt>
                <c:pt idx="51">
                  <c:v>3.9118660606060601E-10</c:v>
                </c:pt>
                <c:pt idx="52">
                  <c:v>3.7930739393939391E-10</c:v>
                </c:pt>
                <c:pt idx="53">
                  <c:v>3.6958618181818177E-10</c:v>
                </c:pt>
                <c:pt idx="54">
                  <c:v>3.6012969696969696E-10</c:v>
                </c:pt>
                <c:pt idx="55">
                  <c:v>3.5091757575757571E-10</c:v>
                </c:pt>
                <c:pt idx="56">
                  <c:v>3.4060345454545451E-10</c:v>
                </c:pt>
                <c:pt idx="57">
                  <c:v>3.2972240963855419E-10</c:v>
                </c:pt>
                <c:pt idx="58">
                  <c:v>3.1741518072289155E-10</c:v>
                </c:pt>
                <c:pt idx="59">
                  <c:v>3.0424484848484843E-10</c:v>
                </c:pt>
                <c:pt idx="60">
                  <c:v>2.9039636363636359E-10</c:v>
                </c:pt>
                <c:pt idx="61">
                  <c:v>2.7599636363636362E-10</c:v>
                </c:pt>
                <c:pt idx="62">
                  <c:v>2.615843636363636E-10</c:v>
                </c:pt>
                <c:pt idx="63">
                  <c:v>2.4729345454545455E-10</c:v>
                </c:pt>
                <c:pt idx="64">
                  <c:v>2.3341660606060605E-10</c:v>
                </c:pt>
                <c:pt idx="65">
                  <c:v>2.1980448484848481E-10</c:v>
                </c:pt>
                <c:pt idx="66">
                  <c:v>2.0713855421686745E-10</c:v>
                </c:pt>
                <c:pt idx="67">
                  <c:v>1.9478909090909092E-10</c:v>
                </c:pt>
                <c:pt idx="68">
                  <c:v>1.8308606060606062E-10</c:v>
                </c:pt>
                <c:pt idx="69">
                  <c:v>1.7204484848484849E-10</c:v>
                </c:pt>
                <c:pt idx="70">
                  <c:v>1.6136E-10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1.0768112727272732E-8</c:v>
                </c:pt>
                <c:pt idx="1">
                  <c:v>1.539263636363637E-8</c:v>
                </c:pt>
                <c:pt idx="2">
                  <c:v>2.0465363636363642E-8</c:v>
                </c:pt>
                <c:pt idx="3">
                  <c:v>2.424488484848485E-8</c:v>
                </c:pt>
                <c:pt idx="4">
                  <c:v>2.7171198184568832E-8</c:v>
                </c:pt>
                <c:pt idx="5">
                  <c:v>2.5786175491679273E-8</c:v>
                </c:pt>
                <c:pt idx="6">
                  <c:v>2.4401152798789713E-8</c:v>
                </c:pt>
                <c:pt idx="7">
                  <c:v>2.3016130105900149E-8</c:v>
                </c:pt>
                <c:pt idx="8">
                  <c:v>2.163110741301059E-8</c:v>
                </c:pt>
                <c:pt idx="9">
                  <c:v>2.024608472012103E-8</c:v>
                </c:pt>
                <c:pt idx="10">
                  <c:v>1.886106202723147E-8</c:v>
                </c:pt>
                <c:pt idx="11">
                  <c:v>1.7716585476550681E-8</c:v>
                </c:pt>
                <c:pt idx="12">
                  <c:v>1.6843363086232981E-8</c:v>
                </c:pt>
                <c:pt idx="13">
                  <c:v>1.597014069591528E-8</c:v>
                </c:pt>
                <c:pt idx="14">
                  <c:v>1.5096918305597579E-8</c:v>
                </c:pt>
                <c:pt idx="15">
                  <c:v>1.4223695915279878E-8</c:v>
                </c:pt>
                <c:pt idx="16">
                  <c:v>1.3350473524962178E-8</c:v>
                </c:pt>
                <c:pt idx="17">
                  <c:v>1.2477251134644477E-8</c:v>
                </c:pt>
                <c:pt idx="18">
                  <c:v>1.2266397881996975E-8</c:v>
                </c:pt>
                <c:pt idx="19">
                  <c:v>1.2163372163388805E-8</c:v>
                </c:pt>
                <c:pt idx="20">
                  <c:v>1.2060346444780635E-8</c:v>
                </c:pt>
                <c:pt idx="21">
                  <c:v>1.1957320726172465E-8</c:v>
                </c:pt>
                <c:pt idx="22">
                  <c:v>1.1854295007564297E-8</c:v>
                </c:pt>
                <c:pt idx="23">
                  <c:v>1.1751269288956127E-8</c:v>
                </c:pt>
                <c:pt idx="24">
                  <c:v>1.154960606060606E-8</c:v>
                </c:pt>
                <c:pt idx="25">
                  <c:v>1.1052030303030303E-8</c:v>
                </c:pt>
                <c:pt idx="26">
                  <c:v>1.0505181818181817E-8</c:v>
                </c:pt>
                <c:pt idx="27">
                  <c:v>9.9254848484848494E-9</c:v>
                </c:pt>
                <c:pt idx="28">
                  <c:v>9.3130848484848485E-9</c:v>
                </c:pt>
                <c:pt idx="29">
                  <c:v>8.6974181818181824E-9</c:v>
                </c:pt>
                <c:pt idx="30">
                  <c:v>8.0781454545454556E-9</c:v>
                </c:pt>
                <c:pt idx="31">
                  <c:v>7.4760204819277118E-9</c:v>
                </c:pt>
                <c:pt idx="32">
                  <c:v>6.8831289156626525E-9</c:v>
                </c:pt>
                <c:pt idx="33">
                  <c:v>6.3322200000000015E-9</c:v>
                </c:pt>
                <c:pt idx="34">
                  <c:v>5.801599393939395E-9</c:v>
                </c:pt>
                <c:pt idx="35">
                  <c:v>5.3095387878787892E-9</c:v>
                </c:pt>
                <c:pt idx="36">
                  <c:v>4.8595054545454556E-9</c:v>
                </c:pt>
                <c:pt idx="37">
                  <c:v>4.4335836611195158E-9</c:v>
                </c:pt>
                <c:pt idx="38">
                  <c:v>4.1331751891074137E-9</c:v>
                </c:pt>
                <c:pt idx="39">
                  <c:v>3.8327667170953107E-9</c:v>
                </c:pt>
                <c:pt idx="40">
                  <c:v>3.5323582450832081E-9</c:v>
                </c:pt>
                <c:pt idx="41">
                  <c:v>3.2319497730711055E-9</c:v>
                </c:pt>
                <c:pt idx="42">
                  <c:v>2.9315413010590029E-9</c:v>
                </c:pt>
                <c:pt idx="43">
                  <c:v>2.6311328290469004E-9</c:v>
                </c:pt>
                <c:pt idx="44">
                  <c:v>2.3954910741301066E-9</c:v>
                </c:pt>
                <c:pt idx="45">
                  <c:v>2.2457028744326785E-9</c:v>
                </c:pt>
                <c:pt idx="46">
                  <c:v>2.09591467473525E-9</c:v>
                </c:pt>
                <c:pt idx="47">
                  <c:v>1.9461264750378215E-9</c:v>
                </c:pt>
                <c:pt idx="48">
                  <c:v>1.7963382753403934E-9</c:v>
                </c:pt>
                <c:pt idx="49">
                  <c:v>1.6465500756429649E-9</c:v>
                </c:pt>
                <c:pt idx="50">
                  <c:v>1.4967618759455366E-9</c:v>
                </c:pt>
                <c:pt idx="51">
                  <c:v>1.4019636363636359E-9</c:v>
                </c:pt>
                <c:pt idx="52">
                  <c:v>1.321853333333333E-9</c:v>
                </c:pt>
                <c:pt idx="53">
                  <c:v>1.2545199999999997E-9</c:v>
                </c:pt>
                <c:pt idx="54">
                  <c:v>1.1907478787878784E-9</c:v>
                </c:pt>
                <c:pt idx="55">
                  <c:v>1.13026303030303E-9</c:v>
                </c:pt>
                <c:pt idx="56">
                  <c:v>1.0703581818181816E-9</c:v>
                </c:pt>
                <c:pt idx="57">
                  <c:v>1.0103568674698794E-9</c:v>
                </c:pt>
                <c:pt idx="58">
                  <c:v>9.4970626506024091E-10</c:v>
                </c:pt>
                <c:pt idx="59">
                  <c:v>8.8900593939393926E-10</c:v>
                </c:pt>
                <c:pt idx="60">
                  <c:v>8.2826654545454535E-10</c:v>
                </c:pt>
                <c:pt idx="61">
                  <c:v>7.69953818181818E-10</c:v>
                </c:pt>
                <c:pt idx="62">
                  <c:v>7.1304242424242415E-10</c:v>
                </c:pt>
                <c:pt idx="63">
                  <c:v>6.5943636363636349E-10</c:v>
                </c:pt>
                <c:pt idx="64">
                  <c:v>6.0909842424242406E-10</c:v>
                </c:pt>
                <c:pt idx="65">
                  <c:v>5.6084993939393927E-10</c:v>
                </c:pt>
                <c:pt idx="66">
                  <c:v>5.1808530120481924E-10</c:v>
                </c:pt>
                <c:pt idx="67">
                  <c:v>4.7701363636363645E-10</c:v>
                </c:pt>
                <c:pt idx="68">
                  <c:v>4.3935909090909093E-10</c:v>
                </c:pt>
                <c:pt idx="69">
                  <c:v>4.0476939393939396E-10</c:v>
                </c:pt>
                <c:pt idx="70">
                  <c:v>3.7183E-10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5.794981845688298E-21</c:v>
                </c:pt>
                <c:pt idx="45">
                  <c:v>1.9271683812405415E-20</c:v>
                </c:pt>
                <c:pt idx="46">
                  <c:v>3.2748385779122529E-20</c:v>
                </c:pt>
                <c:pt idx="47">
                  <c:v>4.6225087745839643E-20</c:v>
                </c:pt>
                <c:pt idx="48">
                  <c:v>5.9701789712556764E-20</c:v>
                </c:pt>
                <c:pt idx="49">
                  <c:v>7.3178491679273872E-20</c:v>
                </c:pt>
                <c:pt idx="50">
                  <c:v>8.6655193645990993E-20</c:v>
                </c:pt>
                <c:pt idx="51">
                  <c:v>3.6786145074121418E-15</c:v>
                </c:pt>
                <c:pt idx="52">
                  <c:v>3.5777727030303987E-12</c:v>
                </c:pt>
                <c:pt idx="53">
                  <c:v>2.4579953309091009E-11</c:v>
                </c:pt>
                <c:pt idx="54">
                  <c:v>4.8748648060606487E-9</c:v>
                </c:pt>
                <c:pt idx="55">
                  <c:v>1.4182949048484889E-8</c:v>
                </c:pt>
                <c:pt idx="56">
                  <c:v>3.9973927272727401E-8</c:v>
                </c:pt>
                <c:pt idx="57">
                  <c:v>8.3443180722891976E-8</c:v>
                </c:pt>
                <c:pt idx="58">
                  <c:v>1.8085763855421715E-7</c:v>
                </c:pt>
                <c:pt idx="59">
                  <c:v>4.2387078787878873E-7</c:v>
                </c:pt>
                <c:pt idx="60">
                  <c:v>7.8128290909091002E-7</c:v>
                </c:pt>
                <c:pt idx="61">
                  <c:v>2.1636969696969731E-6</c:v>
                </c:pt>
                <c:pt idx="62">
                  <c:v>2.1587492727272888E-5</c:v>
                </c:pt>
                <c:pt idx="63">
                  <c:v>9.2071310909091068E-5</c:v>
                </c:pt>
                <c:pt idx="64">
                  <c:v>8.8610448484848772E-4</c:v>
                </c:pt>
                <c:pt idx="65">
                  <c:v>2.1427347878787907E-3</c:v>
                </c:pt>
                <c:pt idx="66">
                  <c:v>5.1262626506024117E-3</c:v>
                </c:pt>
                <c:pt idx="67">
                  <c:v>8.1168999999999998E-3</c:v>
                </c:pt>
                <c:pt idx="68">
                  <c:v>1.0956233333333334E-2</c:v>
                </c:pt>
                <c:pt idx="69">
                  <c:v>1.3584848484848484E-2</c:v>
                </c:pt>
                <c:pt idx="70">
                  <c:v>1.61E-2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7.499379727685311E-37</c:v>
                </c:pt>
                <c:pt idx="12">
                  <c:v>2.3455506807866862E-36</c:v>
                </c:pt>
                <c:pt idx="13">
                  <c:v>3.9411633888048415E-36</c:v>
                </c:pt>
                <c:pt idx="14">
                  <c:v>5.5367760968229964E-36</c:v>
                </c:pt>
                <c:pt idx="15">
                  <c:v>7.1323888048411519E-36</c:v>
                </c:pt>
                <c:pt idx="16">
                  <c:v>8.7280015128593068E-36</c:v>
                </c:pt>
                <c:pt idx="17">
                  <c:v>1.0323614220877462E-35</c:v>
                </c:pt>
                <c:pt idx="18">
                  <c:v>9.1747730711043849E-36</c:v>
                </c:pt>
                <c:pt idx="19">
                  <c:v>7.57916036308623E-36</c:v>
                </c:pt>
                <c:pt idx="20">
                  <c:v>5.9835476550680765E-36</c:v>
                </c:pt>
                <c:pt idx="21">
                  <c:v>4.3879349470499229E-36</c:v>
                </c:pt>
                <c:pt idx="22">
                  <c:v>2.7923222390317694E-36</c:v>
                </c:pt>
                <c:pt idx="23">
                  <c:v>1.1967095310136158E-36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1.292406959152787E-21</c:v>
                </c:pt>
                <c:pt idx="45">
                  <c:v>4.2980045385779044E-21</c:v>
                </c:pt>
                <c:pt idx="46">
                  <c:v>7.3036021180030223E-21</c:v>
                </c:pt>
                <c:pt idx="47">
                  <c:v>1.030919969742814E-20</c:v>
                </c:pt>
                <c:pt idx="48">
                  <c:v>1.3314797276853258E-20</c:v>
                </c:pt>
                <c:pt idx="49">
                  <c:v>1.6320394856278376E-20</c:v>
                </c:pt>
                <c:pt idx="50">
                  <c:v>1.9325992435703494E-20</c:v>
                </c:pt>
                <c:pt idx="51">
                  <c:v>5.490124179454576E-16</c:v>
                </c:pt>
                <c:pt idx="52">
                  <c:v>3.909605793939498E-13</c:v>
                </c:pt>
                <c:pt idx="53">
                  <c:v>2.6842304581818284E-12</c:v>
                </c:pt>
                <c:pt idx="54">
                  <c:v>4.2792063636364011E-10</c:v>
                </c:pt>
                <c:pt idx="55">
                  <c:v>1.2435660909090947E-9</c:v>
                </c:pt>
                <c:pt idx="56">
                  <c:v>3.144858181818191E-9</c:v>
                </c:pt>
                <c:pt idx="57">
                  <c:v>6.2552506024096674E-9</c:v>
                </c:pt>
                <c:pt idx="58">
                  <c:v>1.3077298795180744E-8</c:v>
                </c:pt>
                <c:pt idx="59">
                  <c:v>3.0181157575757634E-8</c:v>
                </c:pt>
                <c:pt idx="60">
                  <c:v>5.5363581818181874E-8</c:v>
                </c:pt>
                <c:pt idx="61">
                  <c:v>1.5566181818181844E-7</c:v>
                </c:pt>
                <c:pt idx="62">
                  <c:v>1.6117601212121335E-6</c:v>
                </c:pt>
                <c:pt idx="63">
                  <c:v>6.9055298181818315E-6</c:v>
                </c:pt>
                <c:pt idx="64">
                  <c:v>7.0332366060606283E-5</c:v>
                </c:pt>
                <c:pt idx="65">
                  <c:v>1.7092624484848508E-4</c:v>
                </c:pt>
                <c:pt idx="66">
                  <c:v>4.3865506024096411E-4</c:v>
                </c:pt>
                <c:pt idx="67">
                  <c:v>7.2176909090909095E-4</c:v>
                </c:pt>
                <c:pt idx="68">
                  <c:v>1.0245327272727272E-3</c:v>
                </c:pt>
                <c:pt idx="69">
                  <c:v>1.3373181818181817E-3</c:v>
                </c:pt>
                <c:pt idx="70">
                  <c:v>1.6555000000000001E-3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3.1590968229954554E-35</c:v>
                </c:pt>
                <c:pt idx="12">
                  <c:v>9.880579425113462E-35</c:v>
                </c:pt>
                <c:pt idx="13">
                  <c:v>1.6602062027231468E-34</c:v>
                </c:pt>
                <c:pt idx="14">
                  <c:v>2.3323544629349474E-34</c:v>
                </c:pt>
                <c:pt idx="15">
                  <c:v>3.004502723146748E-34</c:v>
                </c:pt>
                <c:pt idx="16">
                  <c:v>3.6766509833585491E-34</c:v>
                </c:pt>
                <c:pt idx="17">
                  <c:v>4.3487992435703492E-34</c:v>
                </c:pt>
                <c:pt idx="18">
                  <c:v>3.8648524962178508E-34</c:v>
                </c:pt>
                <c:pt idx="19">
                  <c:v>3.1927042360060506E-34</c:v>
                </c:pt>
                <c:pt idx="20">
                  <c:v>2.5205559757942505E-34</c:v>
                </c:pt>
                <c:pt idx="21">
                  <c:v>1.8484077155824503E-34</c:v>
                </c:pt>
                <c:pt idx="22">
                  <c:v>1.1762594553706501E-34</c:v>
                </c:pt>
                <c:pt idx="23">
                  <c:v>5.0411119515884992E-35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3.2389863842662335E-25</c:v>
                </c:pt>
                <c:pt idx="45">
                  <c:v>1.0771512859304066E-24</c:v>
                </c:pt>
                <c:pt idx="46">
                  <c:v>1.8304039334341898E-24</c:v>
                </c:pt>
                <c:pt idx="47">
                  <c:v>2.5836565809379729E-24</c:v>
                </c:pt>
                <c:pt idx="48">
                  <c:v>3.3369092284417559E-24</c:v>
                </c:pt>
                <c:pt idx="49">
                  <c:v>4.0901618759455393E-24</c:v>
                </c:pt>
                <c:pt idx="50">
                  <c:v>4.843414523449322E-24</c:v>
                </c:pt>
                <c:pt idx="51">
                  <c:v>9.2985534890909608E-20</c:v>
                </c:pt>
                <c:pt idx="52">
                  <c:v>4.549600484848606E-17</c:v>
                </c:pt>
                <c:pt idx="53">
                  <c:v>3.1201897454545576E-16</c:v>
                </c:pt>
                <c:pt idx="54">
                  <c:v>3.4586632424242719E-14</c:v>
                </c:pt>
                <c:pt idx="55">
                  <c:v>1.0025332939393969E-13</c:v>
                </c:pt>
                <c:pt idx="56">
                  <c:v>1.9246290909090954E-13</c:v>
                </c:pt>
                <c:pt idx="57">
                  <c:v>3.1603240963855517E-13</c:v>
                </c:pt>
                <c:pt idx="58">
                  <c:v>5.367251807228922E-13</c:v>
                </c:pt>
                <c:pt idx="59">
                  <c:v>9.6106345454545593E-13</c:v>
                </c:pt>
                <c:pt idx="60">
                  <c:v>1.5454089090909102E-12</c:v>
                </c:pt>
                <c:pt idx="61">
                  <c:v>3.2604872727272769E-12</c:v>
                </c:pt>
                <c:pt idx="62">
                  <c:v>2.3571536969697141E-11</c:v>
                </c:pt>
                <c:pt idx="63">
                  <c:v>9.6491294545454727E-11</c:v>
                </c:pt>
                <c:pt idx="64">
                  <c:v>7.2471527272727505E-10</c:v>
                </c:pt>
                <c:pt idx="65">
                  <c:v>1.7079698181818205E-9</c:v>
                </c:pt>
                <c:pt idx="66">
                  <c:v>3.3778542168674716E-9</c:v>
                </c:pt>
                <c:pt idx="67">
                  <c:v>4.8212363636363643E-9</c:v>
                </c:pt>
                <c:pt idx="68">
                  <c:v>5.6693575757575763E-9</c:v>
                </c:pt>
                <c:pt idx="69">
                  <c:v>6.1398484848484851E-9</c:v>
                </c:pt>
                <c:pt idx="70">
                  <c:v>6.4069999999999999E-9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>
                  <c:v>-56.042909090909085</c:v>
                </c:pt>
                <c:pt idx="3">
                  <c:v>-53.962484848484841</c:v>
                </c:pt>
                <c:pt idx="4">
                  <c:v>-51.899440242057487</c:v>
                </c:pt>
                <c:pt idx="5">
                  <c:v>-50.017443267776095</c:v>
                </c:pt>
                <c:pt idx="6">
                  <c:v>-48.135446293494702</c:v>
                </c:pt>
                <c:pt idx="7">
                  <c:v>-46.25344931921331</c:v>
                </c:pt>
                <c:pt idx="8">
                  <c:v>-44.371452344931924</c:v>
                </c:pt>
                <c:pt idx="9">
                  <c:v>-42.489455370650532</c:v>
                </c:pt>
                <c:pt idx="10">
                  <c:v>-40.60745839636914</c:v>
                </c:pt>
                <c:pt idx="11">
                  <c:v>-38.964372163388802</c:v>
                </c:pt>
                <c:pt idx="12">
                  <c:v>-37.590695915279881</c:v>
                </c:pt>
                <c:pt idx="13">
                  <c:v>-36.217019667170952</c:v>
                </c:pt>
                <c:pt idx="14">
                  <c:v>-34.843343419062023</c:v>
                </c:pt>
                <c:pt idx="15">
                  <c:v>-33.469667170953102</c:v>
                </c:pt>
                <c:pt idx="16">
                  <c:v>-32.095990922844173</c:v>
                </c:pt>
                <c:pt idx="17">
                  <c:v>-30.722314674735248</c:v>
                </c:pt>
                <c:pt idx="18">
                  <c:v>-29.659591527987896</c:v>
                </c:pt>
                <c:pt idx="19">
                  <c:v>-28.647488653555218</c:v>
                </c:pt>
                <c:pt idx="20">
                  <c:v>-27.63538577912254</c:v>
                </c:pt>
                <c:pt idx="21">
                  <c:v>-26.623282904689862</c:v>
                </c:pt>
                <c:pt idx="22">
                  <c:v>-25.611180030257184</c:v>
                </c:pt>
                <c:pt idx="23">
                  <c:v>-24.599077155824506</c:v>
                </c:pt>
                <c:pt idx="24">
                  <c:v>-23.620303030303031</c:v>
                </c:pt>
                <c:pt idx="25">
                  <c:v>-22.741515151515152</c:v>
                </c:pt>
                <c:pt idx="26">
                  <c:v>-21.899090909090908</c:v>
                </c:pt>
                <c:pt idx="27">
                  <c:v>-21.080909090909088</c:v>
                </c:pt>
                <c:pt idx="28">
                  <c:v>-20.326060606060608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-14.811119515885023</c:v>
                </c:pt>
                <c:pt idx="38">
                  <c:v>-14.339107413010591</c:v>
                </c:pt>
                <c:pt idx="39">
                  <c:v>-13.867095310136159</c:v>
                </c:pt>
                <c:pt idx="40">
                  <c:v>-13.395083207261727</c:v>
                </c:pt>
                <c:pt idx="41">
                  <c:v>-12.923071104387294</c:v>
                </c:pt>
                <c:pt idx="42">
                  <c:v>-12.451059001512862</c:v>
                </c:pt>
                <c:pt idx="43">
                  <c:v>-11.97904689863843</c:v>
                </c:pt>
                <c:pt idx="44">
                  <c:v>-11.551140695915283</c:v>
                </c:pt>
                <c:pt idx="45">
                  <c:v>-11.181700453857793</c:v>
                </c:pt>
                <c:pt idx="46">
                  <c:v>-10.812260211800304</c:v>
                </c:pt>
                <c:pt idx="47">
                  <c:v>-10.442819969742814</c:v>
                </c:pt>
                <c:pt idx="48">
                  <c:v>-10.073379727685325</c:v>
                </c:pt>
                <c:pt idx="49">
                  <c:v>-9.7039394856278367</c:v>
                </c:pt>
                <c:pt idx="50">
                  <c:v>-9.3344992435703471</c:v>
                </c:pt>
                <c:pt idx="51">
                  <c:v>-9.0543030303030285</c:v>
                </c:pt>
                <c:pt idx="52">
                  <c:v>-8.8039999999999985</c:v>
                </c:pt>
                <c:pt idx="53">
                  <c:v>-8.6039999999999974</c:v>
                </c:pt>
                <c:pt idx="54">
                  <c:v>-8.4342545454545448</c:v>
                </c:pt>
                <c:pt idx="55">
                  <c:v>-8.2924363636363623</c:v>
                </c:pt>
                <c:pt idx="56">
                  <c:v>-8.1959636363636346</c:v>
                </c:pt>
                <c:pt idx="57">
                  <c:v>-8.1149999999999984</c:v>
                </c:pt>
                <c:pt idx="58">
                  <c:v>-8.0649999999999995</c:v>
                </c:pt>
                <c:pt idx="59">
                  <c:v>-8.0304424242424233</c:v>
                </c:pt>
                <c:pt idx="60">
                  <c:v>-8.0080181818181817</c:v>
                </c:pt>
                <c:pt idx="61">
                  <c:v>-8.0021393939393946</c:v>
                </c:pt>
                <c:pt idx="62">
                  <c:v>-8.0007333333333328</c:v>
                </c:pt>
                <c:pt idx="63">
                  <c:v>-8.0074000000000005</c:v>
                </c:pt>
                <c:pt idx="64">
                  <c:v>-8.0218303030303026</c:v>
                </c:pt>
                <c:pt idx="65">
                  <c:v>-8.0412242424242422</c:v>
                </c:pt>
                <c:pt idx="66">
                  <c:v>-8.07322891566265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>
                  <c:v>-14.753454545454545</c:v>
                </c:pt>
                <c:pt idx="3">
                  <c:v>-14.066787878787878</c:v>
                </c:pt>
                <c:pt idx="4">
                  <c:v>-13.365948562783661</c:v>
                </c:pt>
                <c:pt idx="5">
                  <c:v>-12.690305597579425</c:v>
                </c:pt>
                <c:pt idx="6">
                  <c:v>-12.014662632375188</c:v>
                </c:pt>
                <c:pt idx="7">
                  <c:v>-11.339019667170954</c:v>
                </c:pt>
                <c:pt idx="8">
                  <c:v>-10.663376701966719</c:v>
                </c:pt>
                <c:pt idx="9">
                  <c:v>-9.9877337367624826</c:v>
                </c:pt>
                <c:pt idx="10">
                  <c:v>-9.3120907715582462</c:v>
                </c:pt>
                <c:pt idx="11">
                  <c:v>-8.7541966717095328</c:v>
                </c:pt>
                <c:pt idx="12">
                  <c:v>-8.3290832072617249</c:v>
                </c:pt>
                <c:pt idx="13">
                  <c:v>-7.9039697428139188</c:v>
                </c:pt>
                <c:pt idx="14">
                  <c:v>-7.4788562783661119</c:v>
                </c:pt>
                <c:pt idx="15">
                  <c:v>-7.0537428139183058</c:v>
                </c:pt>
                <c:pt idx="16">
                  <c:v>-6.6286293494704989</c:v>
                </c:pt>
                <c:pt idx="17">
                  <c:v>-6.2035158850226928</c:v>
                </c:pt>
                <c:pt idx="18">
                  <c:v>-6.0585204236006049</c:v>
                </c:pt>
                <c:pt idx="19">
                  <c:v>-5.9591255673222392</c:v>
                </c:pt>
                <c:pt idx="20">
                  <c:v>-5.8597307110438726</c:v>
                </c:pt>
                <c:pt idx="21">
                  <c:v>-5.7603358547655068</c:v>
                </c:pt>
                <c:pt idx="22">
                  <c:v>-5.6609409984871411</c:v>
                </c:pt>
                <c:pt idx="23">
                  <c:v>-5.5615461422087744</c:v>
                </c:pt>
                <c:pt idx="24">
                  <c:v>-5.490484848484849</c:v>
                </c:pt>
                <c:pt idx="25">
                  <c:v>-5.5044242424242427</c:v>
                </c:pt>
                <c:pt idx="26">
                  <c:v>-5.5281818181818183</c:v>
                </c:pt>
                <c:pt idx="27">
                  <c:v>-5.5584848484848477</c:v>
                </c:pt>
                <c:pt idx="28">
                  <c:v>-5.5939696969696966</c:v>
                </c:pt>
                <c:pt idx="29">
                  <c:v>-5.6293636363636361</c:v>
                </c:pt>
                <c:pt idx="30">
                  <c:v>-5.6639090909090912</c:v>
                </c:pt>
                <c:pt idx="31">
                  <c:v>-5.6967530120481928</c:v>
                </c:pt>
                <c:pt idx="32">
                  <c:v>-5.7286807228915659</c:v>
                </c:pt>
                <c:pt idx="33">
                  <c:v>-5.7578000000000005</c:v>
                </c:pt>
                <c:pt idx="34">
                  <c:v>-5.7862727272727277</c:v>
                </c:pt>
                <c:pt idx="35">
                  <c:v>-5.8135454545454541</c:v>
                </c:pt>
                <c:pt idx="36">
                  <c:v>-5.8399818181818182</c:v>
                </c:pt>
                <c:pt idx="37">
                  <c:v>-5.8660105900151285</c:v>
                </c:pt>
                <c:pt idx="38">
                  <c:v>-5.8912753403933431</c:v>
                </c:pt>
                <c:pt idx="39">
                  <c:v>-5.9165400907715586</c:v>
                </c:pt>
                <c:pt idx="40">
                  <c:v>-5.9418048411497733</c:v>
                </c:pt>
                <c:pt idx="41">
                  <c:v>-5.9670695915279879</c:v>
                </c:pt>
                <c:pt idx="42">
                  <c:v>-5.9923343419062025</c:v>
                </c:pt>
                <c:pt idx="43">
                  <c:v>-6.0175990922844171</c:v>
                </c:pt>
                <c:pt idx="44">
                  <c:v>-6.0447503782148262</c:v>
                </c:pt>
                <c:pt idx="45">
                  <c:v>-6.0744024205748861</c:v>
                </c:pt>
                <c:pt idx="46">
                  <c:v>-6.1040544629349469</c:v>
                </c:pt>
                <c:pt idx="47">
                  <c:v>-6.1337065052950077</c:v>
                </c:pt>
                <c:pt idx="48">
                  <c:v>-6.1633585476550676</c:v>
                </c:pt>
                <c:pt idx="49">
                  <c:v>-6.1930105900151284</c:v>
                </c:pt>
                <c:pt idx="50">
                  <c:v>-6.2226626323751892</c:v>
                </c:pt>
                <c:pt idx="51">
                  <c:v>-6.2598060606060608</c:v>
                </c:pt>
                <c:pt idx="52">
                  <c:v>-6.299212121212121</c:v>
                </c:pt>
                <c:pt idx="53">
                  <c:v>-6.341636363636364</c:v>
                </c:pt>
                <c:pt idx="54">
                  <c:v>-6.384375757575758</c:v>
                </c:pt>
                <c:pt idx="55">
                  <c:v>-6.427406060606061</c:v>
                </c:pt>
                <c:pt idx="56">
                  <c:v>-6.4683272727272731</c:v>
                </c:pt>
                <c:pt idx="57">
                  <c:v>-6.507951807228916</c:v>
                </c:pt>
                <c:pt idx="58">
                  <c:v>-6.5440963855421685</c:v>
                </c:pt>
                <c:pt idx="59">
                  <c:v>-6.5779878787878792</c:v>
                </c:pt>
                <c:pt idx="60">
                  <c:v>-6.6101090909090914</c:v>
                </c:pt>
                <c:pt idx="61">
                  <c:v>-6.6389212121212129</c:v>
                </c:pt>
                <c:pt idx="62">
                  <c:v>-6.6669333333333336</c:v>
                </c:pt>
                <c:pt idx="63">
                  <c:v>-6.6936</c:v>
                </c:pt>
                <c:pt idx="64">
                  <c:v>-6.7180484848484845</c:v>
                </c:pt>
                <c:pt idx="65">
                  <c:v>-6.7410787878787879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>
                  <c:v>-21.507090909090909</c:v>
                </c:pt>
                <c:pt idx="3">
                  <c:v>-21.373636363636365</c:v>
                </c:pt>
                <c:pt idx="4">
                  <c:v>-21.297503782148258</c:v>
                </c:pt>
                <c:pt idx="5">
                  <c:v>-21.391301059001513</c:v>
                </c:pt>
                <c:pt idx="6">
                  <c:v>-21.485098335854765</c:v>
                </c:pt>
                <c:pt idx="7">
                  <c:v>-21.578895612708017</c:v>
                </c:pt>
                <c:pt idx="8">
                  <c:v>-21.672692889561272</c:v>
                </c:pt>
                <c:pt idx="9">
                  <c:v>-21.766490166414524</c:v>
                </c:pt>
                <c:pt idx="10">
                  <c:v>-21.860287443267776</c:v>
                </c:pt>
                <c:pt idx="11">
                  <c:v>-21.958350983358546</c:v>
                </c:pt>
                <c:pt idx="12">
                  <c:v>-22.061225416036308</c:v>
                </c:pt>
                <c:pt idx="13">
                  <c:v>-22.16409984871407</c:v>
                </c:pt>
                <c:pt idx="14">
                  <c:v>-22.266974281391832</c:v>
                </c:pt>
                <c:pt idx="15">
                  <c:v>-22.36984871406959</c:v>
                </c:pt>
                <c:pt idx="16">
                  <c:v>-22.472723146747352</c:v>
                </c:pt>
                <c:pt idx="17">
                  <c:v>-22.575597579425114</c:v>
                </c:pt>
                <c:pt idx="18">
                  <c:v>-22.677170953101363</c:v>
                </c:pt>
                <c:pt idx="19">
                  <c:v>-22.77853252647504</c:v>
                </c:pt>
                <c:pt idx="20">
                  <c:v>-22.879894099848716</c:v>
                </c:pt>
                <c:pt idx="21">
                  <c:v>-22.981255673222392</c:v>
                </c:pt>
                <c:pt idx="22">
                  <c:v>-23.082617246596069</c:v>
                </c:pt>
                <c:pt idx="23">
                  <c:v>-23.183978819969745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-25.115385779122541</c:v>
                </c:pt>
                <c:pt idx="38">
                  <c:v>-25.250030257186079</c:v>
                </c:pt>
                <c:pt idx="39">
                  <c:v>-25.384674735249622</c:v>
                </c:pt>
                <c:pt idx="40">
                  <c:v>-25.51931921331316</c:v>
                </c:pt>
                <c:pt idx="41">
                  <c:v>-25.653963691376703</c:v>
                </c:pt>
                <c:pt idx="42">
                  <c:v>-25.788608169440241</c:v>
                </c:pt>
                <c:pt idx="43">
                  <c:v>-25.92325264750378</c:v>
                </c:pt>
                <c:pt idx="44">
                  <c:v>-26.053993948562784</c:v>
                </c:pt>
                <c:pt idx="45">
                  <c:v>-26.179561270801816</c:v>
                </c:pt>
                <c:pt idx="46">
                  <c:v>-26.305128593040845</c:v>
                </c:pt>
                <c:pt idx="47">
                  <c:v>-26.430695915279877</c:v>
                </c:pt>
                <c:pt idx="48">
                  <c:v>-26.556263237518909</c:v>
                </c:pt>
                <c:pt idx="49">
                  <c:v>-26.681830559757941</c:v>
                </c:pt>
                <c:pt idx="50">
                  <c:v>-26.807397881996973</c:v>
                </c:pt>
                <c:pt idx="51">
                  <c:v>-26.924424242424241</c:v>
                </c:pt>
                <c:pt idx="52">
                  <c:v>-27.039575757575758</c:v>
                </c:pt>
                <c:pt idx="53">
                  <c:v>-27.154727272727275</c:v>
                </c:pt>
                <c:pt idx="54">
                  <c:v>-27.266727272727273</c:v>
                </c:pt>
                <c:pt idx="55">
                  <c:v>-27.375818181818182</c:v>
                </c:pt>
                <c:pt idx="56">
                  <c:v>-27.490181818181817</c:v>
                </c:pt>
                <c:pt idx="57">
                  <c:v>-27.603855421686745</c:v>
                </c:pt>
                <c:pt idx="58">
                  <c:v>-27.712289156626507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4.401727178217817E-11</c:v>
                </c:pt>
                <c:pt idx="1">
                  <c:v>1.0946373712871287E-10</c:v>
                </c:pt>
                <c:pt idx="2">
                  <c:v>8.0188103465346563E-9</c:v>
                </c:pt>
                <c:pt idx="3">
                  <c:v>2.0151795495049516E-8</c:v>
                </c:pt>
                <c:pt idx="4">
                  <c:v>2.4950512005440656E-2</c:v>
                </c:pt>
                <c:pt idx="5">
                  <c:v>6.455446020296543E-2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9.8879207920792134E-2</c:v>
                </c:pt>
                <c:pt idx="21">
                  <c:v>0.138210891089109</c:v>
                </c:pt>
                <c:pt idx="22">
                  <c:v>0.17779306930693076</c:v>
                </c:pt>
                <c:pt idx="23">
                  <c:v>0.21766930693069303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0.25504950495049489</c:v>
                </c:pt>
                <c:pt idx="31">
                  <c:v>0.29465346534653464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0.33373455445544542</c:v>
                </c:pt>
                <c:pt idx="51">
                  <c:v>0.40602168316831699</c:v>
                </c:pt>
                <c:pt idx="52">
                  <c:v>0.46719569306930697</c:v>
                </c:pt>
                <c:pt idx="53">
                  <c:v>0.47411153465346539</c:v>
                </c:pt>
                <c:pt idx="54">
                  <c:v>0.47999018587360598</c:v>
                </c:pt>
                <c:pt idx="55">
                  <c:v>0.47999142503097897</c:v>
                </c:pt>
                <c:pt idx="56">
                  <c:v>0.47999266418835196</c:v>
                </c:pt>
                <c:pt idx="57">
                  <c:v>0.47999390334572489</c:v>
                </c:pt>
                <c:pt idx="58">
                  <c:v>0.47999514250309788</c:v>
                </c:pt>
                <c:pt idx="59">
                  <c:v>0.47999638166047087</c:v>
                </c:pt>
                <c:pt idx="60">
                  <c:v>0.47999762081784386</c:v>
                </c:pt>
                <c:pt idx="61">
                  <c:v>0.47999885997521685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1.285227722772282E-19</c:v>
                </c:pt>
                <c:pt idx="7">
                  <c:v>3.3921584158415885E-19</c:v>
                </c:pt>
                <c:pt idx="8">
                  <c:v>5.4990891089108951E-19</c:v>
                </c:pt>
                <c:pt idx="9">
                  <c:v>7.6060198019802021E-19</c:v>
                </c:pt>
                <c:pt idx="10">
                  <c:v>9.7129504950495081E-19</c:v>
                </c:pt>
                <c:pt idx="11">
                  <c:v>1.1819881188118815E-18</c:v>
                </c:pt>
                <c:pt idx="12">
                  <c:v>1.3926811881188122E-18</c:v>
                </c:pt>
                <c:pt idx="13">
                  <c:v>1.6033742574257429E-18</c:v>
                </c:pt>
                <c:pt idx="14">
                  <c:v>1.8666963651485198E-14</c:v>
                </c:pt>
                <c:pt idx="15">
                  <c:v>5.3884437710891164E-14</c:v>
                </c:pt>
                <c:pt idx="16">
                  <c:v>5.7120159856435762E-11</c:v>
                </c:pt>
                <c:pt idx="17">
                  <c:v>1.6898098114356424E-10</c:v>
                </c:pt>
                <c:pt idx="18">
                  <c:v>1.2567779104477581E-9</c:v>
                </c:pt>
                <c:pt idx="19">
                  <c:v>3.3603450746268658E-9</c:v>
                </c:pt>
                <c:pt idx="20">
                  <c:v>1.8879924187855498E-2</c:v>
                </c:pt>
                <c:pt idx="21">
                  <c:v>5.8213090299637706E-2</c:v>
                </c:pt>
                <c:pt idx="22">
                  <c:v>9.779538613861391E-2</c:v>
                </c:pt>
                <c:pt idx="23">
                  <c:v>0.13767013861386135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0.15715564356435646</c:v>
                </c:pt>
                <c:pt idx="51">
                  <c:v>0.14218534653465342</c:v>
                </c:pt>
                <c:pt idx="52">
                  <c:v>0.12902866336633662</c:v>
                </c:pt>
                <c:pt idx="53">
                  <c:v>0.12472668316831681</c:v>
                </c:pt>
                <c:pt idx="54">
                  <c:v>0.12044916356877323</c:v>
                </c:pt>
                <c:pt idx="55">
                  <c:v>0.11631025402726146</c:v>
                </c:pt>
                <c:pt idx="56">
                  <c:v>0.1121713444857497</c:v>
                </c:pt>
                <c:pt idx="57">
                  <c:v>0.10803243494423792</c:v>
                </c:pt>
                <c:pt idx="58">
                  <c:v>0.10389352540272616</c:v>
                </c:pt>
                <c:pt idx="59">
                  <c:v>9.9754615861214382E-2</c:v>
                </c:pt>
                <c:pt idx="60">
                  <c:v>9.561570631970262E-2</c:v>
                </c:pt>
                <c:pt idx="61">
                  <c:v>9.1476796778190844E-2</c:v>
                </c:pt>
                <c:pt idx="62">
                  <c:v>8.7190623762376254E-2</c:v>
                </c:pt>
                <c:pt idx="63">
                  <c:v>8.1210920792079214E-2</c:v>
                </c:pt>
                <c:pt idx="64">
                  <c:v>7.5167089108910887E-2</c:v>
                </c:pt>
                <c:pt idx="65">
                  <c:v>6.8118574257425749E-2</c:v>
                </c:pt>
                <c:pt idx="66">
                  <c:v>6.1016217821782195E-2</c:v>
                </c:pt>
                <c:pt idx="67">
                  <c:v>5.262166336633662E-2</c:v>
                </c:pt>
                <c:pt idx="68">
                  <c:v>4.4192594059405892E-2</c:v>
                </c:pt>
                <c:pt idx="69">
                  <c:v>3.407229702970295E-2</c:v>
                </c:pt>
                <c:pt idx="70">
                  <c:v>2.3952000000000001E-2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7.9999405940594057E-2</c:v>
                </c:pt>
                <c:pt idx="29">
                  <c:v>7.9997920792079208E-2</c:v>
                </c:pt>
                <c:pt idx="30">
                  <c:v>6.4948059766319927E-2</c:v>
                </c:pt>
                <c:pt idx="31">
                  <c:v>2.5345585467161383E-2</c:v>
                </c:pt>
                <c:pt idx="32">
                  <c:v>1.5922774257425729E-9</c:v>
                </c:pt>
                <c:pt idx="33">
                  <c:v>6.9388138613861448E-10</c:v>
                </c:pt>
                <c:pt idx="34">
                  <c:v>8.6774960396039649E-11</c:v>
                </c:pt>
                <c:pt idx="35">
                  <c:v>4.51130792079207E-11</c:v>
                </c:pt>
                <c:pt idx="36">
                  <c:v>1.4617994059405913E-11</c:v>
                </c:pt>
                <c:pt idx="37">
                  <c:v>7.8523504950494941E-12</c:v>
                </c:pt>
                <c:pt idx="38">
                  <c:v>3.0005486988847584E-12</c:v>
                </c:pt>
                <c:pt idx="39">
                  <c:v>2.6143776951672864E-12</c:v>
                </c:pt>
                <c:pt idx="40">
                  <c:v>2.2282066914498148E-12</c:v>
                </c:pt>
                <c:pt idx="41">
                  <c:v>1.8420356877323429E-12</c:v>
                </c:pt>
                <c:pt idx="42">
                  <c:v>1.4558646840148709E-12</c:v>
                </c:pt>
                <c:pt idx="43">
                  <c:v>1.0696936802973989E-12</c:v>
                </c:pt>
                <c:pt idx="44">
                  <c:v>6.8352267657992691E-13</c:v>
                </c:pt>
                <c:pt idx="45">
                  <c:v>2.9735167286245533E-13</c:v>
                </c:pt>
                <c:pt idx="46">
                  <c:v>1.266557920792082E-31</c:v>
                </c:pt>
                <c:pt idx="47">
                  <c:v>5.5898366336633693E-32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3.3967524752475651E-34</c:v>
                </c:pt>
                <c:pt idx="37">
                  <c:v>1.4011603960396055E-33</c:v>
                </c:pt>
                <c:pt idx="38">
                  <c:v>2.2321189593142543E-23</c:v>
                </c:pt>
                <c:pt idx="39">
                  <c:v>9.6725154896470352E-23</c:v>
                </c:pt>
                <c:pt idx="40">
                  <c:v>1.7112912019979817E-22</c:v>
                </c:pt>
                <c:pt idx="41">
                  <c:v>2.4553308550312601E-22</c:v>
                </c:pt>
                <c:pt idx="42">
                  <c:v>3.1993705080645379E-22</c:v>
                </c:pt>
                <c:pt idx="43">
                  <c:v>3.9434101610978162E-22</c:v>
                </c:pt>
                <c:pt idx="44">
                  <c:v>4.6874498141310946E-22</c:v>
                </c:pt>
                <c:pt idx="45">
                  <c:v>5.4314894671643729E-22</c:v>
                </c:pt>
                <c:pt idx="46">
                  <c:v>6.3920631683167365E-21</c:v>
                </c:pt>
                <c:pt idx="47">
                  <c:v>3.157303346534652E-20</c:v>
                </c:pt>
                <c:pt idx="48">
                  <c:v>6.6438884158416371E-19</c:v>
                </c:pt>
                <c:pt idx="49">
                  <c:v>3.5830690396039586E-18</c:v>
                </c:pt>
                <c:pt idx="50">
                  <c:v>5.6053128712871316E-18</c:v>
                </c:pt>
                <c:pt idx="51">
                  <c:v>3.8059069306930663E-18</c:v>
                </c:pt>
                <c:pt idx="52">
                  <c:v>5.3035792100387141E-9</c:v>
                </c:pt>
                <c:pt idx="53">
                  <c:v>3.6501103961369141E-8</c:v>
                </c:pt>
                <c:pt idx="54">
                  <c:v>6.3158851301115242E-8</c:v>
                </c:pt>
                <c:pt idx="55">
                  <c:v>6.4091193308550187E-8</c:v>
                </c:pt>
                <c:pt idx="56">
                  <c:v>6.5023535315985133E-8</c:v>
                </c:pt>
                <c:pt idx="57">
                  <c:v>6.5955877323420078E-8</c:v>
                </c:pt>
                <c:pt idx="58">
                  <c:v>6.6888219330855023E-8</c:v>
                </c:pt>
                <c:pt idx="59">
                  <c:v>6.7820561338289955E-8</c:v>
                </c:pt>
                <c:pt idx="60">
                  <c:v>6.8752903345724901E-8</c:v>
                </c:pt>
                <c:pt idx="61">
                  <c:v>6.9685245353159846E-8</c:v>
                </c:pt>
                <c:pt idx="62">
                  <c:v>6.9193336633663433E-8</c:v>
                </c:pt>
                <c:pt idx="63">
                  <c:v>5.2322544554455457E-8</c:v>
                </c:pt>
                <c:pt idx="64">
                  <c:v>3.6119356435643552E-8</c:v>
                </c:pt>
                <c:pt idx="65">
                  <c:v>3.0375297029702968E-8</c:v>
                </c:pt>
                <c:pt idx="66">
                  <c:v>2.4373761980198045E-8</c:v>
                </c:pt>
                <c:pt idx="67">
                  <c:v>1.2192811485148498E-8</c:v>
                </c:pt>
                <c:pt idx="68">
                  <c:v>2.5295049630970238E-10</c:v>
                </c:pt>
                <c:pt idx="69">
                  <c:v>1.2647531179485119E-10</c:v>
                </c:pt>
                <c:pt idx="70">
                  <c:v>1.2727999999334119E-16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5.5049506650060337E-2</c:v>
                </c:pt>
                <c:pt idx="5">
                  <c:v>1.5445548951743479E-2</c:v>
                </c:pt>
                <c:pt idx="6">
                  <c:v>5.0379972773020252E-9</c:v>
                </c:pt>
                <c:pt idx="7">
                  <c:v>4.3635665843545274E-9</c:v>
                </c:pt>
                <c:pt idx="8">
                  <c:v>3.6891358914070297E-9</c:v>
                </c:pt>
                <c:pt idx="9">
                  <c:v>3.0147051984595324E-9</c:v>
                </c:pt>
                <c:pt idx="10">
                  <c:v>2.3402745055120351E-9</c:v>
                </c:pt>
                <c:pt idx="11">
                  <c:v>1.6658438125645373E-9</c:v>
                </c:pt>
                <c:pt idx="12">
                  <c:v>9.9141311961704043E-10</c:v>
                </c:pt>
                <c:pt idx="13">
                  <c:v>3.169824266695427E-10</c:v>
                </c:pt>
                <c:pt idx="14">
                  <c:v>7.2623396490098949E-19</c:v>
                </c:pt>
                <c:pt idx="15">
                  <c:v>2.394678609405932E-19</c:v>
                </c:pt>
                <c:pt idx="16">
                  <c:v>7.1199572302425684E-22</c:v>
                </c:pt>
                <c:pt idx="17">
                  <c:v>2.4047753287574312E-22</c:v>
                </c:pt>
                <c:pt idx="18">
                  <c:v>2.4621731343283605E-27</c:v>
                </c:pt>
                <c:pt idx="19">
                  <c:v>8.4232238805970094E-28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1.6879183168316891E-20</c:v>
                </c:pt>
                <c:pt idx="7">
                  <c:v>4.4549975247524811E-20</c:v>
                </c:pt>
                <c:pt idx="8">
                  <c:v>7.2220767326732728E-20</c:v>
                </c:pt>
                <c:pt idx="9">
                  <c:v>9.989155940594065E-20</c:v>
                </c:pt>
                <c:pt idx="10">
                  <c:v>1.2756235148514856E-19</c:v>
                </c:pt>
                <c:pt idx="11">
                  <c:v>1.5523314356435647E-19</c:v>
                </c:pt>
                <c:pt idx="12">
                  <c:v>1.8290393564356441E-19</c:v>
                </c:pt>
                <c:pt idx="13">
                  <c:v>2.1057472772277232E-19</c:v>
                </c:pt>
                <c:pt idx="14">
                  <c:v>3.5089818910891191E-17</c:v>
                </c:pt>
                <c:pt idx="15">
                  <c:v>1.0087517534653479E-16</c:v>
                </c:pt>
                <c:pt idx="16">
                  <c:v>6.3358915841584272E-16</c:v>
                </c:pt>
                <c:pt idx="17">
                  <c:v>1.6149208415841574E-15</c:v>
                </c:pt>
                <c:pt idx="18">
                  <c:v>1.5997057332631855E-15</c:v>
                </c:pt>
                <c:pt idx="19">
                  <c:v>5.4726845420845736E-16</c:v>
                </c:pt>
                <c:pt idx="20">
                  <c:v>8.1505643564356355E-22</c:v>
                </c:pt>
                <c:pt idx="21">
                  <c:v>2.8579900990098905E-22</c:v>
                </c:pt>
                <c:pt idx="22">
                  <c:v>3.0733465346534739E-17</c:v>
                </c:pt>
                <c:pt idx="23">
                  <c:v>9.7545346534653397E-17</c:v>
                </c:pt>
                <c:pt idx="24">
                  <c:v>3.8001198675089043E-10</c:v>
                </c:pt>
                <c:pt idx="25">
                  <c:v>1.2436752862756457E-9</c:v>
                </c:pt>
                <c:pt idx="26">
                  <c:v>7.6465148514852001E-9</c:v>
                </c:pt>
                <c:pt idx="27">
                  <c:v>2.1698693069306948E-8</c:v>
                </c:pt>
                <c:pt idx="28">
                  <c:v>1.1277874257425716E-6</c:v>
                </c:pt>
                <c:pt idx="29">
                  <c:v>3.8719309900990013E-6</c:v>
                </c:pt>
                <c:pt idx="30">
                  <c:v>3.0103534758415578E-2</c:v>
                </c:pt>
                <c:pt idx="31">
                  <c:v>0.10930869649108911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0.14626506930693081</c:v>
                </c:pt>
                <c:pt idx="51">
                  <c:v>7.3975960396039472E-2</c:v>
                </c:pt>
                <c:pt idx="52">
                  <c:v>1.2799802182497991E-2</c:v>
                </c:pt>
                <c:pt idx="53">
                  <c:v>5.8809914913098872E-3</c:v>
                </c:pt>
                <c:pt idx="54">
                  <c:v>2.3591197026022303E-9</c:v>
                </c:pt>
                <c:pt idx="55">
                  <c:v>2.0612510532837673E-9</c:v>
                </c:pt>
                <c:pt idx="56">
                  <c:v>1.7633824039653038E-9</c:v>
                </c:pt>
                <c:pt idx="57">
                  <c:v>1.4655137546468405E-9</c:v>
                </c:pt>
                <c:pt idx="58">
                  <c:v>1.1676451053283773E-9</c:v>
                </c:pt>
                <c:pt idx="59">
                  <c:v>8.6977645600991401E-10</c:v>
                </c:pt>
                <c:pt idx="60">
                  <c:v>5.7190780669145075E-10</c:v>
                </c:pt>
                <c:pt idx="61">
                  <c:v>2.7403915737298728E-10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0.10495049504950502</c:v>
                </c:pt>
                <c:pt idx="5">
                  <c:v>0.14455445544554463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0.1411205544554455</c:v>
                </c:pt>
                <c:pt idx="21">
                  <c:v>0.10178837623762368</c:v>
                </c:pt>
                <c:pt idx="22">
                  <c:v>6.2206159201826677E-2</c:v>
                </c:pt>
                <c:pt idx="23">
                  <c:v>2.2330418336232713E-2</c:v>
                </c:pt>
                <c:pt idx="24">
                  <c:v>2.699796670297031E-9</c:v>
                </c:pt>
                <c:pt idx="25">
                  <c:v>9.9138001188118385E-10</c:v>
                </c:pt>
                <c:pt idx="26">
                  <c:v>3.9473267326732582E-13</c:v>
                </c:pt>
                <c:pt idx="27">
                  <c:v>1.4802475247524718E-13</c:v>
                </c:pt>
                <c:pt idx="28">
                  <c:v>3.4736970297029727E-30</c:v>
                </c:pt>
                <c:pt idx="29">
                  <c:v>1.3294396039604028E-30</c:v>
                </c:pt>
                <c:pt idx="30">
                  <c:v>0</c:v>
                </c:pt>
                <c:pt idx="31">
                  <c:v>0</c:v>
                </c:pt>
                <c:pt idx="32">
                  <c:v>2.2772673267326826E-28</c:v>
                </c:pt>
                <c:pt idx="33">
                  <c:v>8.6030099009900953E-28</c:v>
                </c:pt>
                <c:pt idx="34">
                  <c:v>1.93272013386138E-23</c:v>
                </c:pt>
                <c:pt idx="35">
                  <c:v>7.6168152922772408E-23</c:v>
                </c:pt>
                <c:pt idx="36">
                  <c:v>3.8498188118812327E-21</c:v>
                </c:pt>
                <c:pt idx="37">
                  <c:v>1.552169009900992E-20</c:v>
                </c:pt>
                <c:pt idx="38">
                  <c:v>2.2811256505576209E-20</c:v>
                </c:pt>
                <c:pt idx="39">
                  <c:v>1.9875444857496905E-20</c:v>
                </c:pt>
                <c:pt idx="40">
                  <c:v>1.6939633209417601E-20</c:v>
                </c:pt>
                <c:pt idx="41">
                  <c:v>1.4003821561338297E-20</c:v>
                </c:pt>
                <c:pt idx="42">
                  <c:v>1.106800991325899E-20</c:v>
                </c:pt>
                <c:pt idx="43">
                  <c:v>8.1321982651796861E-21</c:v>
                </c:pt>
                <c:pt idx="44">
                  <c:v>5.1963866171003821E-21</c:v>
                </c:pt>
                <c:pt idx="45">
                  <c:v>2.2605749690210751E-21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1.0926658415841614E-34</c:v>
                </c:pt>
                <c:pt idx="15">
                  <c:v>3.1542995049504993E-34</c:v>
                </c:pt>
                <c:pt idx="16">
                  <c:v>5.0480663118811996E-32</c:v>
                </c:pt>
                <c:pt idx="17">
                  <c:v>1.4864578688118804E-31</c:v>
                </c:pt>
                <c:pt idx="18">
                  <c:v>1.4610875223880554E-29</c:v>
                </c:pt>
                <c:pt idx="19">
                  <c:v>4.4023457313432845E-29</c:v>
                </c:pt>
                <c:pt idx="20">
                  <c:v>2.8104503564356518E-27</c:v>
                </c:pt>
                <c:pt idx="21">
                  <c:v>8.5419760990099128E-27</c:v>
                </c:pt>
                <c:pt idx="22">
                  <c:v>3.7197708910891188E-25</c:v>
                </c:pt>
                <c:pt idx="23">
                  <c:v>1.1553251089108903E-24</c:v>
                </c:pt>
                <c:pt idx="24">
                  <c:v>3.5292336633663302E-23</c:v>
                </c:pt>
                <c:pt idx="25">
                  <c:v>1.1187946534653485E-22</c:v>
                </c:pt>
                <c:pt idx="26">
                  <c:v>2.4949306930693273E-21</c:v>
                </c:pt>
                <c:pt idx="27">
                  <c:v>8.0630990099009972E-21</c:v>
                </c:pt>
                <c:pt idx="28">
                  <c:v>1.3541112871287102E-19</c:v>
                </c:pt>
                <c:pt idx="29">
                  <c:v>4.4542895049504858E-19</c:v>
                </c:pt>
                <c:pt idx="30">
                  <c:v>3.0969849504950287E-18</c:v>
                </c:pt>
                <c:pt idx="31">
                  <c:v>9.5689453465346545E-18</c:v>
                </c:pt>
                <c:pt idx="32">
                  <c:v>4.9833792079208067E-17</c:v>
                </c:pt>
                <c:pt idx="33">
                  <c:v>1.5017488118811873E-16</c:v>
                </c:pt>
                <c:pt idx="34">
                  <c:v>6.6944158415841429E-16</c:v>
                </c:pt>
                <c:pt idx="35">
                  <c:v>2.0019168316831714E-15</c:v>
                </c:pt>
                <c:pt idx="36">
                  <c:v>7.7938613861386723E-15</c:v>
                </c:pt>
                <c:pt idx="37">
                  <c:v>2.3062178217821811E-14</c:v>
                </c:pt>
                <c:pt idx="38">
                  <c:v>6.6611198884758325E-12</c:v>
                </c:pt>
                <c:pt idx="39">
                  <c:v>2.8752352850061939E-11</c:v>
                </c:pt>
                <c:pt idx="40">
                  <c:v>5.0843585811648051E-11</c:v>
                </c:pt>
                <c:pt idx="41">
                  <c:v>7.2934818773234158E-11</c:v>
                </c:pt>
                <c:pt idx="42">
                  <c:v>9.502605173482027E-11</c:v>
                </c:pt>
                <c:pt idx="43">
                  <c:v>1.1711728469640637E-10</c:v>
                </c:pt>
                <c:pt idx="44">
                  <c:v>1.392085176579925E-10</c:v>
                </c:pt>
                <c:pt idx="45">
                  <c:v>1.612997506195786E-10</c:v>
                </c:pt>
                <c:pt idx="46">
                  <c:v>2.9133905940593874E-10</c:v>
                </c:pt>
                <c:pt idx="47">
                  <c:v>7.827697524752473E-10</c:v>
                </c:pt>
                <c:pt idx="48">
                  <c:v>1.7809044554455497E-9</c:v>
                </c:pt>
                <c:pt idx="49">
                  <c:v>4.6852113861386125E-9</c:v>
                </c:pt>
                <c:pt idx="50">
                  <c:v>9.939743069306905E-9</c:v>
                </c:pt>
                <c:pt idx="51">
                  <c:v>2.5213653960396064E-8</c:v>
                </c:pt>
                <c:pt idx="52">
                  <c:v>3.7851277227722768E-8</c:v>
                </c:pt>
                <c:pt idx="53">
                  <c:v>3.7617613861386138E-8</c:v>
                </c:pt>
                <c:pt idx="54">
                  <c:v>3.7282754646840149E-8</c:v>
                </c:pt>
                <c:pt idx="55">
                  <c:v>3.637445229244114E-8</c:v>
                </c:pt>
                <c:pt idx="56">
                  <c:v>3.546614993804213E-8</c:v>
                </c:pt>
                <c:pt idx="57">
                  <c:v>3.4557847583643121E-8</c:v>
                </c:pt>
                <c:pt idx="58">
                  <c:v>3.3649545229244118E-8</c:v>
                </c:pt>
                <c:pt idx="59">
                  <c:v>3.2741242874845108E-8</c:v>
                </c:pt>
                <c:pt idx="60">
                  <c:v>3.1832940520446099E-8</c:v>
                </c:pt>
                <c:pt idx="61">
                  <c:v>3.0924638166047089E-8</c:v>
                </c:pt>
                <c:pt idx="62">
                  <c:v>2.9974465346534659E-8</c:v>
                </c:pt>
                <c:pt idx="63">
                  <c:v>2.8542782178217823E-8</c:v>
                </c:pt>
                <c:pt idx="64">
                  <c:v>2.7105188118811876E-8</c:v>
                </c:pt>
                <c:pt idx="65">
                  <c:v>2.5574990099009902E-8</c:v>
                </c:pt>
                <c:pt idx="66">
                  <c:v>2.404293069306931E-8</c:v>
                </c:pt>
                <c:pt idx="67">
                  <c:v>2.2466198019801977E-8</c:v>
                </c:pt>
                <c:pt idx="68">
                  <c:v>2.0889544554455436E-8</c:v>
                </c:pt>
                <c:pt idx="69">
                  <c:v>1.931677227722772E-8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1.9203675742574328E-27</c:v>
                </c:pt>
                <c:pt idx="7">
                  <c:v>5.0685111386138684E-27</c:v>
                </c:pt>
                <c:pt idx="8">
                  <c:v>8.2166547029703034E-27</c:v>
                </c:pt>
                <c:pt idx="9">
                  <c:v>1.136479826732674E-26</c:v>
                </c:pt>
                <c:pt idx="10">
                  <c:v>1.4512941831683175E-26</c:v>
                </c:pt>
                <c:pt idx="11">
                  <c:v>1.7661085396039611E-26</c:v>
                </c:pt>
                <c:pt idx="12">
                  <c:v>2.0809228960396044E-26</c:v>
                </c:pt>
                <c:pt idx="13">
                  <c:v>2.3957372524752481E-26</c:v>
                </c:pt>
                <c:pt idx="14">
                  <c:v>1.7892253118811929E-24</c:v>
                </c:pt>
                <c:pt idx="15">
                  <c:v>5.1171277871287193E-24</c:v>
                </c:pt>
                <c:pt idx="16">
                  <c:v>2.2605315841584195E-23</c:v>
                </c:pt>
                <c:pt idx="17">
                  <c:v>5.3698484158415804E-23</c:v>
                </c:pt>
                <c:pt idx="18">
                  <c:v>5.2599564203101045E-23</c:v>
                </c:pt>
                <c:pt idx="19">
                  <c:v>1.7994593189021388E-23</c:v>
                </c:pt>
                <c:pt idx="20">
                  <c:v>6.2985237623762315E-30</c:v>
                </c:pt>
                <c:pt idx="21">
                  <c:v>2.208573267326724E-30</c:v>
                </c:pt>
                <c:pt idx="22">
                  <c:v>6.578227722772295E-36</c:v>
                </c:pt>
                <c:pt idx="23">
                  <c:v>2.0878722772277211E-35</c:v>
                </c:pt>
                <c:pt idx="24">
                  <c:v>5.7650972349504858E-31</c:v>
                </c:pt>
                <c:pt idx="25">
                  <c:v>1.8866934428019836E-30</c:v>
                </c:pt>
                <c:pt idx="26">
                  <c:v>2.0963168316831637E-30</c:v>
                </c:pt>
                <c:pt idx="27">
                  <c:v>7.8611881188118618E-31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7.4961980198020103E-23</c:v>
                </c:pt>
                <c:pt idx="33">
                  <c:v>2.8318970297029684E-22</c:v>
                </c:pt>
                <c:pt idx="34">
                  <c:v>3.6262213200079085E-16</c:v>
                </c:pt>
                <c:pt idx="35">
                  <c:v>1.4291565772384182E-15</c:v>
                </c:pt>
                <c:pt idx="36">
                  <c:v>1.4884665742574439E-12</c:v>
                </c:pt>
                <c:pt idx="37">
                  <c:v>6.1331921188118894E-12</c:v>
                </c:pt>
                <c:pt idx="38">
                  <c:v>2.36334033457249E-11</c:v>
                </c:pt>
                <c:pt idx="39">
                  <c:v>7.1129747831474553E-11</c:v>
                </c:pt>
                <c:pt idx="40">
                  <c:v>1.1862609231722423E-10</c:v>
                </c:pt>
                <c:pt idx="41">
                  <c:v>1.661224368029739E-10</c:v>
                </c:pt>
                <c:pt idx="42">
                  <c:v>2.1361878128872356E-10</c:v>
                </c:pt>
                <c:pt idx="43">
                  <c:v>2.611151257744732E-10</c:v>
                </c:pt>
                <c:pt idx="44">
                  <c:v>3.0861147026022287E-10</c:v>
                </c:pt>
                <c:pt idx="45">
                  <c:v>3.5610781474597253E-10</c:v>
                </c:pt>
                <c:pt idx="46">
                  <c:v>4.4109272277227643E-10</c:v>
                </c:pt>
                <c:pt idx="47">
                  <c:v>6.5158282178217809E-10</c:v>
                </c:pt>
                <c:pt idx="48">
                  <c:v>1.9335864851485245E-9</c:v>
                </c:pt>
                <c:pt idx="49">
                  <c:v>7.2465221287128694E-9</c:v>
                </c:pt>
                <c:pt idx="50">
                  <c:v>1.3734564919059286E-2</c:v>
                </c:pt>
                <c:pt idx="51">
                  <c:v>8.6021687914109038E-2</c:v>
                </c:pt>
                <c:pt idx="52">
                  <c:v>0.14719653465346538</c:v>
                </c:pt>
                <c:pt idx="53">
                  <c:v>0.15411732673267328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4.8610226342871313E-27</c:v>
                </c:pt>
                <c:pt idx="1">
                  <c:v>1.2603101481485151E-27</c:v>
                </c:pt>
                <c:pt idx="2">
                  <c:v>4.1220722772277214E-32</c:v>
                </c:pt>
                <c:pt idx="3">
                  <c:v>1.1132603960396011E-32</c:v>
                </c:pt>
                <c:pt idx="4">
                  <c:v>0</c:v>
                </c:pt>
                <c:pt idx="5">
                  <c:v>0</c:v>
                </c:pt>
                <c:pt idx="6">
                  <c:v>1.2386472772277272E-15</c:v>
                </c:pt>
                <c:pt idx="7">
                  <c:v>3.26921658415842E-15</c:v>
                </c:pt>
                <c:pt idx="8">
                  <c:v>5.2997858910891124E-15</c:v>
                </c:pt>
                <c:pt idx="9">
                  <c:v>7.3303551980198056E-15</c:v>
                </c:pt>
                <c:pt idx="10">
                  <c:v>9.360924504950498E-15</c:v>
                </c:pt>
                <c:pt idx="11">
                  <c:v>1.139149381188119E-14</c:v>
                </c:pt>
                <c:pt idx="12">
                  <c:v>1.3422063118811884E-14</c:v>
                </c:pt>
                <c:pt idx="13">
                  <c:v>1.5452632425742575E-14</c:v>
                </c:pt>
                <c:pt idx="14">
                  <c:v>8.7191648514851684E-14</c:v>
                </c:pt>
                <c:pt idx="15">
                  <c:v>2.2074758910891119E-13</c:v>
                </c:pt>
                <c:pt idx="16">
                  <c:v>2.7393485148514851E-13</c:v>
                </c:pt>
                <c:pt idx="17">
                  <c:v>2.499051485148515E-13</c:v>
                </c:pt>
                <c:pt idx="18">
                  <c:v>1.797154235486325E-13</c:v>
                </c:pt>
                <c:pt idx="19">
                  <c:v>6.1481594056045232E-14</c:v>
                </c:pt>
                <c:pt idx="20">
                  <c:v>2.0735871287128692E-21</c:v>
                </c:pt>
                <c:pt idx="21">
                  <c:v>7.2710198019801683E-22</c:v>
                </c:pt>
                <c:pt idx="22">
                  <c:v>1.3401485148514887E-29</c:v>
                </c:pt>
                <c:pt idx="23">
                  <c:v>4.2535148514851458E-29</c:v>
                </c:pt>
                <c:pt idx="24">
                  <c:v>7.7562268811881048E-26</c:v>
                </c:pt>
                <c:pt idx="25">
                  <c:v>2.5370640247524798E-25</c:v>
                </c:pt>
                <c:pt idx="26">
                  <c:v>2.8187722772277165E-25</c:v>
                </c:pt>
                <c:pt idx="27">
                  <c:v>1.0570396039603939E-25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1.6980059405940662E-21</c:v>
                </c:pt>
                <c:pt idx="33">
                  <c:v>6.4146891089108876E-21</c:v>
                </c:pt>
                <c:pt idx="34">
                  <c:v>1.5232920824435591E-15</c:v>
                </c:pt>
                <c:pt idx="35">
                  <c:v>6.0035348905128809E-15</c:v>
                </c:pt>
                <c:pt idx="36">
                  <c:v>1.2622698861386289E-12</c:v>
                </c:pt>
                <c:pt idx="37">
                  <c:v>5.1785817178217894E-12</c:v>
                </c:pt>
                <c:pt idx="38">
                  <c:v>7.6651040892193313E-12</c:v>
                </c:pt>
                <c:pt idx="39">
                  <c:v>6.8154510532837679E-12</c:v>
                </c:pt>
                <c:pt idx="40">
                  <c:v>5.9657980173482045E-12</c:v>
                </c:pt>
                <c:pt idx="41">
                  <c:v>5.1161449814126411E-12</c:v>
                </c:pt>
                <c:pt idx="42">
                  <c:v>4.2664919454770776E-12</c:v>
                </c:pt>
                <c:pt idx="43">
                  <c:v>3.4168389095415142E-12</c:v>
                </c:pt>
                <c:pt idx="44">
                  <c:v>2.5671858736059508E-12</c:v>
                </c:pt>
                <c:pt idx="45">
                  <c:v>1.7175328376703874E-12</c:v>
                </c:pt>
                <c:pt idx="46">
                  <c:v>1.0115591089108919E-12</c:v>
                </c:pt>
                <c:pt idx="47">
                  <c:v>7.8659871287128723E-13</c:v>
                </c:pt>
                <c:pt idx="48">
                  <c:v>8.0375584158416007E-13</c:v>
                </c:pt>
                <c:pt idx="49">
                  <c:v>1.7317360396039599E-12</c:v>
                </c:pt>
                <c:pt idx="50">
                  <c:v>9.057567052584082E-7</c:v>
                </c:pt>
                <c:pt idx="51">
                  <c:v>5.6728841887237712E-6</c:v>
                </c:pt>
                <c:pt idx="52">
                  <c:v>9.4575297029702932E-6</c:v>
                </c:pt>
                <c:pt idx="53">
                  <c:v>8.4453514851485134E-6</c:v>
                </c:pt>
                <c:pt idx="54">
                  <c:v>7.4867156133829E-6</c:v>
                </c:pt>
                <c:pt idx="55">
                  <c:v>6.831486369268898E-6</c:v>
                </c:pt>
                <c:pt idx="56">
                  <c:v>6.1762571251548959E-6</c:v>
                </c:pt>
                <c:pt idx="57">
                  <c:v>5.5210278810408939E-6</c:v>
                </c:pt>
                <c:pt idx="58">
                  <c:v>4.8657986369268918E-6</c:v>
                </c:pt>
                <c:pt idx="59">
                  <c:v>4.2105693928128898E-6</c:v>
                </c:pt>
                <c:pt idx="60">
                  <c:v>3.5553401486988878E-6</c:v>
                </c:pt>
                <c:pt idx="61">
                  <c:v>2.9001109045848849E-6</c:v>
                </c:pt>
                <c:pt idx="62">
                  <c:v>2.2760366336633675E-6</c:v>
                </c:pt>
                <c:pt idx="63">
                  <c:v>2.0102445544554457E-6</c:v>
                </c:pt>
                <c:pt idx="64">
                  <c:v>1.748705940594059E-6</c:v>
                </c:pt>
                <c:pt idx="65">
                  <c:v>1.5538049504950495E-6</c:v>
                </c:pt>
                <c:pt idx="66">
                  <c:v>1.3609356435643566E-6</c:v>
                </c:pt>
                <c:pt idx="67">
                  <c:v>1.216826732673267E-6</c:v>
                </c:pt>
                <c:pt idx="68">
                  <c:v>1.0734529702970291E-6</c:v>
                </c:pt>
                <c:pt idx="69">
                  <c:v>9.6610148514851467E-7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2.0955074257425754E-34</c:v>
                </c:pt>
                <c:pt idx="1">
                  <c:v>5.432797029702974E-35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1.0444740099009939E-18</c:v>
                </c:pt>
                <c:pt idx="7">
                  <c:v>2.7567264851485185E-18</c:v>
                </c:pt>
                <c:pt idx="8">
                  <c:v>4.4689789603960434E-18</c:v>
                </c:pt>
                <c:pt idx="9">
                  <c:v>6.1812314356435679E-18</c:v>
                </c:pt>
                <c:pt idx="10">
                  <c:v>7.8934839108910923E-18</c:v>
                </c:pt>
                <c:pt idx="11">
                  <c:v>9.6057363861386176E-18</c:v>
                </c:pt>
                <c:pt idx="12">
                  <c:v>1.1317988861386141E-17</c:v>
                </c:pt>
                <c:pt idx="13">
                  <c:v>1.3030241336633667E-17</c:v>
                </c:pt>
                <c:pt idx="14">
                  <c:v>2.3971863861386201E-16</c:v>
                </c:pt>
                <c:pt idx="15">
                  <c:v>6.6591418316831758E-16</c:v>
                </c:pt>
                <c:pt idx="16">
                  <c:v>1.2602670792079217E-15</c:v>
                </c:pt>
                <c:pt idx="17">
                  <c:v>2.0161829207920785E-15</c:v>
                </c:pt>
                <c:pt idx="18">
                  <c:v>1.8162109657005391E-15</c:v>
                </c:pt>
                <c:pt idx="19">
                  <c:v>6.2133538549755153E-16</c:v>
                </c:pt>
                <c:pt idx="20">
                  <c:v>6.388102970297024E-23</c:v>
                </c:pt>
                <c:pt idx="21">
                  <c:v>2.2399841584158341E-23</c:v>
                </c:pt>
                <c:pt idx="22">
                  <c:v>3.1145643564356515E-30</c:v>
                </c:pt>
                <c:pt idx="23">
                  <c:v>9.8853564356435568E-30</c:v>
                </c:pt>
                <c:pt idx="24">
                  <c:v>4.5241390920792004E-26</c:v>
                </c:pt>
                <c:pt idx="25">
                  <c:v>1.4803164983168344E-25</c:v>
                </c:pt>
                <c:pt idx="26">
                  <c:v>1.6447524752475212E-25</c:v>
                </c:pt>
                <c:pt idx="27">
                  <c:v>6.1678217821782043E-26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2.4565544554455546E-20</c:v>
                </c:pt>
                <c:pt idx="33">
                  <c:v>9.2803168316831636E-20</c:v>
                </c:pt>
                <c:pt idx="34">
                  <c:v>4.4622589886732534E-14</c:v>
                </c:pt>
                <c:pt idx="35">
                  <c:v>1.7586509590653496E-13</c:v>
                </c:pt>
                <c:pt idx="36">
                  <c:v>7.2278557920792935E-11</c:v>
                </c:pt>
                <c:pt idx="37">
                  <c:v>2.9732058267326769E-10</c:v>
                </c:pt>
                <c:pt idx="38">
                  <c:v>4.6346152416356876E-10</c:v>
                </c:pt>
                <c:pt idx="39">
                  <c:v>4.9216660470879793E-10</c:v>
                </c:pt>
                <c:pt idx="40">
                  <c:v>5.2087168525402721E-10</c:v>
                </c:pt>
                <c:pt idx="41">
                  <c:v>5.4957676579925638E-10</c:v>
                </c:pt>
                <c:pt idx="42">
                  <c:v>5.7828184634448566E-10</c:v>
                </c:pt>
                <c:pt idx="43">
                  <c:v>6.0698692688971483E-10</c:v>
                </c:pt>
                <c:pt idx="44">
                  <c:v>6.3569200743494411E-10</c:v>
                </c:pt>
                <c:pt idx="45">
                  <c:v>6.6439708798017328E-10</c:v>
                </c:pt>
                <c:pt idx="46">
                  <c:v>6.856574257425742E-10</c:v>
                </c:pt>
                <c:pt idx="47">
                  <c:v>6.8199405940594053E-10</c:v>
                </c:pt>
                <c:pt idx="48">
                  <c:v>1.0961683168316866E-9</c:v>
                </c:pt>
                <c:pt idx="49">
                  <c:v>3.0822079207920781E-9</c:v>
                </c:pt>
                <c:pt idx="50">
                  <c:v>2.8431379130430452E-3</c:v>
                </c:pt>
                <c:pt idx="51">
                  <c:v>1.7806996976953988E-2</c:v>
                </c:pt>
                <c:pt idx="52">
                  <c:v>3.0958841584158434E-2</c:v>
                </c:pt>
                <c:pt idx="53">
                  <c:v>3.5263792079207927E-2</c:v>
                </c:pt>
                <c:pt idx="54">
                  <c:v>3.9543929368029737E-2</c:v>
                </c:pt>
                <c:pt idx="55">
                  <c:v>4.3683458488228001E-2</c:v>
                </c:pt>
                <c:pt idx="56">
                  <c:v>4.7822987608426265E-2</c:v>
                </c:pt>
                <c:pt idx="57">
                  <c:v>5.1962516728624529E-2</c:v>
                </c:pt>
                <c:pt idx="58">
                  <c:v>5.6102045848822793E-2</c:v>
                </c:pt>
                <c:pt idx="59">
                  <c:v>6.0241574969021057E-2</c:v>
                </c:pt>
                <c:pt idx="60">
                  <c:v>6.4381104089219321E-2</c:v>
                </c:pt>
                <c:pt idx="61">
                  <c:v>6.8520633209417578E-2</c:v>
                </c:pt>
                <c:pt idx="62">
                  <c:v>7.2807415841584136E-2</c:v>
                </c:pt>
                <c:pt idx="63">
                  <c:v>7.8787613861386135E-2</c:v>
                </c:pt>
                <c:pt idx="64">
                  <c:v>8.4831881188118824E-2</c:v>
                </c:pt>
                <c:pt idx="65">
                  <c:v>9.1879900990099003E-2</c:v>
                </c:pt>
                <c:pt idx="66">
                  <c:v>9.8981722772277209E-2</c:v>
                </c:pt>
                <c:pt idx="67">
                  <c:v>0.10737479207920793</c:v>
                </c:pt>
                <c:pt idx="68">
                  <c:v>0.11580247524752479</c:v>
                </c:pt>
                <c:pt idx="69">
                  <c:v>0.1259262376237624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>
                  <c:v>-18.616435643564355</c:v>
                </c:pt>
                <c:pt idx="3">
                  <c:v>-18.626336633663364</c:v>
                </c:pt>
                <c:pt idx="4">
                  <c:v>-18.636237623762376</c:v>
                </c:pt>
                <c:pt idx="5">
                  <c:v>-18.646138613861385</c:v>
                </c:pt>
                <c:pt idx="6">
                  <c:v>-18.659059405940592</c:v>
                </c:pt>
                <c:pt idx="7">
                  <c:v>-18.673910891089108</c:v>
                </c:pt>
                <c:pt idx="8">
                  <c:v>-18.688762376237623</c:v>
                </c:pt>
                <c:pt idx="9">
                  <c:v>-18.703613861386138</c:v>
                </c:pt>
                <c:pt idx="10">
                  <c:v>-18.718465346534654</c:v>
                </c:pt>
                <c:pt idx="11">
                  <c:v>-18.733316831683169</c:v>
                </c:pt>
                <c:pt idx="12">
                  <c:v>-18.748168316831684</c:v>
                </c:pt>
                <c:pt idx="13">
                  <c:v>-18.763019801980196</c:v>
                </c:pt>
                <c:pt idx="14">
                  <c:v>-18.78049504950495</c:v>
                </c:pt>
                <c:pt idx="15">
                  <c:v>-18.800297029702968</c:v>
                </c:pt>
                <c:pt idx="16">
                  <c:v>-18.81757425742574</c:v>
                </c:pt>
                <c:pt idx="17">
                  <c:v>-18.832425742574259</c:v>
                </c:pt>
                <c:pt idx="18">
                  <c:v>-18.849751243781093</c:v>
                </c:pt>
                <c:pt idx="19">
                  <c:v>-18.869651741293531</c:v>
                </c:pt>
                <c:pt idx="20">
                  <c:v>-18.891881188118813</c:v>
                </c:pt>
                <c:pt idx="21">
                  <c:v>-18.916633663366337</c:v>
                </c:pt>
                <c:pt idx="22">
                  <c:v>-18.93910891089109</c:v>
                </c:pt>
                <c:pt idx="23">
                  <c:v>-18.958910891089108</c:v>
                </c:pt>
                <c:pt idx="24">
                  <c:v>-18.978712871287129</c:v>
                </c:pt>
                <c:pt idx="25">
                  <c:v>-18.998514851485151</c:v>
                </c:pt>
                <c:pt idx="26">
                  <c:v>-19.018316831683169</c:v>
                </c:pt>
                <c:pt idx="27">
                  <c:v>-19.038118811881191</c:v>
                </c:pt>
                <c:pt idx="28">
                  <c:v>-19.057920792079209</c:v>
                </c:pt>
                <c:pt idx="29">
                  <c:v>-19.077722772277227</c:v>
                </c:pt>
                <c:pt idx="30">
                  <c:v>-19.09940594059406</c:v>
                </c:pt>
                <c:pt idx="31">
                  <c:v>-19.124158415841585</c:v>
                </c:pt>
                <c:pt idx="32">
                  <c:v>-19.147128712871286</c:v>
                </c:pt>
                <c:pt idx="33">
                  <c:v>-19.166930693069308</c:v>
                </c:pt>
                <c:pt idx="34">
                  <c:v>-19.186732673267326</c:v>
                </c:pt>
                <c:pt idx="35">
                  <c:v>-19.206534653465347</c:v>
                </c:pt>
                <c:pt idx="36">
                  <c:v>-19.226336633663365</c:v>
                </c:pt>
                <c:pt idx="37">
                  <c:v>-19.246138613861387</c:v>
                </c:pt>
                <c:pt idx="38">
                  <c:v>-19.266319702602232</c:v>
                </c:pt>
                <c:pt idx="39">
                  <c:v>-19.287385377943</c:v>
                </c:pt>
                <c:pt idx="40">
                  <c:v>-19.308451053283768</c:v>
                </c:pt>
                <c:pt idx="41">
                  <c:v>-19.329516728624537</c:v>
                </c:pt>
                <c:pt idx="42">
                  <c:v>-19.350582403965305</c:v>
                </c:pt>
                <c:pt idx="43">
                  <c:v>-19.371648079306073</c:v>
                </c:pt>
                <c:pt idx="44">
                  <c:v>-19.392713754646842</c:v>
                </c:pt>
                <c:pt idx="45">
                  <c:v>-19.41377942998761</c:v>
                </c:pt>
                <c:pt idx="46">
                  <c:v>-19.434554455445543</c:v>
                </c:pt>
                <c:pt idx="47">
                  <c:v>-19.454356435643565</c:v>
                </c:pt>
                <c:pt idx="48">
                  <c:v>-19.474158415841583</c:v>
                </c:pt>
                <c:pt idx="49">
                  <c:v>-19.493960396039604</c:v>
                </c:pt>
                <c:pt idx="50">
                  <c:v>-19.513762376237626</c:v>
                </c:pt>
                <c:pt idx="51">
                  <c:v>-19.533564356435644</c:v>
                </c:pt>
                <c:pt idx="52">
                  <c:v>-19.553366336633665</c:v>
                </c:pt>
                <c:pt idx="53">
                  <c:v>-19.573168316831683</c:v>
                </c:pt>
                <c:pt idx="54">
                  <c:v>-19.59278810408922</c:v>
                </c:pt>
                <c:pt idx="55">
                  <c:v>-19.611375464684013</c:v>
                </c:pt>
                <c:pt idx="56">
                  <c:v>-19.62996282527881</c:v>
                </c:pt>
                <c:pt idx="57">
                  <c:v>-19.648550185873606</c:v>
                </c:pt>
                <c:pt idx="58">
                  <c:v>-19.6671375464684</c:v>
                </c:pt>
                <c:pt idx="59">
                  <c:v>-19.685724907063197</c:v>
                </c:pt>
                <c:pt idx="60">
                  <c:v>-19.70431226765799</c:v>
                </c:pt>
                <c:pt idx="61">
                  <c:v>-19.722899628252787</c:v>
                </c:pt>
                <c:pt idx="62">
                  <c:v>-19.741188118811881</c:v>
                </c:pt>
                <c:pt idx="63">
                  <c:v>-19.756039603960396</c:v>
                </c:pt>
                <c:pt idx="64">
                  <c:v>-19.771188118811882</c:v>
                </c:pt>
                <c:pt idx="65">
                  <c:v>-19.7909900990099</c:v>
                </c:pt>
                <c:pt idx="66">
                  <c:v>-19.810792079207921</c:v>
                </c:pt>
                <c:pt idx="67">
                  <c:v>-19.830594059405939</c:v>
                </c:pt>
                <c:pt idx="68">
                  <c:v>-19.850297029702972</c:v>
                </c:pt>
                <c:pt idx="69">
                  <c:v>-19.865148514851484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>
                  <c:v>-56.68029702970297</c:v>
                </c:pt>
                <c:pt idx="3">
                  <c:v>-55.096138613861385</c:v>
                </c:pt>
                <c:pt idx="4">
                  <c:v>-53.327970297029701</c:v>
                </c:pt>
                <c:pt idx="5">
                  <c:v>-51.451732673267323</c:v>
                </c:pt>
                <c:pt idx="6">
                  <c:v>-49.63589108910891</c:v>
                </c:pt>
                <c:pt idx="7">
                  <c:v>-47.858663366336629</c:v>
                </c:pt>
                <c:pt idx="8">
                  <c:v>-46.081435643564355</c:v>
                </c:pt>
                <c:pt idx="9">
                  <c:v>-44.304207920792074</c:v>
                </c:pt>
                <c:pt idx="10">
                  <c:v>-42.5269801980198</c:v>
                </c:pt>
                <c:pt idx="11">
                  <c:v>-40.749752475247519</c:v>
                </c:pt>
                <c:pt idx="12">
                  <c:v>-38.972524752475245</c:v>
                </c:pt>
                <c:pt idx="13">
                  <c:v>-37.195297029702971</c:v>
                </c:pt>
                <c:pt idx="14">
                  <c:v>-35.609603960396036</c:v>
                </c:pt>
                <c:pt idx="15">
                  <c:v>-34.193762376237622</c:v>
                </c:pt>
                <c:pt idx="16">
                  <c:v>-32.833465346534652</c:v>
                </c:pt>
                <c:pt idx="17">
                  <c:v>-31.526534653465347</c:v>
                </c:pt>
                <c:pt idx="18">
                  <c:v>-30.26273631840796</c:v>
                </c:pt>
                <c:pt idx="19">
                  <c:v>-29.043830845771144</c:v>
                </c:pt>
                <c:pt idx="20">
                  <c:v>-27.868217821782178</c:v>
                </c:pt>
                <c:pt idx="21">
                  <c:v>-26.739504950495046</c:v>
                </c:pt>
                <c:pt idx="22">
                  <c:v>-25.644950495049503</c:v>
                </c:pt>
                <c:pt idx="23">
                  <c:v>-24.590495049504952</c:v>
                </c:pt>
                <c:pt idx="24">
                  <c:v>-23.566534653465347</c:v>
                </c:pt>
                <c:pt idx="25">
                  <c:v>-22.581386138613858</c:v>
                </c:pt>
                <c:pt idx="26">
                  <c:v>-21.62118811881188</c:v>
                </c:pt>
                <c:pt idx="27">
                  <c:v>-20.695445544554456</c:v>
                </c:pt>
                <c:pt idx="28">
                  <c:v>-19.791485148514852</c:v>
                </c:pt>
                <c:pt idx="29">
                  <c:v>-18.920198019801983</c:v>
                </c:pt>
                <c:pt idx="30">
                  <c:v>-18.133564356435645</c:v>
                </c:pt>
                <c:pt idx="31">
                  <c:v>-17.485049504950496</c:v>
                </c:pt>
                <c:pt idx="32">
                  <c:v>-16.861485148514852</c:v>
                </c:pt>
                <c:pt idx="33">
                  <c:v>-16.282277227722773</c:v>
                </c:pt>
                <c:pt idx="34">
                  <c:v>-15.714851485148516</c:v>
                </c:pt>
                <c:pt idx="35">
                  <c:v>-15.17029702970297</c:v>
                </c:pt>
                <c:pt idx="36">
                  <c:v>-14.633663366336632</c:v>
                </c:pt>
                <c:pt idx="37">
                  <c:v>-14.113861386138613</c:v>
                </c:pt>
                <c:pt idx="38">
                  <c:v>-13.612825278810408</c:v>
                </c:pt>
                <c:pt idx="39">
                  <c:v>-13.15557620817844</c:v>
                </c:pt>
                <c:pt idx="40">
                  <c:v>-12.698327137546469</c:v>
                </c:pt>
                <c:pt idx="41">
                  <c:v>-12.241078066914499</c:v>
                </c:pt>
                <c:pt idx="42">
                  <c:v>-11.78382899628253</c:v>
                </c:pt>
                <c:pt idx="43">
                  <c:v>-11.326579925650559</c:v>
                </c:pt>
                <c:pt idx="44">
                  <c:v>-10.869330855018589</c:v>
                </c:pt>
                <c:pt idx="45">
                  <c:v>-10.41208178438662</c:v>
                </c:pt>
                <c:pt idx="46">
                  <c:v>-9.9664059405940613</c:v>
                </c:pt>
                <c:pt idx="47">
                  <c:v>-9.5594752475247518</c:v>
                </c:pt>
                <c:pt idx="48">
                  <c:v>-9.1562871287128704</c:v>
                </c:pt>
                <c:pt idx="49">
                  <c:v>-8.7671782178217814</c:v>
                </c:pt>
                <c:pt idx="50">
                  <c:v>-8.3825841584158418</c:v>
                </c:pt>
                <c:pt idx="51">
                  <c:v>-8.0172376237623766</c:v>
                </c:pt>
                <c:pt idx="52">
                  <c:v>-7.722500000000001</c:v>
                </c:pt>
                <c:pt idx="53">
                  <c:v>-7.7725000000000009</c:v>
                </c:pt>
                <c:pt idx="54">
                  <c:v>-7.822843866171004</c:v>
                </c:pt>
                <c:pt idx="55">
                  <c:v>-7.8751363073110285</c:v>
                </c:pt>
                <c:pt idx="56">
                  <c:v>-7.9274287484510539</c:v>
                </c:pt>
                <c:pt idx="57">
                  <c:v>-7.9797211895910785</c:v>
                </c:pt>
                <c:pt idx="58">
                  <c:v>-8.0320136307311039</c:v>
                </c:pt>
                <c:pt idx="59">
                  <c:v>-8.0843060718711275</c:v>
                </c:pt>
                <c:pt idx="60">
                  <c:v>-8.1365985130111529</c:v>
                </c:pt>
                <c:pt idx="61">
                  <c:v>-8.1888909541511765</c:v>
                </c:pt>
                <c:pt idx="62">
                  <c:v>-8.2415148514851477</c:v>
                </c:pt>
                <c:pt idx="63">
                  <c:v>-8.2979504950495055</c:v>
                </c:pt>
                <c:pt idx="64">
                  <c:v>-8.3545049504950502</c:v>
                </c:pt>
                <c:pt idx="65">
                  <c:v>-8.4129207920792073</c:v>
                </c:pt>
                <c:pt idx="66">
                  <c:v>-8.4714752475247526</c:v>
                </c:pt>
                <c:pt idx="67">
                  <c:v>-8.5333564356435634</c:v>
                </c:pt>
                <c:pt idx="68">
                  <c:v>-8.5952970297029694</c:v>
                </c:pt>
                <c:pt idx="69">
                  <c:v>-8.6601485148514854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>
                  <c:v>-14.67980198019802</c:v>
                </c:pt>
                <c:pt idx="3">
                  <c:v>-14.402574257425742</c:v>
                </c:pt>
                <c:pt idx="4">
                  <c:v>-13.947574257425742</c:v>
                </c:pt>
                <c:pt idx="5">
                  <c:v>-13.388168316831681</c:v>
                </c:pt>
                <c:pt idx="6">
                  <c:v>-12.772896039603959</c:v>
                </c:pt>
                <c:pt idx="7">
                  <c:v>-12.121905940594058</c:v>
                </c:pt>
                <c:pt idx="8">
                  <c:v>-11.470915841584157</c:v>
                </c:pt>
                <c:pt idx="9">
                  <c:v>-10.819925742574256</c:v>
                </c:pt>
                <c:pt idx="10">
                  <c:v>-10.168935643564355</c:v>
                </c:pt>
                <c:pt idx="11">
                  <c:v>-9.5179455445544541</c:v>
                </c:pt>
                <c:pt idx="12">
                  <c:v>-8.8669554455445549</c:v>
                </c:pt>
                <c:pt idx="13">
                  <c:v>-8.2159653465346523</c:v>
                </c:pt>
                <c:pt idx="14">
                  <c:v>-7.6316188118811876</c:v>
                </c:pt>
                <c:pt idx="15">
                  <c:v>-7.1063712871287121</c:v>
                </c:pt>
                <c:pt idx="16">
                  <c:v>-6.6003118811881185</c:v>
                </c:pt>
                <c:pt idx="17">
                  <c:v>-6.1126881188118816</c:v>
                </c:pt>
                <c:pt idx="18">
                  <c:v>-5.6404527363184087</c:v>
                </c:pt>
                <c:pt idx="19">
                  <c:v>-5.1842338308457707</c:v>
                </c:pt>
                <c:pt idx="20">
                  <c:v>-4.7450198019801979</c:v>
                </c:pt>
                <c:pt idx="21">
                  <c:v>-4.3242277227722763</c:v>
                </c:pt>
                <c:pt idx="22">
                  <c:v>-4.1090693069306932</c:v>
                </c:pt>
                <c:pt idx="23">
                  <c:v>-4.1353069306930701</c:v>
                </c:pt>
                <c:pt idx="24">
                  <c:v>-4.1608910891089108</c:v>
                </c:pt>
                <c:pt idx="25">
                  <c:v>-4.185643564356436</c:v>
                </c:pt>
                <c:pt idx="26">
                  <c:v>-4.2101881188118817</c:v>
                </c:pt>
                <c:pt idx="27">
                  <c:v>-4.2344455445544549</c:v>
                </c:pt>
                <c:pt idx="28">
                  <c:v>-4.2589009900990096</c:v>
                </c:pt>
                <c:pt idx="29">
                  <c:v>-4.2836534653465348</c:v>
                </c:pt>
                <c:pt idx="30">
                  <c:v>-4.30840594059406</c:v>
                </c:pt>
                <c:pt idx="31">
                  <c:v>-4.3331584158415843</c:v>
                </c:pt>
                <c:pt idx="32">
                  <c:v>-4.3579108910891087</c:v>
                </c:pt>
                <c:pt idx="33">
                  <c:v>-4.3826633663366339</c:v>
                </c:pt>
                <c:pt idx="34">
                  <c:v>-4.4074158415841582</c:v>
                </c:pt>
                <c:pt idx="35">
                  <c:v>-4.4321683168316834</c:v>
                </c:pt>
                <c:pt idx="36">
                  <c:v>-4.4569207920792078</c:v>
                </c:pt>
                <c:pt idx="37">
                  <c:v>-4.4816732673267321</c:v>
                </c:pt>
                <c:pt idx="38">
                  <c:v>-4.5063234200743487</c:v>
                </c:pt>
                <c:pt idx="39">
                  <c:v>-4.5307348203221807</c:v>
                </c:pt>
                <c:pt idx="40">
                  <c:v>-4.5551462205700117</c:v>
                </c:pt>
                <c:pt idx="41">
                  <c:v>-4.5795576208178437</c:v>
                </c:pt>
                <c:pt idx="42">
                  <c:v>-4.6039690210656747</c:v>
                </c:pt>
                <c:pt idx="43">
                  <c:v>-4.6283804213135067</c:v>
                </c:pt>
                <c:pt idx="44">
                  <c:v>-4.6527918215613377</c:v>
                </c:pt>
                <c:pt idx="45">
                  <c:v>-4.6772032218091697</c:v>
                </c:pt>
                <c:pt idx="46">
                  <c:v>-4.7014653465346532</c:v>
                </c:pt>
                <c:pt idx="47">
                  <c:v>-4.725227722772277</c:v>
                </c:pt>
                <c:pt idx="48">
                  <c:v>-4.7489900990099008</c:v>
                </c:pt>
                <c:pt idx="49">
                  <c:v>-4.7727524752475246</c:v>
                </c:pt>
                <c:pt idx="50">
                  <c:v>-4.7965148514851483</c:v>
                </c:pt>
                <c:pt idx="51">
                  <c:v>-4.8202772277227721</c:v>
                </c:pt>
                <c:pt idx="52">
                  <c:v>-4.8439554455445544</c:v>
                </c:pt>
                <c:pt idx="53">
                  <c:v>-4.8672227722772279</c:v>
                </c:pt>
                <c:pt idx="54">
                  <c:v>-4.8904200743494419</c:v>
                </c:pt>
                <c:pt idx="55">
                  <c:v>-4.913220570012391</c:v>
                </c:pt>
                <c:pt idx="56">
                  <c:v>-4.93602106567534</c:v>
                </c:pt>
                <c:pt idx="57">
                  <c:v>-4.95882156133829</c:v>
                </c:pt>
                <c:pt idx="58">
                  <c:v>-4.9816220570012391</c:v>
                </c:pt>
                <c:pt idx="59">
                  <c:v>-5.0044225526641881</c:v>
                </c:pt>
                <c:pt idx="60">
                  <c:v>-5.0272230483271372</c:v>
                </c:pt>
                <c:pt idx="61">
                  <c:v>-5.0500235439900862</c:v>
                </c:pt>
                <c:pt idx="62">
                  <c:v>-5.0727821782178211</c:v>
                </c:pt>
                <c:pt idx="63">
                  <c:v>-5.095059405940594</c:v>
                </c:pt>
                <c:pt idx="64">
                  <c:v>-5.1173366336633661</c:v>
                </c:pt>
                <c:pt idx="65">
                  <c:v>-5.1396138613861382</c:v>
                </c:pt>
                <c:pt idx="66">
                  <c:v>-5.1618910891089103</c:v>
                </c:pt>
                <c:pt idx="67">
                  <c:v>-5.1841683168316832</c:v>
                </c:pt>
                <c:pt idx="68">
                  <c:v>-5.2064356435643573</c:v>
                </c:pt>
                <c:pt idx="69">
                  <c:v>-5.2282178217821782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>
                  <c:v>-20.695</c:v>
                </c:pt>
                <c:pt idx="3">
                  <c:v>-20.195</c:v>
                </c:pt>
                <c:pt idx="4">
                  <c:v>-19.935148514851488</c:v>
                </c:pt>
                <c:pt idx="5">
                  <c:v>-19.816336633663365</c:v>
                </c:pt>
                <c:pt idx="6">
                  <c:v>-19.86059405940594</c:v>
                </c:pt>
                <c:pt idx="7">
                  <c:v>-20.00910891089109</c:v>
                </c:pt>
                <c:pt idx="8">
                  <c:v>-20.157623762376236</c:v>
                </c:pt>
                <c:pt idx="9">
                  <c:v>-20.306138613861386</c:v>
                </c:pt>
                <c:pt idx="10">
                  <c:v>-20.454653465346535</c:v>
                </c:pt>
                <c:pt idx="11">
                  <c:v>-20.603168316831681</c:v>
                </c:pt>
                <c:pt idx="12">
                  <c:v>-20.751683168316831</c:v>
                </c:pt>
                <c:pt idx="13">
                  <c:v>-20.90019801980198</c:v>
                </c:pt>
                <c:pt idx="14">
                  <c:v>-21.051336633663364</c:v>
                </c:pt>
                <c:pt idx="15">
                  <c:v>-21.20480198019802</c:v>
                </c:pt>
                <c:pt idx="16">
                  <c:v>-21.355742574257427</c:v>
                </c:pt>
                <c:pt idx="17">
                  <c:v>-21.504257425742573</c:v>
                </c:pt>
                <c:pt idx="18">
                  <c:v>-21.65557213930348</c:v>
                </c:pt>
                <c:pt idx="19">
                  <c:v>-21.809800995024876</c:v>
                </c:pt>
                <c:pt idx="20">
                  <c:v>-21.961287128712872</c:v>
                </c:pt>
                <c:pt idx="21">
                  <c:v>-22.109801980198021</c:v>
                </c:pt>
                <c:pt idx="22">
                  <c:v>-22.258316831683167</c:v>
                </c:pt>
                <c:pt idx="23">
                  <c:v>-22.406831683168317</c:v>
                </c:pt>
                <c:pt idx="24">
                  <c:v>-22.555346534653463</c:v>
                </c:pt>
                <c:pt idx="25">
                  <c:v>-22.703861386138612</c:v>
                </c:pt>
                <c:pt idx="26">
                  <c:v>-22.850297029702968</c:v>
                </c:pt>
                <c:pt idx="27">
                  <c:v>-22.993861386138612</c:v>
                </c:pt>
                <c:pt idx="28">
                  <c:v>-23.139405940594056</c:v>
                </c:pt>
                <c:pt idx="29">
                  <c:v>-23.287920792079206</c:v>
                </c:pt>
                <c:pt idx="30">
                  <c:v>-23.434554455445543</c:v>
                </c:pt>
                <c:pt idx="31">
                  <c:v>-23.57811881188119</c:v>
                </c:pt>
                <c:pt idx="32">
                  <c:v>-23.71990099009901</c:v>
                </c:pt>
                <c:pt idx="33">
                  <c:v>-23.858514851485147</c:v>
                </c:pt>
                <c:pt idx="34">
                  <c:v>-23.997128712871287</c:v>
                </c:pt>
                <c:pt idx="35">
                  <c:v>-24.135742574257428</c:v>
                </c:pt>
                <c:pt idx="36">
                  <c:v>-24.275940594059406</c:v>
                </c:pt>
                <c:pt idx="37">
                  <c:v>-24.41950495049505</c:v>
                </c:pt>
                <c:pt idx="38">
                  <c:v>-24.560520446096653</c:v>
                </c:pt>
                <c:pt idx="39">
                  <c:v>-24.695588599752167</c:v>
                </c:pt>
                <c:pt idx="40">
                  <c:v>-24.830656753407681</c:v>
                </c:pt>
                <c:pt idx="41">
                  <c:v>-24.965724907063198</c:v>
                </c:pt>
                <c:pt idx="42">
                  <c:v>-25.100793060718711</c:v>
                </c:pt>
                <c:pt idx="43">
                  <c:v>-25.235861214374225</c:v>
                </c:pt>
                <c:pt idx="44">
                  <c:v>-25.370929368029739</c:v>
                </c:pt>
                <c:pt idx="45">
                  <c:v>-25.505997521685252</c:v>
                </c:pt>
                <c:pt idx="46">
                  <c:v>-25.639603960396038</c:v>
                </c:pt>
                <c:pt idx="47">
                  <c:v>-25.768316831683169</c:v>
                </c:pt>
                <c:pt idx="48">
                  <c:v>-25.897029702970297</c:v>
                </c:pt>
                <c:pt idx="49">
                  <c:v>-26.025742574257425</c:v>
                </c:pt>
                <c:pt idx="50">
                  <c:v>-26.154455445544553</c:v>
                </c:pt>
                <c:pt idx="51">
                  <c:v>-26.283168316831684</c:v>
                </c:pt>
                <c:pt idx="52">
                  <c:v>-26.411881188118812</c:v>
                </c:pt>
                <c:pt idx="53">
                  <c:v>-26.54059405940594</c:v>
                </c:pt>
                <c:pt idx="54">
                  <c:v>-26.668587360594795</c:v>
                </c:pt>
                <c:pt idx="55">
                  <c:v>-26.79250309789343</c:v>
                </c:pt>
                <c:pt idx="56">
                  <c:v>-26.916418835192069</c:v>
                </c:pt>
                <c:pt idx="57">
                  <c:v>-27.040334572490703</c:v>
                </c:pt>
                <c:pt idx="58">
                  <c:v>-27.164250309789342</c:v>
                </c:pt>
                <c:pt idx="59">
                  <c:v>-27.28816604708798</c:v>
                </c:pt>
                <c:pt idx="60">
                  <c:v>-27.412081784386615</c:v>
                </c:pt>
                <c:pt idx="61">
                  <c:v>-27.535997521685253</c:v>
                </c:pt>
                <c:pt idx="62">
                  <c:v>-27.659900990099008</c:v>
                </c:pt>
                <c:pt idx="63">
                  <c:v>-27.783663366336633</c:v>
                </c:pt>
                <c:pt idx="64">
                  <c:v>-27.907128712871287</c:v>
                </c:pt>
                <c:pt idx="65">
                  <c:v>-28.025940594059406</c:v>
                </c:pt>
                <c:pt idx="66">
                  <c:v>-28.144752475247525</c:v>
                </c:pt>
                <c:pt idx="67">
                  <c:v>-28.263564356435644</c:v>
                </c:pt>
                <c:pt idx="68">
                  <c:v>-28.382376237623763</c:v>
                </c:pt>
                <c:pt idx="69">
                  <c:v>-28.501188118811882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5.0901977436347933E-19</c:v>
                </c:pt>
                <c:pt idx="1">
                  <c:v>1.5548798993939441E-16</c:v>
                </c:pt>
                <c:pt idx="2">
                  <c:v>5.6252106872727324E-16</c:v>
                </c:pt>
                <c:pt idx="3">
                  <c:v>1.5775270545454569E-14</c:v>
                </c:pt>
                <c:pt idx="4">
                  <c:v>3.5188195158850235E-14</c:v>
                </c:pt>
                <c:pt idx="5">
                  <c:v>3.9928134644478068E-14</c:v>
                </c:pt>
                <c:pt idx="6">
                  <c:v>4.4668074130105902E-14</c:v>
                </c:pt>
                <c:pt idx="7">
                  <c:v>4.9408013615733735E-14</c:v>
                </c:pt>
                <c:pt idx="8">
                  <c:v>5.4147953101361568E-14</c:v>
                </c:pt>
                <c:pt idx="9">
                  <c:v>5.8887892586989408E-14</c:v>
                </c:pt>
                <c:pt idx="10">
                  <c:v>6.3627832072617248E-14</c:v>
                </c:pt>
                <c:pt idx="11">
                  <c:v>1.6553556726172435E-10</c:v>
                </c:pt>
                <c:pt idx="12">
                  <c:v>5.1759817845688331E-10</c:v>
                </c:pt>
                <c:pt idx="13">
                  <c:v>8.6966078965204232E-10</c:v>
                </c:pt>
                <c:pt idx="14">
                  <c:v>1.2217234008472013E-9</c:v>
                </c:pt>
                <c:pt idx="15">
                  <c:v>1.5737860120423604E-9</c:v>
                </c:pt>
                <c:pt idx="16">
                  <c:v>1.9258486232375195E-9</c:v>
                </c:pt>
                <c:pt idx="17">
                  <c:v>2.2779112344326785E-9</c:v>
                </c:pt>
                <c:pt idx="18">
                  <c:v>3.0086947049924371E-9</c:v>
                </c:pt>
                <c:pt idx="19">
                  <c:v>3.8011304084720134E-9</c:v>
                </c:pt>
                <c:pt idx="20">
                  <c:v>4.5935661119515889E-9</c:v>
                </c:pt>
                <c:pt idx="21">
                  <c:v>5.3860018154311651E-9</c:v>
                </c:pt>
                <c:pt idx="22">
                  <c:v>6.1784375189107414E-9</c:v>
                </c:pt>
                <c:pt idx="23">
                  <c:v>6.9708732223903177E-9</c:v>
                </c:pt>
                <c:pt idx="24">
                  <c:v>7.4997454545454535E-9</c:v>
                </c:pt>
                <c:pt idx="25">
                  <c:v>7.2379272727272729E-9</c:v>
                </c:pt>
                <c:pt idx="26">
                  <c:v>8.3771272727272733E-9</c:v>
                </c:pt>
                <c:pt idx="27">
                  <c:v>1.0450339393939393E-8</c:v>
                </c:pt>
                <c:pt idx="28">
                  <c:v>8.4338878787878783E-9</c:v>
                </c:pt>
                <c:pt idx="29">
                  <c:v>7.1688999999999999E-9</c:v>
                </c:pt>
                <c:pt idx="30">
                  <c:v>8.1595666666666669E-9</c:v>
                </c:pt>
                <c:pt idx="31">
                  <c:v>9.0695680722891558E-9</c:v>
                </c:pt>
                <c:pt idx="32">
                  <c:v>9.9361343373493953E-9</c:v>
                </c:pt>
                <c:pt idx="33">
                  <c:v>1.0742919999999998E-8</c:v>
                </c:pt>
                <c:pt idx="34">
                  <c:v>1.1549884848484846E-8</c:v>
                </c:pt>
                <c:pt idx="35">
                  <c:v>1.2358369696969696E-8</c:v>
                </c:pt>
                <c:pt idx="36">
                  <c:v>1.0070469090909099E-8</c:v>
                </c:pt>
                <c:pt idx="37">
                  <c:v>6.5408686838124054E-9</c:v>
                </c:pt>
                <c:pt idx="38">
                  <c:v>6.5975857791225413E-9</c:v>
                </c:pt>
                <c:pt idx="39">
                  <c:v>6.6543028744326771E-9</c:v>
                </c:pt>
                <c:pt idx="40">
                  <c:v>6.7110199697428138E-9</c:v>
                </c:pt>
                <c:pt idx="41">
                  <c:v>6.7677370650529496E-9</c:v>
                </c:pt>
                <c:pt idx="42">
                  <c:v>6.8244541603630862E-9</c:v>
                </c:pt>
                <c:pt idx="43">
                  <c:v>6.8811712556732221E-9</c:v>
                </c:pt>
                <c:pt idx="44">
                  <c:v>7.016556883509833E-9</c:v>
                </c:pt>
                <c:pt idx="45">
                  <c:v>7.2562240544629348E-9</c:v>
                </c:pt>
                <c:pt idx="46">
                  <c:v>7.4958912254160357E-9</c:v>
                </c:pt>
                <c:pt idx="47">
                  <c:v>7.7355583963691375E-9</c:v>
                </c:pt>
                <c:pt idx="48">
                  <c:v>7.9752255673222392E-9</c:v>
                </c:pt>
                <c:pt idx="49">
                  <c:v>8.214892738275341E-9</c:v>
                </c:pt>
                <c:pt idx="50">
                  <c:v>8.4545599092284428E-9</c:v>
                </c:pt>
                <c:pt idx="51">
                  <c:v>1.2265873333333354E-8</c:v>
                </c:pt>
                <c:pt idx="52">
                  <c:v>1.6389296969696977E-8</c:v>
                </c:pt>
                <c:pt idx="53">
                  <c:v>1.8208690909090917E-8</c:v>
                </c:pt>
                <c:pt idx="54">
                  <c:v>1.7399406060606044E-8</c:v>
                </c:pt>
                <c:pt idx="55">
                  <c:v>1.4163648484848469E-8</c:v>
                </c:pt>
                <c:pt idx="56">
                  <c:v>6.531432909090871E-9</c:v>
                </c:pt>
                <c:pt idx="57">
                  <c:v>5.7161155024096224E-11</c:v>
                </c:pt>
                <c:pt idx="58">
                  <c:v>1.7484586951807112E-11</c:v>
                </c:pt>
                <c:pt idx="59">
                  <c:v>1.7768384522666631E-14</c:v>
                </c:pt>
                <c:pt idx="60">
                  <c:v>1.4672854559999659E-15</c:v>
                </c:pt>
                <c:pt idx="61">
                  <c:v>8.3660363831792782E-20</c:v>
                </c:pt>
                <c:pt idx="62">
                  <c:v>2.9851354267636316E-28</c:v>
                </c:pt>
                <c:pt idx="63">
                  <c:v>8.3757937585454049E-29</c:v>
                </c:pt>
                <c:pt idx="64">
                  <c:v>5.0904727272727343E-33</c:v>
                </c:pt>
                <c:pt idx="65">
                  <c:v>8.1050181818181883E-33</c:v>
                </c:pt>
                <c:pt idx="66">
                  <c:v>1.4926265060587842E-22</c:v>
                </c:pt>
                <c:pt idx="67">
                  <c:v>1.7155748090909095E-18</c:v>
                </c:pt>
                <c:pt idx="68">
                  <c:v>7.4332971727272738E-18</c:v>
                </c:pt>
                <c:pt idx="69">
                  <c:v>1.5009333333333333E-17</c:v>
                </c:pt>
                <c:pt idx="70">
                  <c:v>2.3586000000000001E-17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8.297503782148184E-28</c:v>
                </c:pt>
                <c:pt idx="45">
                  <c:v>2.7594024205748817E-27</c:v>
                </c:pt>
                <c:pt idx="46">
                  <c:v>4.6890544629349446E-27</c:v>
                </c:pt>
                <c:pt idx="47">
                  <c:v>6.6187065052950083E-27</c:v>
                </c:pt>
                <c:pt idx="48">
                  <c:v>8.5483585476550719E-27</c:v>
                </c:pt>
                <c:pt idx="49">
                  <c:v>1.0478010590015134E-26</c:v>
                </c:pt>
                <c:pt idx="50">
                  <c:v>1.2407662632375198E-26</c:v>
                </c:pt>
                <c:pt idx="51">
                  <c:v>7.6463821737273155E-21</c:v>
                </c:pt>
                <c:pt idx="52">
                  <c:v>4.2634346230304173E-17</c:v>
                </c:pt>
                <c:pt idx="53">
                  <c:v>2.9333411229091027E-16</c:v>
                </c:pt>
                <c:pt idx="54">
                  <c:v>1.8449251339394103E-13</c:v>
                </c:pt>
                <c:pt idx="55">
                  <c:v>5.3849028915151681E-13</c:v>
                </c:pt>
                <c:pt idx="56">
                  <c:v>1.7998156363636431E-12</c:v>
                </c:pt>
                <c:pt idx="57">
                  <c:v>3.7464192771084504E-12</c:v>
                </c:pt>
                <c:pt idx="58">
                  <c:v>7.641961445783145E-12</c:v>
                </c:pt>
                <c:pt idx="59">
                  <c:v>1.1184993939393948E-11</c:v>
                </c:pt>
                <c:pt idx="60">
                  <c:v>1.4451054545454553E-11</c:v>
                </c:pt>
                <c:pt idx="61">
                  <c:v>1.0191966666666656E-11</c:v>
                </c:pt>
                <c:pt idx="62">
                  <c:v>1.3933615151515216E-11</c:v>
                </c:pt>
                <c:pt idx="63">
                  <c:v>4.2564827272727336E-11</c:v>
                </c:pt>
                <c:pt idx="64">
                  <c:v>4.0299814545454672E-10</c:v>
                </c:pt>
                <c:pt idx="65">
                  <c:v>9.755672363636376E-10</c:v>
                </c:pt>
                <c:pt idx="66">
                  <c:v>7.0888511445783203E-8</c:v>
                </c:pt>
                <c:pt idx="67">
                  <c:v>3.0273181818181815E-7</c:v>
                </c:pt>
                <c:pt idx="68">
                  <c:v>9.0567121212121215E-7</c:v>
                </c:pt>
                <c:pt idx="69">
                  <c:v>1.2836515151515152E-6</c:v>
                </c:pt>
                <c:pt idx="70">
                  <c:v>1.5404999999999999E-6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3.5672678787878821E-10</c:v>
                </c:pt>
                <c:pt idx="1">
                  <c:v>9.7339812121212242E-10</c:v>
                </c:pt>
                <c:pt idx="2">
                  <c:v>2.0658405454545467E-9</c:v>
                </c:pt>
                <c:pt idx="3">
                  <c:v>4.9199145454545495E-9</c:v>
                </c:pt>
                <c:pt idx="4">
                  <c:v>8.1351962178517399E-9</c:v>
                </c:pt>
                <c:pt idx="5">
                  <c:v>8.0113989409984869E-9</c:v>
                </c:pt>
                <c:pt idx="6">
                  <c:v>7.887601664145234E-9</c:v>
                </c:pt>
                <c:pt idx="7">
                  <c:v>7.763804387291981E-9</c:v>
                </c:pt>
                <c:pt idx="8">
                  <c:v>7.6400071104387297E-9</c:v>
                </c:pt>
                <c:pt idx="9">
                  <c:v>7.5162098335854767E-9</c:v>
                </c:pt>
                <c:pt idx="10">
                  <c:v>7.3924125567322238E-9</c:v>
                </c:pt>
                <c:pt idx="11">
                  <c:v>6.8118378517397896E-9</c:v>
                </c:pt>
                <c:pt idx="12">
                  <c:v>5.7161737065052954E-9</c:v>
                </c:pt>
                <c:pt idx="13">
                  <c:v>4.620509561270802E-9</c:v>
                </c:pt>
                <c:pt idx="14">
                  <c:v>3.5248454160363078E-9</c:v>
                </c:pt>
                <c:pt idx="15">
                  <c:v>2.4291812708018144E-9</c:v>
                </c:pt>
                <c:pt idx="16">
                  <c:v>1.3335171255673211E-9</c:v>
                </c:pt>
                <c:pt idx="17">
                  <c:v>2.3785298033282687E-10</c:v>
                </c:pt>
                <c:pt idx="18">
                  <c:v>7.3471255673222358E-11</c:v>
                </c:pt>
                <c:pt idx="19">
                  <c:v>6.0693645990922827E-11</c:v>
                </c:pt>
                <c:pt idx="20">
                  <c:v>4.7916036308623278E-11</c:v>
                </c:pt>
                <c:pt idx="21">
                  <c:v>3.5138426626323741E-11</c:v>
                </c:pt>
                <c:pt idx="22">
                  <c:v>2.2360816944024198E-11</c:v>
                </c:pt>
                <c:pt idx="23">
                  <c:v>9.5832072617246542E-12</c:v>
                </c:pt>
                <c:pt idx="24">
                  <c:v>3.1972606060606058E-32</c:v>
                </c:pt>
                <c:pt idx="25">
                  <c:v>9.1350303030303016E-33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5.0385279878971162E-37</c:v>
                </c:pt>
                <c:pt idx="12">
                  <c:v>1.5758800302571857E-36</c:v>
                </c:pt>
                <c:pt idx="13">
                  <c:v>2.6479072617246598E-36</c:v>
                </c:pt>
                <c:pt idx="14">
                  <c:v>3.7199344931921336E-36</c:v>
                </c:pt>
                <c:pt idx="15">
                  <c:v>4.7919617246596078E-36</c:v>
                </c:pt>
                <c:pt idx="16">
                  <c:v>5.8639889561270819E-36</c:v>
                </c:pt>
                <c:pt idx="17">
                  <c:v>6.9360161875945568E-36</c:v>
                </c:pt>
                <c:pt idx="18">
                  <c:v>4.476559870661886E-30</c:v>
                </c:pt>
                <c:pt idx="19">
                  <c:v>9.6818538061989493E-30</c:v>
                </c:pt>
                <c:pt idx="20">
                  <c:v>1.4887147741736012E-29</c:v>
                </c:pt>
                <c:pt idx="21">
                  <c:v>2.0092441677273076E-29</c:v>
                </c:pt>
                <c:pt idx="22">
                  <c:v>2.5297735612810134E-29</c:v>
                </c:pt>
                <c:pt idx="23">
                  <c:v>3.0503029548347198E-29</c:v>
                </c:pt>
                <c:pt idx="24">
                  <c:v>1.7231351515151514E-28</c:v>
                </c:pt>
                <c:pt idx="25">
                  <c:v>7.2393957575757576E-28</c:v>
                </c:pt>
                <c:pt idx="26">
                  <c:v>8.2421936363636354E-27</c:v>
                </c:pt>
                <c:pt idx="27">
                  <c:v>2.0404866363636362E-26</c:v>
                </c:pt>
                <c:pt idx="28">
                  <c:v>2.2806521212121213E-25</c:v>
                </c:pt>
                <c:pt idx="29">
                  <c:v>1.3479881818181818E-24</c:v>
                </c:pt>
                <c:pt idx="30">
                  <c:v>4.5725154545454543E-24</c:v>
                </c:pt>
                <c:pt idx="31">
                  <c:v>3.1740217469879485E-23</c:v>
                </c:pt>
                <c:pt idx="32">
                  <c:v>7.1800398192770999E-23</c:v>
                </c:pt>
                <c:pt idx="33">
                  <c:v>5.0350439999999899E-22</c:v>
                </c:pt>
                <c:pt idx="34">
                  <c:v>2.2025675151515055E-21</c:v>
                </c:pt>
                <c:pt idx="35">
                  <c:v>6.3541190303030204E-21</c:v>
                </c:pt>
                <c:pt idx="36">
                  <c:v>3.205158545454537E-20</c:v>
                </c:pt>
                <c:pt idx="37">
                  <c:v>9.3393524659601668E-19</c:v>
                </c:pt>
                <c:pt idx="38">
                  <c:v>2.263196641149767E-17</c:v>
                </c:pt>
                <c:pt idx="39">
                  <c:v>4.4329997576399328E-17</c:v>
                </c:pt>
                <c:pt idx="40">
                  <c:v>6.6028028741300979E-17</c:v>
                </c:pt>
                <c:pt idx="41">
                  <c:v>8.7726059906202631E-17</c:v>
                </c:pt>
                <c:pt idx="42">
                  <c:v>1.0942409107110428E-16</c:v>
                </c:pt>
                <c:pt idx="43">
                  <c:v>1.3112212223600593E-16</c:v>
                </c:pt>
                <c:pt idx="44">
                  <c:v>5.0781797579424662E-15</c:v>
                </c:pt>
                <c:pt idx="45">
                  <c:v>1.6554202450832045E-14</c:v>
                </c:pt>
                <c:pt idx="46">
                  <c:v>2.8030225143721621E-14</c:v>
                </c:pt>
                <c:pt idx="47">
                  <c:v>3.9506247836611206E-14</c:v>
                </c:pt>
                <c:pt idx="48">
                  <c:v>5.0982270529500778E-14</c:v>
                </c:pt>
                <c:pt idx="49">
                  <c:v>6.2458293222390357E-14</c:v>
                </c:pt>
                <c:pt idx="50">
                  <c:v>7.3934315915279935E-14</c:v>
                </c:pt>
                <c:pt idx="51">
                  <c:v>1.7591078787878844E-13</c:v>
                </c:pt>
                <c:pt idx="52">
                  <c:v>3.3972775757575926E-13</c:v>
                </c:pt>
                <c:pt idx="53">
                  <c:v>7.0847927272727443E-13</c:v>
                </c:pt>
                <c:pt idx="54">
                  <c:v>1.390831757575762E-12</c:v>
                </c:pt>
                <c:pt idx="55">
                  <c:v>2.3626620606060653E-12</c:v>
                </c:pt>
                <c:pt idx="56">
                  <c:v>4.4673272727272835E-12</c:v>
                </c:pt>
                <c:pt idx="57">
                  <c:v>7.3028313253012249E-12</c:v>
                </c:pt>
                <c:pt idx="58">
                  <c:v>1.2129337349397604E-11</c:v>
                </c:pt>
                <c:pt idx="59">
                  <c:v>1.9693145454545477E-11</c:v>
                </c:pt>
                <c:pt idx="60">
                  <c:v>2.9407690909090935E-11</c:v>
                </c:pt>
                <c:pt idx="61">
                  <c:v>4.71809757575758E-11</c:v>
                </c:pt>
                <c:pt idx="62">
                  <c:v>6.9836587878787948E-11</c:v>
                </c:pt>
                <c:pt idx="63">
                  <c:v>1.0411961818181825E-10</c:v>
                </c:pt>
                <c:pt idx="64">
                  <c:v>1.5431181818181832E-10</c:v>
                </c:pt>
                <c:pt idx="65">
                  <c:v>2.1467545454545468E-10</c:v>
                </c:pt>
                <c:pt idx="66">
                  <c:v>3.1378397590361458E-10</c:v>
                </c:pt>
                <c:pt idx="67">
                  <c:v>4.3535909090909095E-10</c:v>
                </c:pt>
                <c:pt idx="68">
                  <c:v>6.0558939393939395E-10</c:v>
                </c:pt>
                <c:pt idx="69">
                  <c:v>8.4820606060606059E-10</c:v>
                </c:pt>
                <c:pt idx="70">
                  <c:v>1.1298E-9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8.0205748865355368E-33</c:v>
                </c:pt>
                <c:pt idx="12">
                  <c:v>2.5085627836611189E-32</c:v>
                </c:pt>
                <c:pt idx="13">
                  <c:v>4.215068078668684E-32</c:v>
                </c:pt>
                <c:pt idx="14">
                  <c:v>5.9215733736762492E-32</c:v>
                </c:pt>
                <c:pt idx="15">
                  <c:v>7.6280786686838149E-32</c:v>
                </c:pt>
                <c:pt idx="16">
                  <c:v>9.3345839636913795E-32</c:v>
                </c:pt>
                <c:pt idx="17">
                  <c:v>1.1041089258698944E-31</c:v>
                </c:pt>
                <c:pt idx="18">
                  <c:v>1.4322067301059035E-25</c:v>
                </c:pt>
                <c:pt idx="19">
                  <c:v>3.097562081391833E-25</c:v>
                </c:pt>
                <c:pt idx="20">
                  <c:v>4.7629174326777639E-25</c:v>
                </c:pt>
                <c:pt idx="21">
                  <c:v>6.4282727839636929E-25</c:v>
                </c:pt>
                <c:pt idx="22">
                  <c:v>8.0936281352496229E-25</c:v>
                </c:pt>
                <c:pt idx="23">
                  <c:v>9.7589834865355537E-25</c:v>
                </c:pt>
                <c:pt idx="24">
                  <c:v>6.0388606060606047E-24</c:v>
                </c:pt>
                <c:pt idx="25">
                  <c:v>2.5791103030303025E-23</c:v>
                </c:pt>
                <c:pt idx="26">
                  <c:v>3.1154581818181815E-22</c:v>
                </c:pt>
                <c:pt idx="27">
                  <c:v>7.746355151515151E-22</c:v>
                </c:pt>
                <c:pt idx="28">
                  <c:v>8.7554563636363627E-21</c:v>
                </c:pt>
                <c:pt idx="29">
                  <c:v>5.0435545454545456E-20</c:v>
                </c:pt>
                <c:pt idx="30">
                  <c:v>1.6982403030303031E-19</c:v>
                </c:pt>
                <c:pt idx="31">
                  <c:v>1.1095458433734929E-18</c:v>
                </c:pt>
                <c:pt idx="32">
                  <c:v>2.4909856024096356E-18</c:v>
                </c:pt>
                <c:pt idx="33">
                  <c:v>1.6084719999999968E-17</c:v>
                </c:pt>
                <c:pt idx="34">
                  <c:v>6.5330533333333071E-17</c:v>
                </c:pt>
                <c:pt idx="35">
                  <c:v>1.8354386666666639E-16</c:v>
                </c:pt>
                <c:pt idx="36">
                  <c:v>8.4658872727272528E-16</c:v>
                </c:pt>
                <c:pt idx="37">
                  <c:v>1.6686825567321386E-14</c:v>
                </c:pt>
                <c:pt idx="38">
                  <c:v>3.9090496475037729E-13</c:v>
                </c:pt>
                <c:pt idx="39">
                  <c:v>7.6512310393343329E-13</c:v>
                </c:pt>
                <c:pt idx="40">
                  <c:v>1.1393412431164891E-12</c:v>
                </c:pt>
                <c:pt idx="41">
                  <c:v>1.5135593822995451E-12</c:v>
                </c:pt>
                <c:pt idx="42">
                  <c:v>1.8877775214826007E-12</c:v>
                </c:pt>
                <c:pt idx="43">
                  <c:v>2.2619956606656569E-12</c:v>
                </c:pt>
                <c:pt idx="44">
                  <c:v>5.0755953706504853E-11</c:v>
                </c:pt>
                <c:pt idx="45">
                  <c:v>1.630365437216336E-10</c:v>
                </c:pt>
                <c:pt idx="46">
                  <c:v>2.7531713373676233E-10</c:v>
                </c:pt>
                <c:pt idx="47">
                  <c:v>3.8759772375189109E-10</c:v>
                </c:pt>
                <c:pt idx="48">
                  <c:v>4.9987831376701986E-10</c:v>
                </c:pt>
                <c:pt idx="49">
                  <c:v>6.1215890378214867E-10</c:v>
                </c:pt>
                <c:pt idx="50">
                  <c:v>7.2443949379727738E-10</c:v>
                </c:pt>
                <c:pt idx="51">
                  <c:v>1.4303439393939432E-9</c:v>
                </c:pt>
                <c:pt idx="52">
                  <c:v>2.4149454545454621E-9</c:v>
                </c:pt>
                <c:pt idx="53">
                  <c:v>4.1240363636363704E-9</c:v>
                </c:pt>
                <c:pt idx="54">
                  <c:v>6.3411515151515267E-9</c:v>
                </c:pt>
                <c:pt idx="55">
                  <c:v>9.0272121212121321E-9</c:v>
                </c:pt>
                <c:pt idx="56">
                  <c:v>1.2239807272727287E-8</c:v>
                </c:pt>
                <c:pt idx="57">
                  <c:v>1.5522927710843386E-8</c:v>
                </c:pt>
                <c:pt idx="58">
                  <c:v>1.8777144578313263E-8</c:v>
                </c:pt>
                <c:pt idx="59">
                  <c:v>2.177394545454546E-8</c:v>
                </c:pt>
                <c:pt idx="60">
                  <c:v>2.4568490909090915E-8</c:v>
                </c:pt>
                <c:pt idx="61">
                  <c:v>2.6786703030303035E-8</c:v>
                </c:pt>
                <c:pt idx="62">
                  <c:v>2.8791915151515156E-8</c:v>
                </c:pt>
                <c:pt idx="63">
                  <c:v>3.0353127272727276E-8</c:v>
                </c:pt>
                <c:pt idx="64">
                  <c:v>3.1427448484848486E-8</c:v>
                </c:pt>
                <c:pt idx="65">
                  <c:v>3.2190478787878793E-8</c:v>
                </c:pt>
                <c:pt idx="66">
                  <c:v>3.2090301204819282E-8</c:v>
                </c:pt>
                <c:pt idx="67">
                  <c:v>3.1886272727272731E-8</c:v>
                </c:pt>
                <c:pt idx="68">
                  <c:v>3.1523848484848484E-8</c:v>
                </c:pt>
                <c:pt idx="69">
                  <c:v>3.1086575757575759E-8</c:v>
                </c:pt>
                <c:pt idx="70">
                  <c:v>3.0609E-8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6.7097739393939385E-2</c:v>
                </c:pt>
                <c:pt idx="1">
                  <c:v>5.9353703030303018E-2</c:v>
                </c:pt>
                <c:pt idx="2">
                  <c:v>4.9239763636363627E-2</c:v>
                </c:pt>
                <c:pt idx="3">
                  <c:v>3.8482539393939384E-2</c:v>
                </c:pt>
                <c:pt idx="4">
                  <c:v>2.8042693797276849E-2</c:v>
                </c:pt>
                <c:pt idx="5">
                  <c:v>2.3988866263237516E-2</c:v>
                </c:pt>
                <c:pt idx="6">
                  <c:v>1.9935038729198183E-2</c:v>
                </c:pt>
                <c:pt idx="7">
                  <c:v>1.5881211195158847E-2</c:v>
                </c:pt>
                <c:pt idx="8">
                  <c:v>1.1827383661119514E-2</c:v>
                </c:pt>
                <c:pt idx="9">
                  <c:v>7.7735561270801806E-3</c:v>
                </c:pt>
                <c:pt idx="10">
                  <c:v>3.7197285930408476E-3</c:v>
                </c:pt>
                <c:pt idx="11">
                  <c:v>1.4670811346444784E-3</c:v>
                </c:pt>
                <c:pt idx="12">
                  <c:v>1.2455516338880485E-3</c:v>
                </c:pt>
                <c:pt idx="13">
                  <c:v>1.0240221331316189E-3</c:v>
                </c:pt>
                <c:pt idx="14">
                  <c:v>8.0249263237518902E-4</c:v>
                </c:pt>
                <c:pt idx="15">
                  <c:v>5.8096313161875917E-4</c:v>
                </c:pt>
                <c:pt idx="16">
                  <c:v>3.5943363086232954E-4</c:v>
                </c:pt>
                <c:pt idx="17">
                  <c:v>1.3790413010589969E-4</c:v>
                </c:pt>
                <c:pt idx="18">
                  <c:v>9.3429842057488627E-5</c:v>
                </c:pt>
                <c:pt idx="19">
                  <c:v>7.7778495612707991E-5</c:v>
                </c:pt>
                <c:pt idx="20">
                  <c:v>6.2127149167927369E-5</c:v>
                </c:pt>
                <c:pt idx="21">
                  <c:v>4.6475802723146734E-5</c:v>
                </c:pt>
                <c:pt idx="22">
                  <c:v>3.0824456278366098E-5</c:v>
                </c:pt>
                <c:pt idx="23">
                  <c:v>1.5173109833585476E-5</c:v>
                </c:pt>
                <c:pt idx="24">
                  <c:v>3.0989939393939394E-6</c:v>
                </c:pt>
                <c:pt idx="25">
                  <c:v>1.7565696969696971E-6</c:v>
                </c:pt>
                <c:pt idx="26">
                  <c:v>9.3229818181818176E-7</c:v>
                </c:pt>
                <c:pt idx="27">
                  <c:v>4.5346181818181813E-7</c:v>
                </c:pt>
                <c:pt idx="28">
                  <c:v>2.7046121212121211E-7</c:v>
                </c:pt>
                <c:pt idx="29">
                  <c:v>1.3558236363636365E-7</c:v>
                </c:pt>
                <c:pt idx="30">
                  <c:v>7.6656909090909105E-8</c:v>
                </c:pt>
                <c:pt idx="31">
                  <c:v>4.2352457831325321E-8</c:v>
                </c:pt>
                <c:pt idx="32">
                  <c:v>2.1305469879518115E-8</c:v>
                </c:pt>
                <c:pt idx="33">
                  <c:v>1.3351460000000019E-8</c:v>
                </c:pt>
                <c:pt idx="34">
                  <c:v>7.1769921212121281E-9</c:v>
                </c:pt>
                <c:pt idx="35">
                  <c:v>4.2002042424242491E-9</c:v>
                </c:pt>
                <c:pt idx="36">
                  <c:v>2.4717309090909118E-9</c:v>
                </c:pt>
                <c:pt idx="37">
                  <c:v>1.3429346928895617E-9</c:v>
                </c:pt>
                <c:pt idx="38">
                  <c:v>1.1463020151285935E-9</c:v>
                </c:pt>
                <c:pt idx="39">
                  <c:v>9.4966933736762534E-10</c:v>
                </c:pt>
                <c:pt idx="40">
                  <c:v>7.5303665960665714E-10</c:v>
                </c:pt>
                <c:pt idx="41">
                  <c:v>5.5640398184568904E-10</c:v>
                </c:pt>
                <c:pt idx="42">
                  <c:v>3.5977130408472094E-10</c:v>
                </c:pt>
                <c:pt idx="43">
                  <c:v>1.6313862632375274E-10</c:v>
                </c:pt>
                <c:pt idx="44">
                  <c:v>4.792825703479579E-11</c:v>
                </c:pt>
                <c:pt idx="45">
                  <c:v>4.0649785022692907E-11</c:v>
                </c:pt>
                <c:pt idx="46">
                  <c:v>3.3371313010590024E-11</c:v>
                </c:pt>
                <c:pt idx="47">
                  <c:v>2.6092840998487141E-11</c:v>
                </c:pt>
                <c:pt idx="48">
                  <c:v>1.8814368986384258E-11</c:v>
                </c:pt>
                <c:pt idx="49">
                  <c:v>1.1535896974281374E-11</c:v>
                </c:pt>
                <c:pt idx="50">
                  <c:v>4.2574249621784847E-12</c:v>
                </c:pt>
                <c:pt idx="51">
                  <c:v>2.2557666666666629E-12</c:v>
                </c:pt>
                <c:pt idx="52">
                  <c:v>1.4822075151515133E-12</c:v>
                </c:pt>
                <c:pt idx="53">
                  <c:v>1.0493105454545436E-12</c:v>
                </c:pt>
                <c:pt idx="54">
                  <c:v>7.2195151515151416E-13</c:v>
                </c:pt>
                <c:pt idx="55">
                  <c:v>4.9201212121212011E-13</c:v>
                </c:pt>
                <c:pt idx="56">
                  <c:v>3.5318545454545398E-13</c:v>
                </c:pt>
                <c:pt idx="57">
                  <c:v>2.4043277108433706E-13</c:v>
                </c:pt>
                <c:pt idx="58">
                  <c:v>1.7185445783132512E-13</c:v>
                </c:pt>
                <c:pt idx="59">
                  <c:v>1.203334787878787E-13</c:v>
                </c:pt>
                <c:pt idx="60">
                  <c:v>8.2214690909090829E-14</c:v>
                </c:pt>
                <c:pt idx="61">
                  <c:v>5.960892121212116E-14</c:v>
                </c:pt>
                <c:pt idx="62">
                  <c:v>4.0982509090909065E-14</c:v>
                </c:pt>
                <c:pt idx="63">
                  <c:v>2.9315236363636334E-14</c:v>
                </c:pt>
                <c:pt idx="64">
                  <c:v>2.082624848484847E-14</c:v>
                </c:pt>
                <c:pt idx="65">
                  <c:v>1.4369278787878774E-14</c:v>
                </c:pt>
                <c:pt idx="66">
                  <c:v>1.0672696385542165E-14</c:v>
                </c:pt>
                <c:pt idx="67">
                  <c:v>7.5470909090909088E-15</c:v>
                </c:pt>
                <c:pt idx="68">
                  <c:v>5.4853939393939393E-15</c:v>
                </c:pt>
                <c:pt idx="69">
                  <c:v>3.990654545454545E-15</c:v>
                </c:pt>
                <c:pt idx="70">
                  <c:v>2.8011999999999998E-15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(l)GeSe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9.2901012121212129E-2</c:v>
                </c:pt>
                <c:pt idx="1">
                  <c:v>0.10064452727272728</c:v>
                </c:pt>
                <c:pt idx="2">
                  <c:v>0.11075907272727273</c:v>
                </c:pt>
                <c:pt idx="3">
                  <c:v>0.12150672727272728</c:v>
                </c:pt>
                <c:pt idx="4">
                  <c:v>0.13191063540090772</c:v>
                </c:pt>
                <c:pt idx="5">
                  <c:v>0.13566857791225417</c:v>
                </c:pt>
                <c:pt idx="6">
                  <c:v>0.1394265204236006</c:v>
                </c:pt>
                <c:pt idx="7">
                  <c:v>0.14318446293494705</c:v>
                </c:pt>
                <c:pt idx="8">
                  <c:v>0.1469424054462935</c:v>
                </c:pt>
                <c:pt idx="9">
                  <c:v>0.15070034795763995</c:v>
                </c:pt>
                <c:pt idx="10">
                  <c:v>0.15445829046898638</c:v>
                </c:pt>
                <c:pt idx="11">
                  <c:v>0.15357809379727685</c:v>
                </c:pt>
                <c:pt idx="12">
                  <c:v>0.14746765506807868</c:v>
                </c:pt>
                <c:pt idx="13">
                  <c:v>0.14135721633888049</c:v>
                </c:pt>
                <c:pt idx="14">
                  <c:v>0.13524677760968229</c:v>
                </c:pt>
                <c:pt idx="15">
                  <c:v>0.12913633888048409</c:v>
                </c:pt>
                <c:pt idx="16">
                  <c:v>0.12302590015128592</c:v>
                </c:pt>
                <c:pt idx="17">
                  <c:v>0.11691546142208772</c:v>
                </c:pt>
                <c:pt idx="18">
                  <c:v>0.10422140393343415</c:v>
                </c:pt>
                <c:pt idx="19">
                  <c:v>9.0455594553706484E-2</c:v>
                </c:pt>
                <c:pt idx="20">
                  <c:v>7.66897851739788E-2</c:v>
                </c:pt>
                <c:pt idx="21">
                  <c:v>6.292397579425113E-2</c:v>
                </c:pt>
                <c:pt idx="22">
                  <c:v>4.9158166414523446E-2</c:v>
                </c:pt>
                <c:pt idx="23">
                  <c:v>3.5392357034795763E-2</c:v>
                </c:pt>
                <c:pt idx="24">
                  <c:v>2.344239393939394E-2</c:v>
                </c:pt>
                <c:pt idx="25">
                  <c:v>1.6939969696969696E-2</c:v>
                </c:pt>
                <c:pt idx="26">
                  <c:v>1.2058454545454546E-2</c:v>
                </c:pt>
                <c:pt idx="27">
                  <c:v>8.2575454545454549E-3</c:v>
                </c:pt>
                <c:pt idx="28">
                  <c:v>6.0394515151515147E-3</c:v>
                </c:pt>
                <c:pt idx="29">
                  <c:v>4.1894636363636363E-3</c:v>
                </c:pt>
                <c:pt idx="30">
                  <c:v>3.0040090909090908E-3</c:v>
                </c:pt>
                <c:pt idx="31">
                  <c:v>2.1618620481927715E-3</c:v>
                </c:pt>
                <c:pt idx="32">
                  <c:v>1.5045728915662666E-3</c:v>
                </c:pt>
                <c:pt idx="33">
                  <c:v>1.1282740000000009E-3</c:v>
                </c:pt>
                <c:pt idx="34">
                  <c:v>8.08943454545455E-4</c:v>
                </c:pt>
                <c:pt idx="35">
                  <c:v>5.9468890909090955E-4</c:v>
                </c:pt>
                <c:pt idx="36">
                  <c:v>4.4199490909090935E-4</c:v>
                </c:pt>
                <c:pt idx="37">
                  <c:v>3.2032663842662641E-4</c:v>
                </c:pt>
                <c:pt idx="38">
                  <c:v>2.7949259909228452E-4</c:v>
                </c:pt>
                <c:pt idx="39">
                  <c:v>2.3865855975794263E-4</c:v>
                </c:pt>
                <c:pt idx="40">
                  <c:v>1.9782452042360073E-4</c:v>
                </c:pt>
                <c:pt idx="41">
                  <c:v>1.5699048108925882E-4</c:v>
                </c:pt>
                <c:pt idx="42">
                  <c:v>1.1615644175491693E-4</c:v>
                </c:pt>
                <c:pt idx="43">
                  <c:v>7.5322402420575061E-5</c:v>
                </c:pt>
                <c:pt idx="44">
                  <c:v>4.9359662632375212E-5</c:v>
                </c:pt>
                <c:pt idx="45">
                  <c:v>4.3110040847201224E-5</c:v>
                </c:pt>
                <c:pt idx="46">
                  <c:v>3.6860419062027236E-5</c:v>
                </c:pt>
                <c:pt idx="47">
                  <c:v>3.0610797276853254E-5</c:v>
                </c:pt>
                <c:pt idx="48">
                  <c:v>2.4361175491679263E-5</c:v>
                </c:pt>
                <c:pt idx="49">
                  <c:v>1.8111553706505278E-5</c:v>
                </c:pt>
                <c:pt idx="50">
                  <c:v>1.186193192133129E-5</c:v>
                </c:pt>
                <c:pt idx="51">
                  <c:v>9.1483369696969606E-6</c:v>
                </c:pt>
                <c:pt idx="52">
                  <c:v>7.3165181818181753E-6</c:v>
                </c:pt>
                <c:pt idx="53">
                  <c:v>6.0001545454545394E-6</c:v>
                </c:pt>
                <c:pt idx="54">
                  <c:v>4.8917909090909047E-6</c:v>
                </c:pt>
                <c:pt idx="55">
                  <c:v>3.9754272727272683E-6</c:v>
                </c:pt>
                <c:pt idx="56">
                  <c:v>3.2905363636363606E-6</c:v>
                </c:pt>
                <c:pt idx="57">
                  <c:v>2.6813578313252995E-6</c:v>
                </c:pt>
                <c:pt idx="58">
                  <c:v>2.217984337349396E-6</c:v>
                </c:pt>
                <c:pt idx="59">
                  <c:v>1.8264830303030295E-6</c:v>
                </c:pt>
                <c:pt idx="60">
                  <c:v>1.4914527272727266E-6</c:v>
                </c:pt>
                <c:pt idx="61">
                  <c:v>1.2421278787878783E-6</c:v>
                </c:pt>
                <c:pt idx="62">
                  <c:v>1.018852242424242E-6</c:v>
                </c:pt>
                <c:pt idx="63">
                  <c:v>8.4559163636363606E-7</c:v>
                </c:pt>
                <c:pt idx="64">
                  <c:v>7.0217666666666637E-7</c:v>
                </c:pt>
                <c:pt idx="65">
                  <c:v>5.7784333333333305E-7</c:v>
                </c:pt>
                <c:pt idx="66">
                  <c:v>4.8741265060240954E-7</c:v>
                </c:pt>
                <c:pt idx="67">
                  <c:v>4.0543818181818182E-7</c:v>
                </c:pt>
                <c:pt idx="68">
                  <c:v>3.3989878787878786E-7</c:v>
                </c:pt>
                <c:pt idx="69">
                  <c:v>2.856339393939394E-7</c:v>
                </c:pt>
                <c:pt idx="70">
                  <c:v>2.3743999999999999E-7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7.9994503030303032E-2</c:v>
                </c:pt>
                <c:pt idx="1">
                  <c:v>7.9991387878787873E-2</c:v>
                </c:pt>
                <c:pt idx="2">
                  <c:v>7.9987145454545452E-2</c:v>
                </c:pt>
                <c:pt idx="3">
                  <c:v>7.9978478787878782E-2</c:v>
                </c:pt>
                <c:pt idx="4">
                  <c:v>7.9962403933434192E-2</c:v>
                </c:pt>
                <c:pt idx="5">
                  <c:v>7.9879953101361575E-2</c:v>
                </c:pt>
                <c:pt idx="6">
                  <c:v>7.9797502269288959E-2</c:v>
                </c:pt>
                <c:pt idx="7">
                  <c:v>7.9715051437216342E-2</c:v>
                </c:pt>
                <c:pt idx="8">
                  <c:v>7.9632600605143725E-2</c:v>
                </c:pt>
                <c:pt idx="9">
                  <c:v>7.9550149773071094E-2</c:v>
                </c:pt>
                <c:pt idx="10">
                  <c:v>7.9467698940998477E-2</c:v>
                </c:pt>
                <c:pt idx="11">
                  <c:v>7.9087960665658083E-2</c:v>
                </c:pt>
                <c:pt idx="12">
                  <c:v>7.8372983358547657E-2</c:v>
                </c:pt>
                <c:pt idx="13">
                  <c:v>7.7658006051437217E-2</c:v>
                </c:pt>
                <c:pt idx="14">
                  <c:v>7.6943028744326777E-2</c:v>
                </c:pt>
                <c:pt idx="15">
                  <c:v>7.6228051437216338E-2</c:v>
                </c:pt>
                <c:pt idx="16">
                  <c:v>7.5513074130105898E-2</c:v>
                </c:pt>
                <c:pt idx="17">
                  <c:v>7.4798096822995458E-2</c:v>
                </c:pt>
                <c:pt idx="18">
                  <c:v>7.1732756429652031E-2</c:v>
                </c:pt>
                <c:pt idx="19">
                  <c:v>6.8284798789712553E-2</c:v>
                </c:pt>
                <c:pt idx="20">
                  <c:v>6.4836841149773061E-2</c:v>
                </c:pt>
                <c:pt idx="21">
                  <c:v>6.1388883509833583E-2</c:v>
                </c:pt>
                <c:pt idx="22">
                  <c:v>5.7940925869894098E-2</c:v>
                </c:pt>
                <c:pt idx="23">
                  <c:v>5.4492968229954614E-2</c:v>
                </c:pt>
                <c:pt idx="24">
                  <c:v>5.0333363636363641E-2</c:v>
                </c:pt>
                <c:pt idx="25">
                  <c:v>4.4038818181818186E-2</c:v>
                </c:pt>
                <c:pt idx="26">
                  <c:v>3.7486818181818184E-2</c:v>
                </c:pt>
                <c:pt idx="27">
                  <c:v>3.0763181818181818E-2</c:v>
                </c:pt>
                <c:pt idx="28">
                  <c:v>2.4578454545454542E-2</c:v>
                </c:pt>
                <c:pt idx="29">
                  <c:v>1.8838090909090908E-2</c:v>
                </c:pt>
                <c:pt idx="30">
                  <c:v>1.406839393939394E-2</c:v>
                </c:pt>
                <c:pt idx="31">
                  <c:v>1.0342024096385545E-2</c:v>
                </c:pt>
                <c:pt idx="32">
                  <c:v>7.1774457831325373E-3</c:v>
                </c:pt>
                <c:pt idx="33">
                  <c:v>5.2539400000000038E-3</c:v>
                </c:pt>
                <c:pt idx="34">
                  <c:v>3.6255824242424268E-3</c:v>
                </c:pt>
                <c:pt idx="35">
                  <c:v>2.5458248484848513E-3</c:v>
                </c:pt>
                <c:pt idx="36">
                  <c:v>1.8007800000000014E-3</c:v>
                </c:pt>
                <c:pt idx="37">
                  <c:v>1.2232612708018157E-3</c:v>
                </c:pt>
                <c:pt idx="38">
                  <c:v>1.0572930408472014E-3</c:v>
                </c:pt>
                <c:pt idx="39">
                  <c:v>8.9132481089258743E-4</c:v>
                </c:pt>
                <c:pt idx="40">
                  <c:v>7.2535658093797321E-4</c:v>
                </c:pt>
                <c:pt idx="41">
                  <c:v>5.5938835098335899E-4</c:v>
                </c:pt>
                <c:pt idx="42">
                  <c:v>3.9342012102874487E-4</c:v>
                </c:pt>
                <c:pt idx="43">
                  <c:v>2.2745189107413076E-4</c:v>
                </c:pt>
                <c:pt idx="44">
                  <c:v>1.2507942511346453E-4</c:v>
                </c:pt>
                <c:pt idx="45">
                  <c:v>1.0700832072617251E-4</c:v>
                </c:pt>
                <c:pt idx="46">
                  <c:v>8.8937216338880518E-5</c:v>
                </c:pt>
                <c:pt idx="47">
                  <c:v>7.0866111951588498E-5</c:v>
                </c:pt>
                <c:pt idx="48">
                  <c:v>5.2795007564296491E-5</c:v>
                </c:pt>
                <c:pt idx="49">
                  <c:v>3.4723903177004485E-5</c:v>
                </c:pt>
                <c:pt idx="50">
                  <c:v>1.6652798789712478E-5</c:v>
                </c:pt>
                <c:pt idx="51">
                  <c:v>9.9534654545454349E-6</c:v>
                </c:pt>
                <c:pt idx="52">
                  <c:v>6.082008484848474E-6</c:v>
                </c:pt>
                <c:pt idx="53">
                  <c:v>3.8297054545454439E-6</c:v>
                </c:pt>
                <c:pt idx="54">
                  <c:v>2.2012448484848436E-6</c:v>
                </c:pt>
                <c:pt idx="55">
                  <c:v>1.1486387878787832E-6</c:v>
                </c:pt>
                <c:pt idx="56">
                  <c:v>6.493632727272708E-7</c:v>
                </c:pt>
                <c:pt idx="57">
                  <c:v>2.9377121686746929E-7</c:v>
                </c:pt>
                <c:pt idx="58">
                  <c:v>1.5445856626505983E-7</c:v>
                </c:pt>
                <c:pt idx="59">
                  <c:v>6.9988539393939302E-8</c:v>
                </c:pt>
                <c:pt idx="60">
                  <c:v>2.8609145454545367E-8</c:v>
                </c:pt>
                <c:pt idx="61">
                  <c:v>1.4693606666666642E-8</c:v>
                </c:pt>
                <c:pt idx="62">
                  <c:v>5.6536599999999931E-9</c:v>
                </c:pt>
                <c:pt idx="63">
                  <c:v>2.7596599999999933E-9</c:v>
                </c:pt>
                <c:pt idx="64">
                  <c:v>1.1804613939393923E-9</c:v>
                </c:pt>
                <c:pt idx="65">
                  <c:v>4.4187351515151332E-10</c:v>
                </c:pt>
                <c:pt idx="66">
                  <c:v>2.3383939759036126E-10</c:v>
                </c:pt>
                <c:pt idx="67">
                  <c:v>8.9694545454545462E-11</c:v>
                </c:pt>
                <c:pt idx="68">
                  <c:v>4.3043030303030294E-11</c:v>
                </c:pt>
                <c:pt idx="69">
                  <c:v>1.8980984848484851E-11</c:v>
                </c:pt>
                <c:pt idx="70">
                  <c:v>7.0824999999999985E-12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1.0973042424242428E-5</c:v>
                </c:pt>
                <c:pt idx="1">
                  <c:v>1.6830260606060616E-5</c:v>
                </c:pt>
                <c:pt idx="2">
                  <c:v>2.5691472727272737E-5</c:v>
                </c:pt>
                <c:pt idx="3">
                  <c:v>4.2730012121212148E-5</c:v>
                </c:pt>
                <c:pt idx="4">
                  <c:v>7.4393591527988082E-5</c:v>
                </c:pt>
                <c:pt idx="5">
                  <c:v>2.3946348562783673E-4</c:v>
                </c:pt>
                <c:pt idx="6">
                  <c:v>4.0453337972768538E-4</c:v>
                </c:pt>
                <c:pt idx="7">
                  <c:v>5.6960327382753401E-4</c:v>
                </c:pt>
                <c:pt idx="8">
                  <c:v>7.3467316792738264E-4</c:v>
                </c:pt>
                <c:pt idx="9">
                  <c:v>8.9974306202723127E-4</c:v>
                </c:pt>
                <c:pt idx="10">
                  <c:v>1.0648129561270799E-3</c:v>
                </c:pt>
                <c:pt idx="11">
                  <c:v>1.8242862329803315E-3</c:v>
                </c:pt>
                <c:pt idx="12">
                  <c:v>3.2540441754916787E-3</c:v>
                </c:pt>
                <c:pt idx="13">
                  <c:v>4.6838021180030257E-3</c:v>
                </c:pt>
                <c:pt idx="14">
                  <c:v>6.1135600605143735E-3</c:v>
                </c:pt>
                <c:pt idx="15">
                  <c:v>7.5433180030257205E-3</c:v>
                </c:pt>
                <c:pt idx="16">
                  <c:v>8.9730759455370675E-3</c:v>
                </c:pt>
                <c:pt idx="17">
                  <c:v>1.0402833888048415E-2</c:v>
                </c:pt>
                <c:pt idx="18">
                  <c:v>1.6533487140695927E-2</c:v>
                </c:pt>
                <c:pt idx="19">
                  <c:v>2.3429402420574896E-2</c:v>
                </c:pt>
                <c:pt idx="20">
                  <c:v>3.0325317700453866E-2</c:v>
                </c:pt>
                <c:pt idx="21">
                  <c:v>3.7221232980332836E-2</c:v>
                </c:pt>
                <c:pt idx="22">
                  <c:v>4.4117148260211805E-2</c:v>
                </c:pt>
                <c:pt idx="23">
                  <c:v>5.1013063540090768E-2</c:v>
                </c:pt>
                <c:pt idx="24">
                  <c:v>5.9332424242424242E-2</c:v>
                </c:pt>
                <c:pt idx="25">
                  <c:v>7.1922121212121215E-2</c:v>
                </c:pt>
                <c:pt idx="26">
                  <c:v>8.5026363636363636E-2</c:v>
                </c:pt>
                <c:pt idx="27">
                  <c:v>9.847363636363636E-2</c:v>
                </c:pt>
                <c:pt idx="28">
                  <c:v>0.1108419393939394</c:v>
                </c:pt>
                <c:pt idx="29">
                  <c:v>0.12232181818181817</c:v>
                </c:pt>
                <c:pt idx="30">
                  <c:v>0.1318612121212121</c:v>
                </c:pt>
                <c:pt idx="31">
                  <c:v>0.13931144578313251</c:v>
                </c:pt>
                <c:pt idx="32">
                  <c:v>0.14563674698795179</c:v>
                </c:pt>
                <c:pt idx="33">
                  <c:v>0.14948</c:v>
                </c:pt>
                <c:pt idx="34">
                  <c:v>0.15273151515151515</c:v>
                </c:pt>
                <c:pt idx="35">
                  <c:v>0.1548830303030303</c:v>
                </c:pt>
                <c:pt idx="36">
                  <c:v>0.1563529090909091</c:v>
                </c:pt>
                <c:pt idx="37">
                  <c:v>0.1574722995461422</c:v>
                </c:pt>
                <c:pt idx="38">
                  <c:v>0.15752978819969743</c:v>
                </c:pt>
                <c:pt idx="39">
                  <c:v>0.15758727685325263</c:v>
                </c:pt>
                <c:pt idx="40">
                  <c:v>0.15764476550680787</c:v>
                </c:pt>
                <c:pt idx="41">
                  <c:v>0.15770225416036307</c:v>
                </c:pt>
                <c:pt idx="42">
                  <c:v>0.1577597428139183</c:v>
                </c:pt>
                <c:pt idx="43">
                  <c:v>0.15781723146747351</c:v>
                </c:pt>
                <c:pt idx="44">
                  <c:v>0.1562601059001513</c:v>
                </c:pt>
                <c:pt idx="45">
                  <c:v>0.15256267776096824</c:v>
                </c:pt>
                <c:pt idx="46">
                  <c:v>0.14886524962178518</c:v>
                </c:pt>
                <c:pt idx="47">
                  <c:v>0.1451678214826021</c:v>
                </c:pt>
                <c:pt idx="48">
                  <c:v>0.14147039334341904</c:v>
                </c:pt>
                <c:pt idx="49">
                  <c:v>0.13777296520423599</c:v>
                </c:pt>
                <c:pt idx="50">
                  <c:v>0.13407553706505293</c:v>
                </c:pt>
                <c:pt idx="51">
                  <c:v>0.1249615151515151</c:v>
                </c:pt>
                <c:pt idx="52">
                  <c:v>0.11418938787878782</c:v>
                </c:pt>
                <c:pt idx="53">
                  <c:v>0.10112696363636357</c:v>
                </c:pt>
                <c:pt idx="54">
                  <c:v>8.7514915151515091E-2</c:v>
                </c:pt>
                <c:pt idx="55">
                  <c:v>7.3395521212121145E-2</c:v>
                </c:pt>
                <c:pt idx="56">
                  <c:v>6.025369090909085E-2</c:v>
                </c:pt>
                <c:pt idx="57">
                  <c:v>4.7852325301204778E-2</c:v>
                </c:pt>
                <c:pt idx="58">
                  <c:v>3.7558349397590333E-2</c:v>
                </c:pt>
                <c:pt idx="59">
                  <c:v>2.8903327272727257E-2</c:v>
                </c:pt>
                <c:pt idx="60">
                  <c:v>2.1536054545454528E-2</c:v>
                </c:pt>
                <c:pt idx="61">
                  <c:v>1.6463636363636354E-2</c:v>
                </c:pt>
                <c:pt idx="62">
                  <c:v>1.2087332121212114E-2</c:v>
                </c:pt>
                <c:pt idx="63">
                  <c:v>9.0463018181818119E-3</c:v>
                </c:pt>
                <c:pt idx="64">
                  <c:v>6.7088787878787836E-3</c:v>
                </c:pt>
                <c:pt idx="65">
                  <c:v>4.8213030303030256E-3</c:v>
                </c:pt>
                <c:pt idx="66">
                  <c:v>3.6398915662650593E-3</c:v>
                </c:pt>
                <c:pt idx="67">
                  <c:v>2.6285545454545456E-3</c:v>
                </c:pt>
                <c:pt idx="68">
                  <c:v>1.9454030303030301E-3</c:v>
                </c:pt>
                <c:pt idx="69">
                  <c:v>1.4433848484848486E-3</c:v>
                </c:pt>
                <c:pt idx="70">
                  <c:v>1.0388999999999999E-3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1.3487993939393946E-6</c:v>
                </c:pt>
                <c:pt idx="1">
                  <c:v>2.5875333333333357E-6</c:v>
                </c:pt>
                <c:pt idx="2">
                  <c:v>4.7942000000000023E-6</c:v>
                </c:pt>
                <c:pt idx="3">
                  <c:v>1.1256103030303039E-5</c:v>
                </c:pt>
                <c:pt idx="4">
                  <c:v>4.2311947049924683E-5</c:v>
                </c:pt>
                <c:pt idx="5">
                  <c:v>3.38098785173979E-4</c:v>
                </c:pt>
                <c:pt idx="6">
                  <c:v>6.3388562329803346E-4</c:v>
                </c:pt>
                <c:pt idx="7">
                  <c:v>9.2967246142208781E-4</c:v>
                </c:pt>
                <c:pt idx="8">
                  <c:v>1.2254592995461422E-3</c:v>
                </c:pt>
                <c:pt idx="9">
                  <c:v>1.5212461376701964E-3</c:v>
                </c:pt>
                <c:pt idx="10">
                  <c:v>1.8170329757942508E-3</c:v>
                </c:pt>
                <c:pt idx="11">
                  <c:v>4.9501727685325207E-3</c:v>
                </c:pt>
                <c:pt idx="12">
                  <c:v>1.1282880786686834E-2</c:v>
                </c:pt>
                <c:pt idx="13">
                  <c:v>1.761558880484115E-2</c:v>
                </c:pt>
                <c:pt idx="14">
                  <c:v>2.3948296822995464E-2</c:v>
                </c:pt>
                <c:pt idx="15">
                  <c:v>3.0281004841149779E-2</c:v>
                </c:pt>
                <c:pt idx="16">
                  <c:v>3.6613712859304093E-2</c:v>
                </c:pt>
                <c:pt idx="17">
                  <c:v>4.2946420877458404E-2</c:v>
                </c:pt>
                <c:pt idx="18">
                  <c:v>5.5685257186081721E-2</c:v>
                </c:pt>
                <c:pt idx="19">
                  <c:v>6.9466951588502288E-2</c:v>
                </c:pt>
                <c:pt idx="20">
                  <c:v>8.3248645990922854E-2</c:v>
                </c:pt>
                <c:pt idx="21">
                  <c:v>9.7030340393343434E-2</c:v>
                </c:pt>
                <c:pt idx="22">
                  <c:v>0.110812034795764</c:v>
                </c:pt>
                <c:pt idx="23">
                  <c:v>0.12459372919818457</c:v>
                </c:pt>
                <c:pt idx="24">
                  <c:v>0.13655575757575758</c:v>
                </c:pt>
                <c:pt idx="25">
                  <c:v>0.1430587878787879</c:v>
                </c:pt>
                <c:pt idx="26">
                  <c:v>0.14794000000000002</c:v>
                </c:pt>
                <c:pt idx="27">
                  <c:v>0.15174000000000001</c:v>
                </c:pt>
                <c:pt idx="28">
                  <c:v>0.15395666666666669</c:v>
                </c:pt>
                <c:pt idx="29">
                  <c:v>0.15580636363636363</c:v>
                </c:pt>
                <c:pt idx="30">
                  <c:v>0.15699424242424243</c:v>
                </c:pt>
                <c:pt idx="31">
                  <c:v>0.15783680722891566</c:v>
                </c:pt>
                <c:pt idx="32">
                  <c:v>0.15849343373493976</c:v>
                </c:pt>
                <c:pt idx="33">
                  <c:v>0.15887200000000001</c:v>
                </c:pt>
                <c:pt idx="34">
                  <c:v>0.15919212121212123</c:v>
                </c:pt>
                <c:pt idx="35">
                  <c:v>0.15940424242424242</c:v>
                </c:pt>
                <c:pt idx="36">
                  <c:v>0.15955781818181819</c:v>
                </c:pt>
                <c:pt idx="37">
                  <c:v>0.1596816338880484</c:v>
                </c:pt>
                <c:pt idx="38">
                  <c:v>0.15972248108925868</c:v>
                </c:pt>
                <c:pt idx="39">
                  <c:v>0.15976332829046899</c:v>
                </c:pt>
                <c:pt idx="40">
                  <c:v>0.15980417549167927</c:v>
                </c:pt>
                <c:pt idx="41">
                  <c:v>0.15984502269288955</c:v>
                </c:pt>
                <c:pt idx="42">
                  <c:v>0.15988586989409986</c:v>
                </c:pt>
                <c:pt idx="43">
                  <c:v>0.15992671709531014</c:v>
                </c:pt>
                <c:pt idx="44">
                  <c:v>0.15995260211800302</c:v>
                </c:pt>
                <c:pt idx="45">
                  <c:v>0.15995865355521938</c:v>
                </c:pt>
                <c:pt idx="46">
                  <c:v>0.1599647049924357</c:v>
                </c:pt>
                <c:pt idx="47">
                  <c:v>0.15997075642965206</c:v>
                </c:pt>
                <c:pt idx="48">
                  <c:v>0.15997680786686838</c:v>
                </c:pt>
                <c:pt idx="49">
                  <c:v>0.15998285930408471</c:v>
                </c:pt>
                <c:pt idx="50">
                  <c:v>0.15998891074130106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0.15992715151515149</c:v>
                </c:pt>
                <c:pt idx="65">
                  <c:v>0.1598241212121212</c:v>
                </c:pt>
                <c:pt idx="66">
                  <c:v>0.15955975903614458</c:v>
                </c:pt>
                <c:pt idx="67">
                  <c:v>0.15927909090909093</c:v>
                </c:pt>
                <c:pt idx="68">
                  <c:v>0.15897606060606062</c:v>
                </c:pt>
                <c:pt idx="69">
                  <c:v>0.15866121212121212</c:v>
                </c:pt>
                <c:pt idx="70">
                  <c:v>0.15834000000000001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5.6963917575757648E-25</c:v>
                </c:pt>
                <c:pt idx="1">
                  <c:v>7.6145853333333529E-24</c:v>
                </c:pt>
                <c:pt idx="2">
                  <c:v>2.5293652000000018E-23</c:v>
                </c:pt>
                <c:pt idx="3">
                  <c:v>4.6064887272727346E-22</c:v>
                </c:pt>
                <c:pt idx="4">
                  <c:v>3.7622014446294023E-18</c:v>
                </c:pt>
                <c:pt idx="5">
                  <c:v>5.0777178252496266E-17</c:v>
                </c:pt>
                <c:pt idx="6">
                  <c:v>9.779215506036312E-17</c:v>
                </c:pt>
                <c:pt idx="7">
                  <c:v>1.4480713186823E-16</c:v>
                </c:pt>
                <c:pt idx="8">
                  <c:v>1.9182210867609684E-16</c:v>
                </c:pt>
                <c:pt idx="9">
                  <c:v>2.3883708548396368E-16</c:v>
                </c:pt>
                <c:pt idx="10">
                  <c:v>2.8585206229183053E-16</c:v>
                </c:pt>
                <c:pt idx="11">
                  <c:v>2.6331091192133075E-13</c:v>
                </c:pt>
                <c:pt idx="12">
                  <c:v>8.2288568196671683E-13</c:v>
                </c:pt>
                <c:pt idx="13">
                  <c:v>1.3824604520121029E-12</c:v>
                </c:pt>
                <c:pt idx="14">
                  <c:v>1.9420352220574889E-12</c:v>
                </c:pt>
                <c:pt idx="15">
                  <c:v>2.5016099921028747E-12</c:v>
                </c:pt>
                <c:pt idx="16">
                  <c:v>3.0611847621482608E-12</c:v>
                </c:pt>
                <c:pt idx="17">
                  <c:v>3.6207595321936466E-12</c:v>
                </c:pt>
                <c:pt idx="18">
                  <c:v>6.2984687216339025E-10</c:v>
                </c:pt>
                <c:pt idx="19">
                  <c:v>1.3579256770045396E-9</c:v>
                </c:pt>
                <c:pt idx="20">
                  <c:v>2.0860044818456891E-9</c:v>
                </c:pt>
                <c:pt idx="21">
                  <c:v>2.8140832866868387E-9</c:v>
                </c:pt>
                <c:pt idx="22">
                  <c:v>3.542162091527988E-9</c:v>
                </c:pt>
                <c:pt idx="23">
                  <c:v>4.2702408963691372E-9</c:v>
                </c:pt>
                <c:pt idx="24">
                  <c:v>7.546860606060605E-9</c:v>
                </c:pt>
                <c:pt idx="25">
                  <c:v>1.8469103030303028E-8</c:v>
                </c:pt>
                <c:pt idx="26">
                  <c:v>4.9672181818181818E-8</c:v>
                </c:pt>
                <c:pt idx="27">
                  <c:v>9.4395818181818185E-8</c:v>
                </c:pt>
                <c:pt idx="28">
                  <c:v>2.4991478787878789E-7</c:v>
                </c:pt>
                <c:pt idx="29">
                  <c:v>5.1806727272727269E-7</c:v>
                </c:pt>
                <c:pt idx="30">
                  <c:v>1.0354248484848484E-6</c:v>
                </c:pt>
                <c:pt idx="31">
                  <c:v>2.1895813253012033E-6</c:v>
                </c:pt>
                <c:pt idx="32">
                  <c:v>3.6866295180722859E-6</c:v>
                </c:pt>
                <c:pt idx="33">
                  <c:v>7.73323999999999E-6</c:v>
                </c:pt>
                <c:pt idx="34">
                  <c:v>1.3959060606060582E-5</c:v>
                </c:pt>
                <c:pt idx="35">
                  <c:v>2.4365121212121186E-5</c:v>
                </c:pt>
                <c:pt idx="36">
                  <c:v>4.5106545454545393E-5</c:v>
                </c:pt>
                <c:pt idx="37">
                  <c:v>8.0467370650528865E-5</c:v>
                </c:pt>
                <c:pt idx="38">
                  <c:v>3.5525163691376631E-4</c:v>
                </c:pt>
                <c:pt idx="39">
                  <c:v>6.3003590317700371E-4</c:v>
                </c:pt>
                <c:pt idx="40">
                  <c:v>9.0482016944024111E-4</c:v>
                </c:pt>
                <c:pt idx="41">
                  <c:v>1.1796044357034786E-3</c:v>
                </c:pt>
                <c:pt idx="42">
                  <c:v>1.4543887019667159E-3</c:v>
                </c:pt>
                <c:pt idx="43">
                  <c:v>1.7291729682299534E-3</c:v>
                </c:pt>
                <c:pt idx="44">
                  <c:v>3.4909945537064907E-3</c:v>
                </c:pt>
                <c:pt idx="45">
                  <c:v>7.2240051437216244E-3</c:v>
                </c:pt>
                <c:pt idx="46">
                  <c:v>1.0957015733736759E-2</c:v>
                </c:pt>
                <c:pt idx="47">
                  <c:v>1.4690026323751893E-2</c:v>
                </c:pt>
                <c:pt idx="48">
                  <c:v>1.8423036913767028E-2</c:v>
                </c:pt>
                <c:pt idx="49">
                  <c:v>2.215604750378216E-2</c:v>
                </c:pt>
                <c:pt idx="50">
                  <c:v>2.5889058093797296E-2</c:v>
                </c:pt>
                <c:pt idx="51">
                  <c:v>3.5015945454545505E-2</c:v>
                </c:pt>
                <c:pt idx="52">
                  <c:v>4.5795745454545518E-2</c:v>
                </c:pt>
                <c:pt idx="53">
                  <c:v>5.8864836363636423E-2</c:v>
                </c:pt>
                <c:pt idx="54">
                  <c:v>7.2481030303030367E-2</c:v>
                </c:pt>
                <c:pt idx="55">
                  <c:v>8.6602242424242498E-2</c:v>
                </c:pt>
                <c:pt idx="56">
                  <c:v>9.9743781818181887E-2</c:v>
                </c:pt>
                <c:pt idx="57">
                  <c:v>0.11214493975903619</c:v>
                </c:pt>
                <c:pt idx="58">
                  <c:v>0.12244012048192773</c:v>
                </c:pt>
                <c:pt idx="59">
                  <c:v>0.13109703030303033</c:v>
                </c:pt>
                <c:pt idx="60">
                  <c:v>0.1384667272727273</c:v>
                </c:pt>
                <c:pt idx="61">
                  <c:v>0.14353660606060609</c:v>
                </c:pt>
                <c:pt idx="62">
                  <c:v>0.14789212121212122</c:v>
                </c:pt>
                <c:pt idx="63">
                  <c:v>0.15086181818181818</c:v>
                </c:pt>
                <c:pt idx="64">
                  <c:v>0.15240448484848484</c:v>
                </c:pt>
                <c:pt idx="65">
                  <c:v>0.15303478787878788</c:v>
                </c:pt>
                <c:pt idx="66">
                  <c:v>0.15123253012048193</c:v>
                </c:pt>
                <c:pt idx="67">
                  <c:v>0.14925272727272729</c:v>
                </c:pt>
                <c:pt idx="68">
                  <c:v>0.14709515151515151</c:v>
                </c:pt>
                <c:pt idx="69">
                  <c:v>0.14496909090909091</c:v>
                </c:pt>
                <c:pt idx="70">
                  <c:v>0.14285999999999999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3.0646430303030318E-9</c:v>
                </c:pt>
                <c:pt idx="1">
                  <c:v>4.6421072727272743E-9</c:v>
                </c:pt>
                <c:pt idx="2">
                  <c:v>6.5326527272727294E-9</c:v>
                </c:pt>
                <c:pt idx="3">
                  <c:v>8.1965442424242449E-9</c:v>
                </c:pt>
                <c:pt idx="4">
                  <c:v>9.637803025718607E-9</c:v>
                </c:pt>
                <c:pt idx="5">
                  <c:v>9.4828408472012106E-9</c:v>
                </c:pt>
                <c:pt idx="6">
                  <c:v>9.3278786686838125E-9</c:v>
                </c:pt>
                <c:pt idx="7">
                  <c:v>9.1729164901664143E-9</c:v>
                </c:pt>
                <c:pt idx="8">
                  <c:v>9.0179543116490162E-9</c:v>
                </c:pt>
                <c:pt idx="9">
                  <c:v>8.8629921331316181E-9</c:v>
                </c:pt>
                <c:pt idx="10">
                  <c:v>8.7080299546142216E-9</c:v>
                </c:pt>
                <c:pt idx="11">
                  <c:v>8.5309969742813925E-9</c:v>
                </c:pt>
                <c:pt idx="12">
                  <c:v>8.3290756429652042E-9</c:v>
                </c:pt>
                <c:pt idx="13">
                  <c:v>8.127154311649016E-9</c:v>
                </c:pt>
                <c:pt idx="14">
                  <c:v>7.9252329803328293E-9</c:v>
                </c:pt>
                <c:pt idx="15">
                  <c:v>7.7233116490166411E-9</c:v>
                </c:pt>
                <c:pt idx="16">
                  <c:v>7.5213903177004528E-9</c:v>
                </c:pt>
                <c:pt idx="17">
                  <c:v>7.3194689863842653E-9</c:v>
                </c:pt>
                <c:pt idx="18">
                  <c:v>7.267468683812405E-9</c:v>
                </c:pt>
                <c:pt idx="19">
                  <c:v>7.2398741301059004E-9</c:v>
                </c:pt>
                <c:pt idx="20">
                  <c:v>7.2122795763993949E-9</c:v>
                </c:pt>
                <c:pt idx="21">
                  <c:v>7.1846850226928895E-9</c:v>
                </c:pt>
                <c:pt idx="22">
                  <c:v>7.157090468986384E-9</c:v>
                </c:pt>
                <c:pt idx="23">
                  <c:v>7.1294959152798794E-9</c:v>
                </c:pt>
                <c:pt idx="24">
                  <c:v>7.0238000000000005E-9</c:v>
                </c:pt>
                <c:pt idx="25">
                  <c:v>6.6838000000000004E-9</c:v>
                </c:pt>
                <c:pt idx="26">
                  <c:v>6.3173999999999997E-9</c:v>
                </c:pt>
                <c:pt idx="27">
                  <c:v>5.9334000000000002E-9</c:v>
                </c:pt>
                <c:pt idx="28">
                  <c:v>5.5359848484848484E-9</c:v>
                </c:pt>
                <c:pt idx="29">
                  <c:v>5.1390454545454544E-9</c:v>
                </c:pt>
                <c:pt idx="30">
                  <c:v>4.7448636363636365E-9</c:v>
                </c:pt>
                <c:pt idx="31">
                  <c:v>4.3654210843373499E-9</c:v>
                </c:pt>
                <c:pt idx="32">
                  <c:v>3.9939150602409644E-9</c:v>
                </c:pt>
                <c:pt idx="33">
                  <c:v>3.6532400000000005E-9</c:v>
                </c:pt>
                <c:pt idx="34">
                  <c:v>3.32639393939394E-9</c:v>
                </c:pt>
                <c:pt idx="35">
                  <c:v>3.0257878787878795E-9</c:v>
                </c:pt>
                <c:pt idx="36">
                  <c:v>2.7528236363636368E-9</c:v>
                </c:pt>
                <c:pt idx="37">
                  <c:v>2.4956071104387295E-9</c:v>
                </c:pt>
                <c:pt idx="38">
                  <c:v>2.3182848714069597E-9</c:v>
                </c:pt>
                <c:pt idx="39">
                  <c:v>2.1409626323751895E-9</c:v>
                </c:pt>
                <c:pt idx="40">
                  <c:v>1.9636403933434197E-9</c:v>
                </c:pt>
                <c:pt idx="41">
                  <c:v>1.7863181543116495E-9</c:v>
                </c:pt>
                <c:pt idx="42">
                  <c:v>1.6089959152798797E-9</c:v>
                </c:pt>
                <c:pt idx="43">
                  <c:v>1.4316736762481097E-9</c:v>
                </c:pt>
                <c:pt idx="44">
                  <c:v>1.2937819818456887E-9</c:v>
                </c:pt>
                <c:pt idx="45">
                  <c:v>1.2081586838124056E-9</c:v>
                </c:pt>
                <c:pt idx="46">
                  <c:v>1.1225353857791226E-9</c:v>
                </c:pt>
                <c:pt idx="47">
                  <c:v>1.0369120877458397E-9</c:v>
                </c:pt>
                <c:pt idx="48">
                  <c:v>9.5128878971255651E-10</c:v>
                </c:pt>
                <c:pt idx="49">
                  <c:v>8.6566549167927357E-10</c:v>
                </c:pt>
                <c:pt idx="50">
                  <c:v>7.8004219364599052E-10</c:v>
                </c:pt>
                <c:pt idx="51">
                  <c:v>7.2605521212121187E-10</c:v>
                </c:pt>
                <c:pt idx="52">
                  <c:v>6.8049642424242403E-10</c:v>
                </c:pt>
                <c:pt idx="53">
                  <c:v>6.4218127272727251E-10</c:v>
                </c:pt>
                <c:pt idx="54">
                  <c:v>6.06043818181818E-10</c:v>
                </c:pt>
                <c:pt idx="55">
                  <c:v>5.719165454545453E-10</c:v>
                </c:pt>
                <c:pt idx="56">
                  <c:v>5.3862763636363623E-10</c:v>
                </c:pt>
                <c:pt idx="57">
                  <c:v>5.0551192771084327E-10</c:v>
                </c:pt>
                <c:pt idx="58">
                  <c:v>4.7256614457831319E-10</c:v>
                </c:pt>
                <c:pt idx="59">
                  <c:v>4.3991581818181809E-10</c:v>
                </c:pt>
                <c:pt idx="60">
                  <c:v>4.0749763636363629E-10</c:v>
                </c:pt>
                <c:pt idx="61">
                  <c:v>3.7679466666666657E-10</c:v>
                </c:pt>
                <c:pt idx="62">
                  <c:v>3.4696569696969689E-10</c:v>
                </c:pt>
                <c:pt idx="63">
                  <c:v>3.1914145454545445E-10</c:v>
                </c:pt>
                <c:pt idx="64">
                  <c:v>2.9318048484848476E-10</c:v>
                </c:pt>
                <c:pt idx="65">
                  <c:v>2.6841078787878782E-10</c:v>
                </c:pt>
                <c:pt idx="66">
                  <c:v>2.4666433734939754E-10</c:v>
                </c:pt>
                <c:pt idx="67">
                  <c:v>2.2584636363636364E-10</c:v>
                </c:pt>
                <c:pt idx="68">
                  <c:v>2.0690090909090909E-10</c:v>
                </c:pt>
                <c:pt idx="69">
                  <c:v>1.8959424242424242E-10</c:v>
                </c:pt>
                <c:pt idx="70">
                  <c:v>1.7317000000000001E-10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1.2908945454545462E-2</c:v>
                </c:pt>
                <c:pt idx="1">
                  <c:v>2.0656830303030314E-2</c:v>
                </c:pt>
                <c:pt idx="2">
                  <c:v>3.0777436363636373E-2</c:v>
                </c:pt>
                <c:pt idx="3">
                  <c:v>4.1549733333333345E-2</c:v>
                </c:pt>
                <c:pt idx="4">
                  <c:v>5.2036577912254162E-2</c:v>
                </c:pt>
                <c:pt idx="5">
                  <c:v>5.6468801815431166E-2</c:v>
                </c:pt>
                <c:pt idx="6">
                  <c:v>6.090102571860817E-2</c:v>
                </c:pt>
                <c:pt idx="7">
                  <c:v>6.5333249621785175E-2</c:v>
                </c:pt>
                <c:pt idx="8">
                  <c:v>6.9765473524962179E-2</c:v>
                </c:pt>
                <c:pt idx="9">
                  <c:v>7.419769742813917E-2</c:v>
                </c:pt>
                <c:pt idx="10">
                  <c:v>7.8629921331316188E-2</c:v>
                </c:pt>
                <c:pt idx="11">
                  <c:v>8.4395636913767003E-2</c:v>
                </c:pt>
                <c:pt idx="12">
                  <c:v>9.1665077155824504E-2</c:v>
                </c:pt>
                <c:pt idx="13">
                  <c:v>9.8934517397882005E-2</c:v>
                </c:pt>
                <c:pt idx="14">
                  <c:v>0.10620395763993949</c:v>
                </c:pt>
                <c:pt idx="15">
                  <c:v>0.11347339788199698</c:v>
                </c:pt>
                <c:pt idx="16">
                  <c:v>0.12074283812405448</c:v>
                </c:pt>
                <c:pt idx="17">
                  <c:v>0.12801227836611198</c:v>
                </c:pt>
                <c:pt idx="18">
                  <c:v>0.14386077155824512</c:v>
                </c:pt>
                <c:pt idx="19">
                  <c:v>0.16110585476550685</c:v>
                </c:pt>
                <c:pt idx="20">
                  <c:v>0.17835093797276858</c:v>
                </c:pt>
                <c:pt idx="21">
                  <c:v>0.19559602118003028</c:v>
                </c:pt>
                <c:pt idx="22">
                  <c:v>0.21284110438729201</c:v>
                </c:pt>
                <c:pt idx="23">
                  <c:v>0.23008618759455374</c:v>
                </c:pt>
                <c:pt idx="24">
                  <c:v>0.24622000000000002</c:v>
                </c:pt>
                <c:pt idx="25">
                  <c:v>0.25901999999999997</c:v>
                </c:pt>
                <c:pt idx="26">
                  <c:v>0.27045272727272723</c:v>
                </c:pt>
                <c:pt idx="27">
                  <c:v>0.28097393939393939</c:v>
                </c:pt>
                <c:pt idx="28">
                  <c:v>0.2893821212121212</c:v>
                </c:pt>
                <c:pt idx="29">
                  <c:v>0.29697545454545454</c:v>
                </c:pt>
                <c:pt idx="30">
                  <c:v>0.30292696969696969</c:v>
                </c:pt>
                <c:pt idx="31">
                  <c:v>0.30749644578313257</c:v>
                </c:pt>
                <c:pt idx="32">
                  <c:v>0.31132174698795184</c:v>
                </c:pt>
                <c:pt idx="33">
                  <c:v>0.31362800000000002</c:v>
                </c:pt>
                <c:pt idx="34">
                  <c:v>0.31558303030303031</c:v>
                </c:pt>
                <c:pt idx="35">
                  <c:v>0.31688606060606062</c:v>
                </c:pt>
                <c:pt idx="36">
                  <c:v>0.31780436363636366</c:v>
                </c:pt>
                <c:pt idx="37">
                  <c:v>0.31853924357034796</c:v>
                </c:pt>
                <c:pt idx="38">
                  <c:v>0.3190203328290469</c:v>
                </c:pt>
                <c:pt idx="39">
                  <c:v>0.31950142208774585</c:v>
                </c:pt>
                <c:pt idx="40">
                  <c:v>0.31998251134644479</c:v>
                </c:pt>
                <c:pt idx="41">
                  <c:v>0.32046360060514373</c:v>
                </c:pt>
                <c:pt idx="42">
                  <c:v>0.32094468986384267</c:v>
                </c:pt>
                <c:pt idx="43">
                  <c:v>0.32142577912254161</c:v>
                </c:pt>
                <c:pt idx="44">
                  <c:v>0.32331591527987896</c:v>
                </c:pt>
                <c:pt idx="45">
                  <c:v>0.32707385779122539</c:v>
                </c:pt>
                <c:pt idx="46">
                  <c:v>0.33083180030257187</c:v>
                </c:pt>
                <c:pt idx="47">
                  <c:v>0.33458974281391829</c:v>
                </c:pt>
                <c:pt idx="48">
                  <c:v>0.33834768532526477</c:v>
                </c:pt>
                <c:pt idx="49">
                  <c:v>0.34210562783661119</c:v>
                </c:pt>
                <c:pt idx="50">
                  <c:v>0.34586357034795767</c:v>
                </c:pt>
                <c:pt idx="51">
                  <c:v>0.35499842424242428</c:v>
                </c:pt>
                <c:pt idx="52">
                  <c:v>0.36578236363636368</c:v>
                </c:pt>
                <c:pt idx="53">
                  <c:v>0.37885509090909097</c:v>
                </c:pt>
                <c:pt idx="54">
                  <c:v>0.39247303030303038</c:v>
                </c:pt>
                <c:pt idx="55">
                  <c:v>0.40659424242424252</c:v>
                </c:pt>
                <c:pt idx="56">
                  <c:v>0.41974000000000006</c:v>
                </c:pt>
                <c:pt idx="57">
                  <c:v>0.43214493975903617</c:v>
                </c:pt>
                <c:pt idx="58">
                  <c:v>0.44244012048192771</c:v>
                </c:pt>
                <c:pt idx="59">
                  <c:v>0.45109703030303028</c:v>
                </c:pt>
                <c:pt idx="60">
                  <c:v>0.45846672727272725</c:v>
                </c:pt>
                <c:pt idx="61">
                  <c:v>0.46353660606060604</c:v>
                </c:pt>
                <c:pt idx="62">
                  <c:v>0.46791103030303027</c:v>
                </c:pt>
                <c:pt idx="63">
                  <c:v>0.47095345454545456</c:v>
                </c:pt>
                <c:pt idx="64">
                  <c:v>0.47328975757575759</c:v>
                </c:pt>
                <c:pt idx="65">
                  <c:v>0.47517460606060608</c:v>
                </c:pt>
                <c:pt idx="66">
                  <c:v>0.47636036144578314</c:v>
                </c:pt>
                <c:pt idx="67">
                  <c:v>0.47737363636363633</c:v>
                </c:pt>
                <c:pt idx="68">
                  <c:v>0.47805242424242422</c:v>
                </c:pt>
                <c:pt idx="69">
                  <c:v>0.47855393939393936</c:v>
                </c:pt>
                <c:pt idx="70">
                  <c:v>0.47896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5.5126406060606103E-11</c:v>
                </c:pt>
                <c:pt idx="1">
                  <c:v>9.5391872727272796E-11</c:v>
                </c:pt>
                <c:pt idx="2">
                  <c:v>1.5195732727272732E-10</c:v>
                </c:pt>
                <c:pt idx="3">
                  <c:v>2.1869278787878798E-10</c:v>
                </c:pt>
                <c:pt idx="4">
                  <c:v>2.8635387291981849E-10</c:v>
                </c:pt>
                <c:pt idx="5">
                  <c:v>3.2140228441754924E-10</c:v>
                </c:pt>
                <c:pt idx="6">
                  <c:v>3.5645069591527994E-10</c:v>
                </c:pt>
                <c:pt idx="7">
                  <c:v>3.9149910741301063E-10</c:v>
                </c:pt>
                <c:pt idx="8">
                  <c:v>4.2654751891074133E-10</c:v>
                </c:pt>
                <c:pt idx="9">
                  <c:v>4.6159593040847203E-10</c:v>
                </c:pt>
                <c:pt idx="10">
                  <c:v>4.9664434190620272E-10</c:v>
                </c:pt>
                <c:pt idx="11">
                  <c:v>5.3213004538577915E-10</c:v>
                </c:pt>
                <c:pt idx="12">
                  <c:v>5.6810886535552194E-10</c:v>
                </c:pt>
                <c:pt idx="13">
                  <c:v>6.0408768532526474E-10</c:v>
                </c:pt>
                <c:pt idx="14">
                  <c:v>6.4006650529500764E-10</c:v>
                </c:pt>
                <c:pt idx="15">
                  <c:v>6.7604532526475044E-10</c:v>
                </c:pt>
                <c:pt idx="16">
                  <c:v>7.1202414523449324E-10</c:v>
                </c:pt>
                <c:pt idx="17">
                  <c:v>7.4800296520423614E-10</c:v>
                </c:pt>
                <c:pt idx="18">
                  <c:v>8.0351588502269298E-10</c:v>
                </c:pt>
                <c:pt idx="19">
                  <c:v>8.6220877458396381E-10</c:v>
                </c:pt>
                <c:pt idx="20">
                  <c:v>9.2090166414523464E-10</c:v>
                </c:pt>
                <c:pt idx="21">
                  <c:v>9.7959455370650547E-10</c:v>
                </c:pt>
                <c:pt idx="22">
                  <c:v>1.0382874432677761E-9</c:v>
                </c:pt>
                <c:pt idx="23">
                  <c:v>1.0969803328290469E-9</c:v>
                </c:pt>
                <c:pt idx="24">
                  <c:v>1.1436969696969699E-9</c:v>
                </c:pt>
                <c:pt idx="25">
                  <c:v>1.1544848484848485E-9</c:v>
                </c:pt>
                <c:pt idx="26">
                  <c:v>1.1552727272727273E-9</c:v>
                </c:pt>
                <c:pt idx="27">
                  <c:v>1.1493939393939395E-9</c:v>
                </c:pt>
                <c:pt idx="28">
                  <c:v>1.1306181818181818E-9</c:v>
                </c:pt>
                <c:pt idx="29">
                  <c:v>1.1078E-9</c:v>
                </c:pt>
                <c:pt idx="30">
                  <c:v>1.0771333333333333E-9</c:v>
                </c:pt>
                <c:pt idx="31">
                  <c:v>1.0415746987951806E-9</c:v>
                </c:pt>
                <c:pt idx="32">
                  <c:v>1.0033819277108434E-9</c:v>
                </c:pt>
                <c:pt idx="33">
                  <c:v>9.6093400000000015E-10</c:v>
                </c:pt>
                <c:pt idx="34">
                  <c:v>9.1811133333333353E-10</c:v>
                </c:pt>
                <c:pt idx="35">
                  <c:v>8.7464466666666677E-10</c:v>
                </c:pt>
                <c:pt idx="36">
                  <c:v>8.3183036363636379E-10</c:v>
                </c:pt>
                <c:pt idx="37">
                  <c:v>7.8955644478063552E-10</c:v>
                </c:pt>
                <c:pt idx="38">
                  <c:v>7.5321756429652055E-10</c:v>
                </c:pt>
                <c:pt idx="39">
                  <c:v>7.1687868381240557E-10</c:v>
                </c:pt>
                <c:pt idx="40">
                  <c:v>6.8053980332829059E-10</c:v>
                </c:pt>
                <c:pt idx="41">
                  <c:v>6.4420092284417562E-10</c:v>
                </c:pt>
                <c:pt idx="42">
                  <c:v>6.0786204236006064E-10</c:v>
                </c:pt>
                <c:pt idx="43">
                  <c:v>5.7152316187594567E-10</c:v>
                </c:pt>
                <c:pt idx="44">
                  <c:v>5.4108328290468989E-10</c:v>
                </c:pt>
                <c:pt idx="45">
                  <c:v>5.1846301059001517E-10</c:v>
                </c:pt>
                <c:pt idx="46">
                  <c:v>4.9584273827534044E-10</c:v>
                </c:pt>
                <c:pt idx="47">
                  <c:v>4.7322246596066561E-10</c:v>
                </c:pt>
                <c:pt idx="48">
                  <c:v>4.5060219364599088E-10</c:v>
                </c:pt>
                <c:pt idx="49">
                  <c:v>4.2798192133131615E-10</c:v>
                </c:pt>
                <c:pt idx="50">
                  <c:v>4.0536164901664137E-10</c:v>
                </c:pt>
                <c:pt idx="51">
                  <c:v>3.9118660606060601E-10</c:v>
                </c:pt>
                <c:pt idx="52">
                  <c:v>3.7930739393939391E-10</c:v>
                </c:pt>
                <c:pt idx="53">
                  <c:v>3.6958618181818177E-10</c:v>
                </c:pt>
                <c:pt idx="54">
                  <c:v>3.6012969696969696E-10</c:v>
                </c:pt>
                <c:pt idx="55">
                  <c:v>3.5091757575757571E-10</c:v>
                </c:pt>
                <c:pt idx="56">
                  <c:v>3.4060345454545451E-10</c:v>
                </c:pt>
                <c:pt idx="57">
                  <c:v>3.2972240963855419E-10</c:v>
                </c:pt>
                <c:pt idx="58">
                  <c:v>3.1741518072289155E-10</c:v>
                </c:pt>
                <c:pt idx="59">
                  <c:v>3.0424484848484843E-10</c:v>
                </c:pt>
                <c:pt idx="60">
                  <c:v>2.9039636363636359E-10</c:v>
                </c:pt>
                <c:pt idx="61">
                  <c:v>2.7599636363636362E-10</c:v>
                </c:pt>
                <c:pt idx="62">
                  <c:v>2.615843636363636E-10</c:v>
                </c:pt>
                <c:pt idx="63">
                  <c:v>2.4729345454545455E-10</c:v>
                </c:pt>
                <c:pt idx="64">
                  <c:v>2.3341660606060605E-10</c:v>
                </c:pt>
                <c:pt idx="65">
                  <c:v>2.1980448484848481E-10</c:v>
                </c:pt>
                <c:pt idx="66">
                  <c:v>2.0713855421686745E-10</c:v>
                </c:pt>
                <c:pt idx="67">
                  <c:v>1.9478909090909092E-10</c:v>
                </c:pt>
                <c:pt idx="68">
                  <c:v>1.8308606060606062E-10</c:v>
                </c:pt>
                <c:pt idx="69">
                  <c:v>1.7204484848484849E-10</c:v>
                </c:pt>
                <c:pt idx="70">
                  <c:v>1.6136E-10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1.0768112727272732E-8</c:v>
                </c:pt>
                <c:pt idx="1">
                  <c:v>1.539263636363637E-8</c:v>
                </c:pt>
                <c:pt idx="2">
                  <c:v>2.0465363636363642E-8</c:v>
                </c:pt>
                <c:pt idx="3">
                  <c:v>2.424488484848485E-8</c:v>
                </c:pt>
                <c:pt idx="4">
                  <c:v>2.7171198184568832E-8</c:v>
                </c:pt>
                <c:pt idx="5">
                  <c:v>2.5786175491679273E-8</c:v>
                </c:pt>
                <c:pt idx="6">
                  <c:v>2.4401152798789713E-8</c:v>
                </c:pt>
                <c:pt idx="7">
                  <c:v>2.3016130105900149E-8</c:v>
                </c:pt>
                <c:pt idx="8">
                  <c:v>2.163110741301059E-8</c:v>
                </c:pt>
                <c:pt idx="9">
                  <c:v>2.024608472012103E-8</c:v>
                </c:pt>
                <c:pt idx="10">
                  <c:v>1.886106202723147E-8</c:v>
                </c:pt>
                <c:pt idx="11">
                  <c:v>1.7716585476550681E-8</c:v>
                </c:pt>
                <c:pt idx="12">
                  <c:v>1.6843363086232981E-8</c:v>
                </c:pt>
                <c:pt idx="13">
                  <c:v>1.597014069591528E-8</c:v>
                </c:pt>
                <c:pt idx="14">
                  <c:v>1.5096918305597579E-8</c:v>
                </c:pt>
                <c:pt idx="15">
                  <c:v>1.4223695915279878E-8</c:v>
                </c:pt>
                <c:pt idx="16">
                  <c:v>1.3350473524962178E-8</c:v>
                </c:pt>
                <c:pt idx="17">
                  <c:v>1.2477251134644477E-8</c:v>
                </c:pt>
                <c:pt idx="18">
                  <c:v>1.2266397881996975E-8</c:v>
                </c:pt>
                <c:pt idx="19">
                  <c:v>1.2163372163388805E-8</c:v>
                </c:pt>
                <c:pt idx="20">
                  <c:v>1.2060346444780635E-8</c:v>
                </c:pt>
                <c:pt idx="21">
                  <c:v>1.1957320726172465E-8</c:v>
                </c:pt>
                <c:pt idx="22">
                  <c:v>1.1854295007564297E-8</c:v>
                </c:pt>
                <c:pt idx="23">
                  <c:v>1.1751269288956127E-8</c:v>
                </c:pt>
                <c:pt idx="24">
                  <c:v>1.154960606060606E-8</c:v>
                </c:pt>
                <c:pt idx="25">
                  <c:v>1.1052030303030303E-8</c:v>
                </c:pt>
                <c:pt idx="26">
                  <c:v>1.0505181818181817E-8</c:v>
                </c:pt>
                <c:pt idx="27">
                  <c:v>9.9254848484848494E-9</c:v>
                </c:pt>
                <c:pt idx="28">
                  <c:v>9.3130848484848485E-9</c:v>
                </c:pt>
                <c:pt idx="29">
                  <c:v>8.6974181818181824E-9</c:v>
                </c:pt>
                <c:pt idx="30">
                  <c:v>8.0781454545454556E-9</c:v>
                </c:pt>
                <c:pt idx="31">
                  <c:v>7.4760204819277118E-9</c:v>
                </c:pt>
                <c:pt idx="32">
                  <c:v>6.8831289156626525E-9</c:v>
                </c:pt>
                <c:pt idx="33">
                  <c:v>6.3322200000000015E-9</c:v>
                </c:pt>
                <c:pt idx="34">
                  <c:v>5.801599393939395E-9</c:v>
                </c:pt>
                <c:pt idx="35">
                  <c:v>5.3095387878787892E-9</c:v>
                </c:pt>
                <c:pt idx="36">
                  <c:v>4.8595054545454556E-9</c:v>
                </c:pt>
                <c:pt idx="37">
                  <c:v>4.4335836611195158E-9</c:v>
                </c:pt>
                <c:pt idx="38">
                  <c:v>4.1331751891074137E-9</c:v>
                </c:pt>
                <c:pt idx="39">
                  <c:v>3.8327667170953107E-9</c:v>
                </c:pt>
                <c:pt idx="40">
                  <c:v>3.5323582450832081E-9</c:v>
                </c:pt>
                <c:pt idx="41">
                  <c:v>3.2319497730711055E-9</c:v>
                </c:pt>
                <c:pt idx="42">
                  <c:v>2.9315413010590029E-9</c:v>
                </c:pt>
                <c:pt idx="43">
                  <c:v>2.6311328290469004E-9</c:v>
                </c:pt>
                <c:pt idx="44">
                  <c:v>2.3954910741301066E-9</c:v>
                </c:pt>
                <c:pt idx="45">
                  <c:v>2.2457028744326785E-9</c:v>
                </c:pt>
                <c:pt idx="46">
                  <c:v>2.09591467473525E-9</c:v>
                </c:pt>
                <c:pt idx="47">
                  <c:v>1.9461264750378215E-9</c:v>
                </c:pt>
                <c:pt idx="48">
                  <c:v>1.7963382753403934E-9</c:v>
                </c:pt>
                <c:pt idx="49">
                  <c:v>1.6465500756429649E-9</c:v>
                </c:pt>
                <c:pt idx="50">
                  <c:v>1.4967618759455366E-9</c:v>
                </c:pt>
                <c:pt idx="51">
                  <c:v>1.4019636363636359E-9</c:v>
                </c:pt>
                <c:pt idx="52">
                  <c:v>1.321853333333333E-9</c:v>
                </c:pt>
                <c:pt idx="53">
                  <c:v>1.2545199999999997E-9</c:v>
                </c:pt>
                <c:pt idx="54">
                  <c:v>1.1907478787878784E-9</c:v>
                </c:pt>
                <c:pt idx="55">
                  <c:v>1.13026303030303E-9</c:v>
                </c:pt>
                <c:pt idx="56">
                  <c:v>1.0703581818181816E-9</c:v>
                </c:pt>
                <c:pt idx="57">
                  <c:v>1.0103568674698794E-9</c:v>
                </c:pt>
                <c:pt idx="58">
                  <c:v>9.4970626506024091E-10</c:v>
                </c:pt>
                <c:pt idx="59">
                  <c:v>8.8900593939393926E-10</c:v>
                </c:pt>
                <c:pt idx="60">
                  <c:v>8.2826654545454535E-10</c:v>
                </c:pt>
                <c:pt idx="61">
                  <c:v>7.69953818181818E-10</c:v>
                </c:pt>
                <c:pt idx="62">
                  <c:v>7.1304242424242415E-10</c:v>
                </c:pt>
                <c:pt idx="63">
                  <c:v>6.5943636363636349E-10</c:v>
                </c:pt>
                <c:pt idx="64">
                  <c:v>6.0909842424242406E-10</c:v>
                </c:pt>
                <c:pt idx="65">
                  <c:v>5.6084993939393927E-10</c:v>
                </c:pt>
                <c:pt idx="66">
                  <c:v>5.1808530120481924E-10</c:v>
                </c:pt>
                <c:pt idx="67">
                  <c:v>4.7701363636363645E-10</c:v>
                </c:pt>
                <c:pt idx="68">
                  <c:v>4.3935909090909093E-10</c:v>
                </c:pt>
                <c:pt idx="69">
                  <c:v>4.0476939393939396E-10</c:v>
                </c:pt>
                <c:pt idx="70">
                  <c:v>3.7183E-10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5.794981845688298E-21</c:v>
                </c:pt>
                <c:pt idx="45">
                  <c:v>1.9271683812405415E-20</c:v>
                </c:pt>
                <c:pt idx="46">
                  <c:v>3.2748385779122529E-20</c:v>
                </c:pt>
                <c:pt idx="47">
                  <c:v>4.6225087745839643E-20</c:v>
                </c:pt>
                <c:pt idx="48">
                  <c:v>5.9701789712556764E-20</c:v>
                </c:pt>
                <c:pt idx="49">
                  <c:v>7.3178491679273872E-20</c:v>
                </c:pt>
                <c:pt idx="50">
                  <c:v>8.6655193645990993E-20</c:v>
                </c:pt>
                <c:pt idx="51">
                  <c:v>3.6786145074121418E-15</c:v>
                </c:pt>
                <c:pt idx="52">
                  <c:v>3.5777727030303987E-12</c:v>
                </c:pt>
                <c:pt idx="53">
                  <c:v>2.4579953309091009E-11</c:v>
                </c:pt>
                <c:pt idx="54">
                  <c:v>4.8748648060606487E-9</c:v>
                </c:pt>
                <c:pt idx="55">
                  <c:v>1.4182949048484889E-8</c:v>
                </c:pt>
                <c:pt idx="56">
                  <c:v>3.9973927272727401E-8</c:v>
                </c:pt>
                <c:pt idx="57">
                  <c:v>8.3443180722891976E-8</c:v>
                </c:pt>
                <c:pt idx="58">
                  <c:v>1.8085763855421715E-7</c:v>
                </c:pt>
                <c:pt idx="59">
                  <c:v>4.2387078787878873E-7</c:v>
                </c:pt>
                <c:pt idx="60">
                  <c:v>7.8128290909091002E-7</c:v>
                </c:pt>
                <c:pt idx="61">
                  <c:v>2.1636969696969731E-6</c:v>
                </c:pt>
                <c:pt idx="62">
                  <c:v>2.1587492727272888E-5</c:v>
                </c:pt>
                <c:pt idx="63">
                  <c:v>9.2071310909091068E-5</c:v>
                </c:pt>
                <c:pt idx="64">
                  <c:v>8.8610448484848772E-4</c:v>
                </c:pt>
                <c:pt idx="65">
                  <c:v>2.1427347878787907E-3</c:v>
                </c:pt>
                <c:pt idx="66">
                  <c:v>5.1262626506024117E-3</c:v>
                </c:pt>
                <c:pt idx="67">
                  <c:v>8.1168999999999998E-3</c:v>
                </c:pt>
                <c:pt idx="68">
                  <c:v>1.0956233333333334E-2</c:v>
                </c:pt>
                <c:pt idx="69">
                  <c:v>1.3584848484848484E-2</c:v>
                </c:pt>
                <c:pt idx="70">
                  <c:v>1.61E-2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7.499379727685311E-37</c:v>
                </c:pt>
                <c:pt idx="12">
                  <c:v>2.3455506807866862E-36</c:v>
                </c:pt>
                <c:pt idx="13">
                  <c:v>3.9411633888048415E-36</c:v>
                </c:pt>
                <c:pt idx="14">
                  <c:v>5.5367760968229964E-36</c:v>
                </c:pt>
                <c:pt idx="15">
                  <c:v>7.1323888048411519E-36</c:v>
                </c:pt>
                <c:pt idx="16">
                  <c:v>8.7280015128593068E-36</c:v>
                </c:pt>
                <c:pt idx="17">
                  <c:v>1.0323614220877462E-35</c:v>
                </c:pt>
                <c:pt idx="18">
                  <c:v>9.1747730711043849E-36</c:v>
                </c:pt>
                <c:pt idx="19">
                  <c:v>7.57916036308623E-36</c:v>
                </c:pt>
                <c:pt idx="20">
                  <c:v>5.9835476550680765E-36</c:v>
                </c:pt>
                <c:pt idx="21">
                  <c:v>4.3879349470499229E-36</c:v>
                </c:pt>
                <c:pt idx="22">
                  <c:v>2.7923222390317694E-36</c:v>
                </c:pt>
                <c:pt idx="23">
                  <c:v>1.1967095310136158E-36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1.292406959152787E-21</c:v>
                </c:pt>
                <c:pt idx="45">
                  <c:v>4.2980045385779044E-21</c:v>
                </c:pt>
                <c:pt idx="46">
                  <c:v>7.3036021180030223E-21</c:v>
                </c:pt>
                <c:pt idx="47">
                  <c:v>1.030919969742814E-20</c:v>
                </c:pt>
                <c:pt idx="48">
                  <c:v>1.3314797276853258E-20</c:v>
                </c:pt>
                <c:pt idx="49">
                  <c:v>1.6320394856278376E-20</c:v>
                </c:pt>
                <c:pt idx="50">
                  <c:v>1.9325992435703494E-20</c:v>
                </c:pt>
                <c:pt idx="51">
                  <c:v>5.490124179454576E-16</c:v>
                </c:pt>
                <c:pt idx="52">
                  <c:v>3.909605793939498E-13</c:v>
                </c:pt>
                <c:pt idx="53">
                  <c:v>2.6842304581818284E-12</c:v>
                </c:pt>
                <c:pt idx="54">
                  <c:v>4.2792063636364011E-10</c:v>
                </c:pt>
                <c:pt idx="55">
                  <c:v>1.2435660909090947E-9</c:v>
                </c:pt>
                <c:pt idx="56">
                  <c:v>3.144858181818191E-9</c:v>
                </c:pt>
                <c:pt idx="57">
                  <c:v>6.2552506024096674E-9</c:v>
                </c:pt>
                <c:pt idx="58">
                  <c:v>1.3077298795180744E-8</c:v>
                </c:pt>
                <c:pt idx="59">
                  <c:v>3.0181157575757634E-8</c:v>
                </c:pt>
                <c:pt idx="60">
                  <c:v>5.5363581818181874E-8</c:v>
                </c:pt>
                <c:pt idx="61">
                  <c:v>1.5566181818181844E-7</c:v>
                </c:pt>
                <c:pt idx="62">
                  <c:v>1.6117601212121335E-6</c:v>
                </c:pt>
                <c:pt idx="63">
                  <c:v>6.9055298181818315E-6</c:v>
                </c:pt>
                <c:pt idx="64">
                  <c:v>7.0332366060606283E-5</c:v>
                </c:pt>
                <c:pt idx="65">
                  <c:v>1.7092624484848508E-4</c:v>
                </c:pt>
                <c:pt idx="66">
                  <c:v>4.3865506024096411E-4</c:v>
                </c:pt>
                <c:pt idx="67">
                  <c:v>7.2176909090909095E-4</c:v>
                </c:pt>
                <c:pt idx="68">
                  <c:v>1.0245327272727272E-3</c:v>
                </c:pt>
                <c:pt idx="69">
                  <c:v>1.3373181818181817E-3</c:v>
                </c:pt>
                <c:pt idx="70">
                  <c:v>1.6555000000000001E-3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3.1590968229954554E-35</c:v>
                </c:pt>
                <c:pt idx="12">
                  <c:v>9.880579425113462E-35</c:v>
                </c:pt>
                <c:pt idx="13">
                  <c:v>1.6602062027231468E-34</c:v>
                </c:pt>
                <c:pt idx="14">
                  <c:v>2.3323544629349474E-34</c:v>
                </c:pt>
                <c:pt idx="15">
                  <c:v>3.004502723146748E-34</c:v>
                </c:pt>
                <c:pt idx="16">
                  <c:v>3.6766509833585491E-34</c:v>
                </c:pt>
                <c:pt idx="17">
                  <c:v>4.3487992435703492E-34</c:v>
                </c:pt>
                <c:pt idx="18">
                  <c:v>3.8648524962178508E-34</c:v>
                </c:pt>
                <c:pt idx="19">
                  <c:v>3.1927042360060506E-34</c:v>
                </c:pt>
                <c:pt idx="20">
                  <c:v>2.5205559757942505E-34</c:v>
                </c:pt>
                <c:pt idx="21">
                  <c:v>1.8484077155824503E-34</c:v>
                </c:pt>
                <c:pt idx="22">
                  <c:v>1.1762594553706501E-34</c:v>
                </c:pt>
                <c:pt idx="23">
                  <c:v>5.0411119515884992E-35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3.2389863842662335E-25</c:v>
                </c:pt>
                <c:pt idx="45">
                  <c:v>1.0771512859304066E-24</c:v>
                </c:pt>
                <c:pt idx="46">
                  <c:v>1.8304039334341898E-24</c:v>
                </c:pt>
                <c:pt idx="47">
                  <c:v>2.5836565809379729E-24</c:v>
                </c:pt>
                <c:pt idx="48">
                  <c:v>3.3369092284417559E-24</c:v>
                </c:pt>
                <c:pt idx="49">
                  <c:v>4.0901618759455393E-24</c:v>
                </c:pt>
                <c:pt idx="50">
                  <c:v>4.843414523449322E-24</c:v>
                </c:pt>
                <c:pt idx="51">
                  <c:v>9.2985534890909608E-20</c:v>
                </c:pt>
                <c:pt idx="52">
                  <c:v>4.549600484848606E-17</c:v>
                </c:pt>
                <c:pt idx="53">
                  <c:v>3.1201897454545576E-16</c:v>
                </c:pt>
                <c:pt idx="54">
                  <c:v>3.4586632424242719E-14</c:v>
                </c:pt>
                <c:pt idx="55">
                  <c:v>1.0025332939393969E-13</c:v>
                </c:pt>
                <c:pt idx="56">
                  <c:v>1.9246290909090954E-13</c:v>
                </c:pt>
                <c:pt idx="57">
                  <c:v>3.1603240963855517E-13</c:v>
                </c:pt>
                <c:pt idx="58">
                  <c:v>5.367251807228922E-13</c:v>
                </c:pt>
                <c:pt idx="59">
                  <c:v>9.6106345454545593E-13</c:v>
                </c:pt>
                <c:pt idx="60">
                  <c:v>1.5454089090909102E-12</c:v>
                </c:pt>
                <c:pt idx="61">
                  <c:v>3.2604872727272769E-12</c:v>
                </c:pt>
                <c:pt idx="62">
                  <c:v>2.3571536969697141E-11</c:v>
                </c:pt>
                <c:pt idx="63">
                  <c:v>9.6491294545454727E-11</c:v>
                </c:pt>
                <c:pt idx="64">
                  <c:v>7.2471527272727505E-10</c:v>
                </c:pt>
                <c:pt idx="65">
                  <c:v>1.7079698181818205E-9</c:v>
                </c:pt>
                <c:pt idx="66">
                  <c:v>3.3778542168674716E-9</c:v>
                </c:pt>
                <c:pt idx="67">
                  <c:v>4.8212363636363643E-9</c:v>
                </c:pt>
                <c:pt idx="68">
                  <c:v>5.6693575757575763E-9</c:v>
                </c:pt>
                <c:pt idx="69">
                  <c:v>6.1398484848484851E-9</c:v>
                </c:pt>
                <c:pt idx="70">
                  <c:v>6.4069999999999999E-9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>
                  <c:v>-56.042909090909085</c:v>
                </c:pt>
                <c:pt idx="3">
                  <c:v>-53.962484848484841</c:v>
                </c:pt>
                <c:pt idx="4">
                  <c:v>-51.899440242057487</c:v>
                </c:pt>
                <c:pt idx="5">
                  <c:v>-50.017443267776095</c:v>
                </c:pt>
                <c:pt idx="6">
                  <c:v>-48.135446293494702</c:v>
                </c:pt>
                <c:pt idx="7">
                  <c:v>-46.25344931921331</c:v>
                </c:pt>
                <c:pt idx="8">
                  <c:v>-44.371452344931924</c:v>
                </c:pt>
                <c:pt idx="9">
                  <c:v>-42.489455370650532</c:v>
                </c:pt>
                <c:pt idx="10">
                  <c:v>-40.60745839636914</c:v>
                </c:pt>
                <c:pt idx="11">
                  <c:v>-38.964372163388802</c:v>
                </c:pt>
                <c:pt idx="12">
                  <c:v>-37.590695915279881</c:v>
                </c:pt>
                <c:pt idx="13">
                  <c:v>-36.217019667170952</c:v>
                </c:pt>
                <c:pt idx="14">
                  <c:v>-34.843343419062023</c:v>
                </c:pt>
                <c:pt idx="15">
                  <c:v>-33.469667170953102</c:v>
                </c:pt>
                <c:pt idx="16">
                  <c:v>-32.095990922844173</c:v>
                </c:pt>
                <c:pt idx="17">
                  <c:v>-30.722314674735248</c:v>
                </c:pt>
                <c:pt idx="18">
                  <c:v>-29.659591527987896</c:v>
                </c:pt>
                <c:pt idx="19">
                  <c:v>-28.647488653555218</c:v>
                </c:pt>
                <c:pt idx="20">
                  <c:v>-27.63538577912254</c:v>
                </c:pt>
                <c:pt idx="21">
                  <c:v>-26.623282904689862</c:v>
                </c:pt>
                <c:pt idx="22">
                  <c:v>-25.611180030257184</c:v>
                </c:pt>
                <c:pt idx="23">
                  <c:v>-24.599077155824506</c:v>
                </c:pt>
                <c:pt idx="24">
                  <c:v>-23.620303030303031</c:v>
                </c:pt>
                <c:pt idx="25">
                  <c:v>-22.741515151515152</c:v>
                </c:pt>
                <c:pt idx="26">
                  <c:v>-21.899090909090908</c:v>
                </c:pt>
                <c:pt idx="27">
                  <c:v>-21.080909090909088</c:v>
                </c:pt>
                <c:pt idx="28">
                  <c:v>-20.326060606060608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-14.811119515885023</c:v>
                </c:pt>
                <c:pt idx="38">
                  <c:v>-14.339107413010591</c:v>
                </c:pt>
                <c:pt idx="39">
                  <c:v>-13.867095310136159</c:v>
                </c:pt>
                <c:pt idx="40">
                  <c:v>-13.395083207261727</c:v>
                </c:pt>
                <c:pt idx="41">
                  <c:v>-12.923071104387294</c:v>
                </c:pt>
                <c:pt idx="42">
                  <c:v>-12.451059001512862</c:v>
                </c:pt>
                <c:pt idx="43">
                  <c:v>-11.97904689863843</c:v>
                </c:pt>
                <c:pt idx="44">
                  <c:v>-11.551140695915283</c:v>
                </c:pt>
                <c:pt idx="45">
                  <c:v>-11.181700453857793</c:v>
                </c:pt>
                <c:pt idx="46">
                  <c:v>-10.812260211800304</c:v>
                </c:pt>
                <c:pt idx="47">
                  <c:v>-10.442819969742814</c:v>
                </c:pt>
                <c:pt idx="48">
                  <c:v>-10.073379727685325</c:v>
                </c:pt>
                <c:pt idx="49">
                  <c:v>-9.7039394856278367</c:v>
                </c:pt>
                <c:pt idx="50">
                  <c:v>-9.3344992435703471</c:v>
                </c:pt>
                <c:pt idx="51">
                  <c:v>-9.0543030303030285</c:v>
                </c:pt>
                <c:pt idx="52">
                  <c:v>-8.8039999999999985</c:v>
                </c:pt>
                <c:pt idx="53">
                  <c:v>-8.6039999999999974</c:v>
                </c:pt>
                <c:pt idx="54">
                  <c:v>-8.4342545454545448</c:v>
                </c:pt>
                <c:pt idx="55">
                  <c:v>-8.2924363636363623</c:v>
                </c:pt>
                <c:pt idx="56">
                  <c:v>-8.1959636363636346</c:v>
                </c:pt>
                <c:pt idx="57">
                  <c:v>-8.1149999999999984</c:v>
                </c:pt>
                <c:pt idx="58">
                  <c:v>-8.0649999999999995</c:v>
                </c:pt>
                <c:pt idx="59">
                  <c:v>-8.0304424242424233</c:v>
                </c:pt>
                <c:pt idx="60">
                  <c:v>-8.0080181818181817</c:v>
                </c:pt>
                <c:pt idx="61">
                  <c:v>-8.0021393939393946</c:v>
                </c:pt>
                <c:pt idx="62">
                  <c:v>-8.0007333333333328</c:v>
                </c:pt>
                <c:pt idx="63">
                  <c:v>-8.0074000000000005</c:v>
                </c:pt>
                <c:pt idx="64">
                  <c:v>-8.0218303030303026</c:v>
                </c:pt>
                <c:pt idx="65">
                  <c:v>-8.0412242424242422</c:v>
                </c:pt>
                <c:pt idx="66">
                  <c:v>-8.07322891566265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>
                  <c:v>-14.753454545454545</c:v>
                </c:pt>
                <c:pt idx="3">
                  <c:v>-14.066787878787878</c:v>
                </c:pt>
                <c:pt idx="4">
                  <c:v>-13.365948562783661</c:v>
                </c:pt>
                <c:pt idx="5">
                  <c:v>-12.690305597579425</c:v>
                </c:pt>
                <c:pt idx="6">
                  <c:v>-12.014662632375188</c:v>
                </c:pt>
                <c:pt idx="7">
                  <c:v>-11.339019667170954</c:v>
                </c:pt>
                <c:pt idx="8">
                  <c:v>-10.663376701966719</c:v>
                </c:pt>
                <c:pt idx="9">
                  <c:v>-9.9877337367624826</c:v>
                </c:pt>
                <c:pt idx="10">
                  <c:v>-9.3120907715582462</c:v>
                </c:pt>
                <c:pt idx="11">
                  <c:v>-8.7541966717095328</c:v>
                </c:pt>
                <c:pt idx="12">
                  <c:v>-8.3290832072617249</c:v>
                </c:pt>
                <c:pt idx="13">
                  <c:v>-7.9039697428139188</c:v>
                </c:pt>
                <c:pt idx="14">
                  <c:v>-7.4788562783661119</c:v>
                </c:pt>
                <c:pt idx="15">
                  <c:v>-7.0537428139183058</c:v>
                </c:pt>
                <c:pt idx="16">
                  <c:v>-6.6286293494704989</c:v>
                </c:pt>
                <c:pt idx="17">
                  <c:v>-6.2035158850226928</c:v>
                </c:pt>
                <c:pt idx="18">
                  <c:v>-6.0585204236006049</c:v>
                </c:pt>
                <c:pt idx="19">
                  <c:v>-5.9591255673222392</c:v>
                </c:pt>
                <c:pt idx="20">
                  <c:v>-5.8597307110438726</c:v>
                </c:pt>
                <c:pt idx="21">
                  <c:v>-5.7603358547655068</c:v>
                </c:pt>
                <c:pt idx="22">
                  <c:v>-5.6609409984871411</c:v>
                </c:pt>
                <c:pt idx="23">
                  <c:v>-5.5615461422087744</c:v>
                </c:pt>
                <c:pt idx="24">
                  <c:v>-5.490484848484849</c:v>
                </c:pt>
                <c:pt idx="25">
                  <c:v>-5.5044242424242427</c:v>
                </c:pt>
                <c:pt idx="26">
                  <c:v>-5.5281818181818183</c:v>
                </c:pt>
                <c:pt idx="27">
                  <c:v>-5.5584848484848477</c:v>
                </c:pt>
                <c:pt idx="28">
                  <c:v>-5.5939696969696966</c:v>
                </c:pt>
                <c:pt idx="29">
                  <c:v>-5.6293636363636361</c:v>
                </c:pt>
                <c:pt idx="30">
                  <c:v>-5.6639090909090912</c:v>
                </c:pt>
                <c:pt idx="31">
                  <c:v>-5.6967530120481928</c:v>
                </c:pt>
                <c:pt idx="32">
                  <c:v>-5.7286807228915659</c:v>
                </c:pt>
                <c:pt idx="33">
                  <c:v>-5.7578000000000005</c:v>
                </c:pt>
                <c:pt idx="34">
                  <c:v>-5.7862727272727277</c:v>
                </c:pt>
                <c:pt idx="35">
                  <c:v>-5.8135454545454541</c:v>
                </c:pt>
                <c:pt idx="36">
                  <c:v>-5.8399818181818182</c:v>
                </c:pt>
                <c:pt idx="37">
                  <c:v>-5.8660105900151285</c:v>
                </c:pt>
                <c:pt idx="38">
                  <c:v>-5.8912753403933431</c:v>
                </c:pt>
                <c:pt idx="39">
                  <c:v>-5.9165400907715586</c:v>
                </c:pt>
                <c:pt idx="40">
                  <c:v>-5.9418048411497733</c:v>
                </c:pt>
                <c:pt idx="41">
                  <c:v>-5.9670695915279879</c:v>
                </c:pt>
                <c:pt idx="42">
                  <c:v>-5.9923343419062025</c:v>
                </c:pt>
                <c:pt idx="43">
                  <c:v>-6.0175990922844171</c:v>
                </c:pt>
                <c:pt idx="44">
                  <c:v>-6.0447503782148262</c:v>
                </c:pt>
                <c:pt idx="45">
                  <c:v>-6.0744024205748861</c:v>
                </c:pt>
                <c:pt idx="46">
                  <c:v>-6.1040544629349469</c:v>
                </c:pt>
                <c:pt idx="47">
                  <c:v>-6.1337065052950077</c:v>
                </c:pt>
                <c:pt idx="48">
                  <c:v>-6.1633585476550676</c:v>
                </c:pt>
                <c:pt idx="49">
                  <c:v>-6.1930105900151284</c:v>
                </c:pt>
                <c:pt idx="50">
                  <c:v>-6.2226626323751892</c:v>
                </c:pt>
                <c:pt idx="51">
                  <c:v>-6.2598060606060608</c:v>
                </c:pt>
                <c:pt idx="52">
                  <c:v>-6.299212121212121</c:v>
                </c:pt>
                <c:pt idx="53">
                  <c:v>-6.341636363636364</c:v>
                </c:pt>
                <c:pt idx="54">
                  <c:v>-6.384375757575758</c:v>
                </c:pt>
                <c:pt idx="55">
                  <c:v>-6.427406060606061</c:v>
                </c:pt>
                <c:pt idx="56">
                  <c:v>-6.4683272727272731</c:v>
                </c:pt>
                <c:pt idx="57">
                  <c:v>-6.507951807228916</c:v>
                </c:pt>
                <c:pt idx="58">
                  <c:v>-6.5440963855421685</c:v>
                </c:pt>
                <c:pt idx="59">
                  <c:v>-6.5779878787878792</c:v>
                </c:pt>
                <c:pt idx="60">
                  <c:v>-6.6101090909090914</c:v>
                </c:pt>
                <c:pt idx="61">
                  <c:v>-6.6389212121212129</c:v>
                </c:pt>
                <c:pt idx="62">
                  <c:v>-6.6669333333333336</c:v>
                </c:pt>
                <c:pt idx="63">
                  <c:v>-6.6936</c:v>
                </c:pt>
                <c:pt idx="64">
                  <c:v>-6.7180484848484845</c:v>
                </c:pt>
                <c:pt idx="65">
                  <c:v>-6.7410787878787879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>
                  <c:v>-21.507090909090909</c:v>
                </c:pt>
                <c:pt idx="3">
                  <c:v>-21.373636363636365</c:v>
                </c:pt>
                <c:pt idx="4">
                  <c:v>-21.297503782148258</c:v>
                </c:pt>
                <c:pt idx="5">
                  <c:v>-21.391301059001513</c:v>
                </c:pt>
                <c:pt idx="6">
                  <c:v>-21.485098335854765</c:v>
                </c:pt>
                <c:pt idx="7">
                  <c:v>-21.578895612708017</c:v>
                </c:pt>
                <c:pt idx="8">
                  <c:v>-21.672692889561272</c:v>
                </c:pt>
                <c:pt idx="9">
                  <c:v>-21.766490166414524</c:v>
                </c:pt>
                <c:pt idx="10">
                  <c:v>-21.860287443267776</c:v>
                </c:pt>
                <c:pt idx="11">
                  <c:v>-21.958350983358546</c:v>
                </c:pt>
                <c:pt idx="12">
                  <c:v>-22.061225416036308</c:v>
                </c:pt>
                <c:pt idx="13">
                  <c:v>-22.16409984871407</c:v>
                </c:pt>
                <c:pt idx="14">
                  <c:v>-22.266974281391832</c:v>
                </c:pt>
                <c:pt idx="15">
                  <c:v>-22.36984871406959</c:v>
                </c:pt>
                <c:pt idx="16">
                  <c:v>-22.472723146747352</c:v>
                </c:pt>
                <c:pt idx="17">
                  <c:v>-22.575597579425114</c:v>
                </c:pt>
                <c:pt idx="18">
                  <c:v>-22.677170953101363</c:v>
                </c:pt>
                <c:pt idx="19">
                  <c:v>-22.77853252647504</c:v>
                </c:pt>
                <c:pt idx="20">
                  <c:v>-22.879894099848716</c:v>
                </c:pt>
                <c:pt idx="21">
                  <c:v>-22.981255673222392</c:v>
                </c:pt>
                <c:pt idx="22">
                  <c:v>-23.082617246596069</c:v>
                </c:pt>
                <c:pt idx="23">
                  <c:v>-23.183978819969745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-25.115385779122541</c:v>
                </c:pt>
                <c:pt idx="38">
                  <c:v>-25.250030257186079</c:v>
                </c:pt>
                <c:pt idx="39">
                  <c:v>-25.384674735249622</c:v>
                </c:pt>
                <c:pt idx="40">
                  <c:v>-25.51931921331316</c:v>
                </c:pt>
                <c:pt idx="41">
                  <c:v>-25.653963691376703</c:v>
                </c:pt>
                <c:pt idx="42">
                  <c:v>-25.788608169440241</c:v>
                </c:pt>
                <c:pt idx="43">
                  <c:v>-25.92325264750378</c:v>
                </c:pt>
                <c:pt idx="44">
                  <c:v>-26.053993948562784</c:v>
                </c:pt>
                <c:pt idx="45">
                  <c:v>-26.179561270801816</c:v>
                </c:pt>
                <c:pt idx="46">
                  <c:v>-26.305128593040845</c:v>
                </c:pt>
                <c:pt idx="47">
                  <c:v>-26.430695915279877</c:v>
                </c:pt>
                <c:pt idx="48">
                  <c:v>-26.556263237518909</c:v>
                </c:pt>
                <c:pt idx="49">
                  <c:v>-26.681830559757941</c:v>
                </c:pt>
                <c:pt idx="50">
                  <c:v>-26.807397881996973</c:v>
                </c:pt>
                <c:pt idx="51">
                  <c:v>-26.924424242424241</c:v>
                </c:pt>
                <c:pt idx="52">
                  <c:v>-27.039575757575758</c:v>
                </c:pt>
                <c:pt idx="53">
                  <c:v>-27.154727272727275</c:v>
                </c:pt>
                <c:pt idx="54">
                  <c:v>-27.266727272727273</c:v>
                </c:pt>
                <c:pt idx="55">
                  <c:v>-27.375818181818182</c:v>
                </c:pt>
                <c:pt idx="56">
                  <c:v>-27.490181818181817</c:v>
                </c:pt>
                <c:pt idx="57">
                  <c:v>-27.603855421686745</c:v>
                </c:pt>
                <c:pt idx="58">
                  <c:v>-27.712289156626507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4.401727178217817E-11</c:v>
                </c:pt>
                <c:pt idx="1">
                  <c:v>1.0946373712871287E-10</c:v>
                </c:pt>
                <c:pt idx="2">
                  <c:v>8.0188103465346563E-9</c:v>
                </c:pt>
                <c:pt idx="3">
                  <c:v>2.0151795495049516E-8</c:v>
                </c:pt>
                <c:pt idx="4">
                  <c:v>2.4950512005440656E-2</c:v>
                </c:pt>
                <c:pt idx="5">
                  <c:v>6.455446020296543E-2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9.8879207920792134E-2</c:v>
                </c:pt>
                <c:pt idx="21">
                  <c:v>0.138210891089109</c:v>
                </c:pt>
                <c:pt idx="22">
                  <c:v>0.17779306930693076</c:v>
                </c:pt>
                <c:pt idx="23">
                  <c:v>0.21766930693069303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0.25504950495049489</c:v>
                </c:pt>
                <c:pt idx="31">
                  <c:v>0.29465346534653464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0.33373455445544542</c:v>
                </c:pt>
                <c:pt idx="51">
                  <c:v>0.40602168316831699</c:v>
                </c:pt>
                <c:pt idx="52">
                  <c:v>0.46719569306930697</c:v>
                </c:pt>
                <c:pt idx="53">
                  <c:v>0.47411153465346539</c:v>
                </c:pt>
                <c:pt idx="54">
                  <c:v>0.47999018587360598</c:v>
                </c:pt>
                <c:pt idx="55">
                  <c:v>0.47999142503097897</c:v>
                </c:pt>
                <c:pt idx="56">
                  <c:v>0.47999266418835196</c:v>
                </c:pt>
                <c:pt idx="57">
                  <c:v>0.47999390334572489</c:v>
                </c:pt>
                <c:pt idx="58">
                  <c:v>0.47999514250309788</c:v>
                </c:pt>
                <c:pt idx="59">
                  <c:v>0.47999638166047087</c:v>
                </c:pt>
                <c:pt idx="60">
                  <c:v>0.47999762081784386</c:v>
                </c:pt>
                <c:pt idx="61">
                  <c:v>0.47999885997521685</c:v>
                </c:pt>
                <c:pt idx="62">
                  <c:v>0.48</c:v>
                </c:pt>
                <c:pt idx="63">
                  <c:v>0.48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1.285227722772282E-19</c:v>
                </c:pt>
                <c:pt idx="7">
                  <c:v>3.3921584158415885E-19</c:v>
                </c:pt>
                <c:pt idx="8">
                  <c:v>5.4990891089108951E-19</c:v>
                </c:pt>
                <c:pt idx="9">
                  <c:v>7.6060198019802021E-19</c:v>
                </c:pt>
                <c:pt idx="10">
                  <c:v>9.7129504950495081E-19</c:v>
                </c:pt>
                <c:pt idx="11">
                  <c:v>1.1819881188118815E-18</c:v>
                </c:pt>
                <c:pt idx="12">
                  <c:v>1.3926811881188122E-18</c:v>
                </c:pt>
                <c:pt idx="13">
                  <c:v>1.6033742574257429E-18</c:v>
                </c:pt>
                <c:pt idx="14">
                  <c:v>1.8666963651485198E-14</c:v>
                </c:pt>
                <c:pt idx="15">
                  <c:v>5.3884437710891164E-14</c:v>
                </c:pt>
                <c:pt idx="16">
                  <c:v>5.7120159856435762E-11</c:v>
                </c:pt>
                <c:pt idx="17">
                  <c:v>1.6898098114356424E-10</c:v>
                </c:pt>
                <c:pt idx="18">
                  <c:v>1.2567779104477581E-9</c:v>
                </c:pt>
                <c:pt idx="19">
                  <c:v>3.3603450746268658E-9</c:v>
                </c:pt>
                <c:pt idx="20">
                  <c:v>1.8879924187855498E-2</c:v>
                </c:pt>
                <c:pt idx="21">
                  <c:v>5.8213090299637706E-2</c:v>
                </c:pt>
                <c:pt idx="22">
                  <c:v>9.779538613861391E-2</c:v>
                </c:pt>
                <c:pt idx="23">
                  <c:v>0.13767013861386135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0.15715564356435646</c:v>
                </c:pt>
                <c:pt idx="51">
                  <c:v>0.14218534653465342</c:v>
                </c:pt>
                <c:pt idx="52">
                  <c:v>0.12902866336633662</c:v>
                </c:pt>
                <c:pt idx="53">
                  <c:v>0.12472668316831681</c:v>
                </c:pt>
                <c:pt idx="54">
                  <c:v>0.12044916356877323</c:v>
                </c:pt>
                <c:pt idx="55">
                  <c:v>0.11631025402726146</c:v>
                </c:pt>
                <c:pt idx="56">
                  <c:v>0.1121713444857497</c:v>
                </c:pt>
                <c:pt idx="57">
                  <c:v>0.10803243494423792</c:v>
                </c:pt>
                <c:pt idx="58">
                  <c:v>0.10389352540272616</c:v>
                </c:pt>
                <c:pt idx="59">
                  <c:v>9.9754615861214382E-2</c:v>
                </c:pt>
                <c:pt idx="60">
                  <c:v>9.561570631970262E-2</c:v>
                </c:pt>
                <c:pt idx="61">
                  <c:v>9.1476796778190844E-2</c:v>
                </c:pt>
                <c:pt idx="62">
                  <c:v>8.7190623762376254E-2</c:v>
                </c:pt>
                <c:pt idx="63">
                  <c:v>8.1210920792079214E-2</c:v>
                </c:pt>
                <c:pt idx="64">
                  <c:v>7.5167089108910887E-2</c:v>
                </c:pt>
                <c:pt idx="65">
                  <c:v>6.8118574257425749E-2</c:v>
                </c:pt>
                <c:pt idx="66">
                  <c:v>6.1016217821782195E-2</c:v>
                </c:pt>
                <c:pt idx="67">
                  <c:v>5.262166336633662E-2</c:v>
                </c:pt>
                <c:pt idx="68">
                  <c:v>4.4192594059405892E-2</c:v>
                </c:pt>
                <c:pt idx="69">
                  <c:v>3.407229702970295E-2</c:v>
                </c:pt>
                <c:pt idx="70">
                  <c:v>2.3952000000000001E-2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7.9999405940594057E-2</c:v>
                </c:pt>
                <c:pt idx="29">
                  <c:v>7.9997920792079208E-2</c:v>
                </c:pt>
                <c:pt idx="30">
                  <c:v>6.4948059766319927E-2</c:v>
                </c:pt>
                <c:pt idx="31">
                  <c:v>2.5345585467161383E-2</c:v>
                </c:pt>
                <c:pt idx="32">
                  <c:v>1.5922774257425729E-9</c:v>
                </c:pt>
                <c:pt idx="33">
                  <c:v>6.9388138613861448E-10</c:v>
                </c:pt>
                <c:pt idx="34">
                  <c:v>8.6774960396039649E-11</c:v>
                </c:pt>
                <c:pt idx="35">
                  <c:v>4.51130792079207E-11</c:v>
                </c:pt>
                <c:pt idx="36">
                  <c:v>1.4617994059405913E-11</c:v>
                </c:pt>
                <c:pt idx="37">
                  <c:v>7.8523504950494941E-12</c:v>
                </c:pt>
                <c:pt idx="38">
                  <c:v>3.0005486988847584E-12</c:v>
                </c:pt>
                <c:pt idx="39">
                  <c:v>2.6143776951672864E-12</c:v>
                </c:pt>
                <c:pt idx="40">
                  <c:v>2.2282066914498148E-12</c:v>
                </c:pt>
                <c:pt idx="41">
                  <c:v>1.8420356877323429E-12</c:v>
                </c:pt>
                <c:pt idx="42">
                  <c:v>1.4558646840148709E-12</c:v>
                </c:pt>
                <c:pt idx="43">
                  <c:v>1.0696936802973989E-12</c:v>
                </c:pt>
                <c:pt idx="44">
                  <c:v>6.8352267657992691E-13</c:v>
                </c:pt>
                <c:pt idx="45">
                  <c:v>2.9735167286245533E-13</c:v>
                </c:pt>
                <c:pt idx="46">
                  <c:v>1.266557920792082E-31</c:v>
                </c:pt>
                <c:pt idx="47">
                  <c:v>5.5898366336633693E-32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3.3967524752475651E-34</c:v>
                </c:pt>
                <c:pt idx="37">
                  <c:v>1.4011603960396055E-33</c:v>
                </c:pt>
                <c:pt idx="38">
                  <c:v>2.2321189593142543E-23</c:v>
                </c:pt>
                <c:pt idx="39">
                  <c:v>9.6725154896470352E-23</c:v>
                </c:pt>
                <c:pt idx="40">
                  <c:v>1.7112912019979817E-22</c:v>
                </c:pt>
                <c:pt idx="41">
                  <c:v>2.4553308550312601E-22</c:v>
                </c:pt>
                <c:pt idx="42">
                  <c:v>3.1993705080645379E-22</c:v>
                </c:pt>
                <c:pt idx="43">
                  <c:v>3.9434101610978162E-22</c:v>
                </c:pt>
                <c:pt idx="44">
                  <c:v>4.6874498141310946E-22</c:v>
                </c:pt>
                <c:pt idx="45">
                  <c:v>5.4314894671643729E-22</c:v>
                </c:pt>
                <c:pt idx="46">
                  <c:v>6.3920631683167365E-21</c:v>
                </c:pt>
                <c:pt idx="47">
                  <c:v>3.157303346534652E-20</c:v>
                </c:pt>
                <c:pt idx="48">
                  <c:v>6.6438884158416371E-19</c:v>
                </c:pt>
                <c:pt idx="49">
                  <c:v>3.5830690396039586E-18</c:v>
                </c:pt>
                <c:pt idx="50">
                  <c:v>5.6053128712871316E-18</c:v>
                </c:pt>
                <c:pt idx="51">
                  <c:v>3.8059069306930663E-18</c:v>
                </c:pt>
                <c:pt idx="52">
                  <c:v>5.3035792100387141E-9</c:v>
                </c:pt>
                <c:pt idx="53">
                  <c:v>3.6501103961369141E-8</c:v>
                </c:pt>
                <c:pt idx="54">
                  <c:v>6.3158851301115242E-8</c:v>
                </c:pt>
                <c:pt idx="55">
                  <c:v>6.4091193308550187E-8</c:v>
                </c:pt>
                <c:pt idx="56">
                  <c:v>6.5023535315985133E-8</c:v>
                </c:pt>
                <c:pt idx="57">
                  <c:v>6.5955877323420078E-8</c:v>
                </c:pt>
                <c:pt idx="58">
                  <c:v>6.6888219330855023E-8</c:v>
                </c:pt>
                <c:pt idx="59">
                  <c:v>6.7820561338289955E-8</c:v>
                </c:pt>
                <c:pt idx="60">
                  <c:v>6.8752903345724901E-8</c:v>
                </c:pt>
                <c:pt idx="61">
                  <c:v>6.9685245353159846E-8</c:v>
                </c:pt>
                <c:pt idx="62">
                  <c:v>6.9193336633663433E-8</c:v>
                </c:pt>
                <c:pt idx="63">
                  <c:v>5.2322544554455457E-8</c:v>
                </c:pt>
                <c:pt idx="64">
                  <c:v>3.6119356435643552E-8</c:v>
                </c:pt>
                <c:pt idx="65">
                  <c:v>3.0375297029702968E-8</c:v>
                </c:pt>
                <c:pt idx="66">
                  <c:v>2.4373761980198045E-8</c:v>
                </c:pt>
                <c:pt idx="67">
                  <c:v>1.2192811485148498E-8</c:v>
                </c:pt>
                <c:pt idx="68">
                  <c:v>2.5295049630970238E-10</c:v>
                </c:pt>
                <c:pt idx="69">
                  <c:v>1.2647531179485119E-10</c:v>
                </c:pt>
                <c:pt idx="70">
                  <c:v>1.2727999999334119E-16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5.5049506650060337E-2</c:v>
                </c:pt>
                <c:pt idx="5">
                  <c:v>1.5445548951743479E-2</c:v>
                </c:pt>
                <c:pt idx="6">
                  <c:v>5.0379972773020252E-9</c:v>
                </c:pt>
                <c:pt idx="7">
                  <c:v>4.3635665843545274E-9</c:v>
                </c:pt>
                <c:pt idx="8">
                  <c:v>3.6891358914070297E-9</c:v>
                </c:pt>
                <c:pt idx="9">
                  <c:v>3.0147051984595324E-9</c:v>
                </c:pt>
                <c:pt idx="10">
                  <c:v>2.3402745055120351E-9</c:v>
                </c:pt>
                <c:pt idx="11">
                  <c:v>1.6658438125645373E-9</c:v>
                </c:pt>
                <c:pt idx="12">
                  <c:v>9.9141311961704043E-10</c:v>
                </c:pt>
                <c:pt idx="13">
                  <c:v>3.169824266695427E-10</c:v>
                </c:pt>
                <c:pt idx="14">
                  <c:v>7.2623396490098949E-19</c:v>
                </c:pt>
                <c:pt idx="15">
                  <c:v>2.394678609405932E-19</c:v>
                </c:pt>
                <c:pt idx="16">
                  <c:v>7.1199572302425684E-22</c:v>
                </c:pt>
                <c:pt idx="17">
                  <c:v>2.4047753287574312E-22</c:v>
                </c:pt>
                <c:pt idx="18">
                  <c:v>2.4621731343283605E-27</c:v>
                </c:pt>
                <c:pt idx="19">
                  <c:v>8.4232238805970094E-28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1.6879183168316891E-20</c:v>
                </c:pt>
                <c:pt idx="7">
                  <c:v>4.4549975247524811E-20</c:v>
                </c:pt>
                <c:pt idx="8">
                  <c:v>7.2220767326732728E-20</c:v>
                </c:pt>
                <c:pt idx="9">
                  <c:v>9.989155940594065E-20</c:v>
                </c:pt>
                <c:pt idx="10">
                  <c:v>1.2756235148514856E-19</c:v>
                </c:pt>
                <c:pt idx="11">
                  <c:v>1.5523314356435647E-19</c:v>
                </c:pt>
                <c:pt idx="12">
                  <c:v>1.8290393564356441E-19</c:v>
                </c:pt>
                <c:pt idx="13">
                  <c:v>2.1057472772277232E-19</c:v>
                </c:pt>
                <c:pt idx="14">
                  <c:v>3.5089818910891191E-17</c:v>
                </c:pt>
                <c:pt idx="15">
                  <c:v>1.0087517534653479E-16</c:v>
                </c:pt>
                <c:pt idx="16">
                  <c:v>6.3358915841584272E-16</c:v>
                </c:pt>
                <c:pt idx="17">
                  <c:v>1.6149208415841574E-15</c:v>
                </c:pt>
                <c:pt idx="18">
                  <c:v>1.5997057332631855E-15</c:v>
                </c:pt>
                <c:pt idx="19">
                  <c:v>5.4726845420845736E-16</c:v>
                </c:pt>
                <c:pt idx="20">
                  <c:v>8.1505643564356355E-22</c:v>
                </c:pt>
                <c:pt idx="21">
                  <c:v>2.8579900990098905E-22</c:v>
                </c:pt>
                <c:pt idx="22">
                  <c:v>3.0733465346534739E-17</c:v>
                </c:pt>
                <c:pt idx="23">
                  <c:v>9.7545346534653397E-17</c:v>
                </c:pt>
                <c:pt idx="24">
                  <c:v>3.8001198675089043E-10</c:v>
                </c:pt>
                <c:pt idx="25">
                  <c:v>1.2436752862756457E-9</c:v>
                </c:pt>
                <c:pt idx="26">
                  <c:v>7.6465148514852001E-9</c:v>
                </c:pt>
                <c:pt idx="27">
                  <c:v>2.1698693069306948E-8</c:v>
                </c:pt>
                <c:pt idx="28">
                  <c:v>1.1277874257425716E-6</c:v>
                </c:pt>
                <c:pt idx="29">
                  <c:v>3.8719309900990013E-6</c:v>
                </c:pt>
                <c:pt idx="30">
                  <c:v>3.0103534758415578E-2</c:v>
                </c:pt>
                <c:pt idx="31">
                  <c:v>0.10930869649108911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0.14626506930693081</c:v>
                </c:pt>
                <c:pt idx="51">
                  <c:v>7.3975960396039472E-2</c:v>
                </c:pt>
                <c:pt idx="52">
                  <c:v>1.2799802182497991E-2</c:v>
                </c:pt>
                <c:pt idx="53">
                  <c:v>5.8809914913098872E-3</c:v>
                </c:pt>
                <c:pt idx="54">
                  <c:v>2.3591197026022303E-9</c:v>
                </c:pt>
                <c:pt idx="55">
                  <c:v>2.0612510532837673E-9</c:v>
                </c:pt>
                <c:pt idx="56">
                  <c:v>1.7633824039653038E-9</c:v>
                </c:pt>
                <c:pt idx="57">
                  <c:v>1.4655137546468405E-9</c:v>
                </c:pt>
                <c:pt idx="58">
                  <c:v>1.1676451053283773E-9</c:v>
                </c:pt>
                <c:pt idx="59">
                  <c:v>8.6977645600991401E-10</c:v>
                </c:pt>
                <c:pt idx="60">
                  <c:v>5.7190780669145075E-10</c:v>
                </c:pt>
                <c:pt idx="61">
                  <c:v>2.7403915737298728E-10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0.10495049504950502</c:v>
                </c:pt>
                <c:pt idx="5">
                  <c:v>0.14455445544554463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0.1411205544554455</c:v>
                </c:pt>
                <c:pt idx="21">
                  <c:v>0.10178837623762368</c:v>
                </c:pt>
                <c:pt idx="22">
                  <c:v>6.2206159201826677E-2</c:v>
                </c:pt>
                <c:pt idx="23">
                  <c:v>2.2330418336232713E-2</c:v>
                </c:pt>
                <c:pt idx="24">
                  <c:v>2.699796670297031E-9</c:v>
                </c:pt>
                <c:pt idx="25">
                  <c:v>9.9138001188118385E-10</c:v>
                </c:pt>
                <c:pt idx="26">
                  <c:v>3.9473267326732582E-13</c:v>
                </c:pt>
                <c:pt idx="27">
                  <c:v>1.4802475247524718E-13</c:v>
                </c:pt>
                <c:pt idx="28">
                  <c:v>3.4736970297029727E-30</c:v>
                </c:pt>
                <c:pt idx="29">
                  <c:v>1.3294396039604028E-30</c:v>
                </c:pt>
                <c:pt idx="30">
                  <c:v>0</c:v>
                </c:pt>
                <c:pt idx="31">
                  <c:v>0</c:v>
                </c:pt>
                <c:pt idx="32">
                  <c:v>2.2772673267326826E-28</c:v>
                </c:pt>
                <c:pt idx="33">
                  <c:v>8.6030099009900953E-28</c:v>
                </c:pt>
                <c:pt idx="34">
                  <c:v>1.93272013386138E-23</c:v>
                </c:pt>
                <c:pt idx="35">
                  <c:v>7.6168152922772408E-23</c:v>
                </c:pt>
                <c:pt idx="36">
                  <c:v>3.8498188118812327E-21</c:v>
                </c:pt>
                <c:pt idx="37">
                  <c:v>1.552169009900992E-20</c:v>
                </c:pt>
                <c:pt idx="38">
                  <c:v>2.2811256505576209E-20</c:v>
                </c:pt>
                <c:pt idx="39">
                  <c:v>1.9875444857496905E-20</c:v>
                </c:pt>
                <c:pt idx="40">
                  <c:v>1.6939633209417601E-20</c:v>
                </c:pt>
                <c:pt idx="41">
                  <c:v>1.4003821561338297E-20</c:v>
                </c:pt>
                <c:pt idx="42">
                  <c:v>1.106800991325899E-20</c:v>
                </c:pt>
                <c:pt idx="43">
                  <c:v>8.1321982651796861E-21</c:v>
                </c:pt>
                <c:pt idx="44">
                  <c:v>5.1963866171003821E-21</c:v>
                </c:pt>
                <c:pt idx="45">
                  <c:v>2.2605749690210751E-21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1.0926658415841614E-34</c:v>
                </c:pt>
                <c:pt idx="15">
                  <c:v>3.1542995049504993E-34</c:v>
                </c:pt>
                <c:pt idx="16">
                  <c:v>5.0480663118811996E-32</c:v>
                </c:pt>
                <c:pt idx="17">
                  <c:v>1.4864578688118804E-31</c:v>
                </c:pt>
                <c:pt idx="18">
                  <c:v>1.4610875223880554E-29</c:v>
                </c:pt>
                <c:pt idx="19">
                  <c:v>4.4023457313432845E-29</c:v>
                </c:pt>
                <c:pt idx="20">
                  <c:v>2.8104503564356518E-27</c:v>
                </c:pt>
                <c:pt idx="21">
                  <c:v>8.5419760990099128E-27</c:v>
                </c:pt>
                <c:pt idx="22">
                  <c:v>3.7197708910891188E-25</c:v>
                </c:pt>
                <c:pt idx="23">
                  <c:v>1.1553251089108903E-24</c:v>
                </c:pt>
                <c:pt idx="24">
                  <c:v>3.5292336633663302E-23</c:v>
                </c:pt>
                <c:pt idx="25">
                  <c:v>1.1187946534653485E-22</c:v>
                </c:pt>
                <c:pt idx="26">
                  <c:v>2.4949306930693273E-21</c:v>
                </c:pt>
                <c:pt idx="27">
                  <c:v>8.0630990099009972E-21</c:v>
                </c:pt>
                <c:pt idx="28">
                  <c:v>1.3541112871287102E-19</c:v>
                </c:pt>
                <c:pt idx="29">
                  <c:v>4.4542895049504858E-19</c:v>
                </c:pt>
                <c:pt idx="30">
                  <c:v>3.0969849504950287E-18</c:v>
                </c:pt>
                <c:pt idx="31">
                  <c:v>9.5689453465346545E-18</c:v>
                </c:pt>
                <c:pt idx="32">
                  <c:v>4.9833792079208067E-17</c:v>
                </c:pt>
                <c:pt idx="33">
                  <c:v>1.5017488118811873E-16</c:v>
                </c:pt>
                <c:pt idx="34">
                  <c:v>6.6944158415841429E-16</c:v>
                </c:pt>
                <c:pt idx="35">
                  <c:v>2.0019168316831714E-15</c:v>
                </c:pt>
                <c:pt idx="36">
                  <c:v>7.7938613861386723E-15</c:v>
                </c:pt>
                <c:pt idx="37">
                  <c:v>2.3062178217821811E-14</c:v>
                </c:pt>
                <c:pt idx="38">
                  <c:v>6.6611198884758325E-12</c:v>
                </c:pt>
                <c:pt idx="39">
                  <c:v>2.8752352850061939E-11</c:v>
                </c:pt>
                <c:pt idx="40">
                  <c:v>5.0843585811648051E-11</c:v>
                </c:pt>
                <c:pt idx="41">
                  <c:v>7.2934818773234158E-11</c:v>
                </c:pt>
                <c:pt idx="42">
                  <c:v>9.502605173482027E-11</c:v>
                </c:pt>
                <c:pt idx="43">
                  <c:v>1.1711728469640637E-10</c:v>
                </c:pt>
                <c:pt idx="44">
                  <c:v>1.392085176579925E-10</c:v>
                </c:pt>
                <c:pt idx="45">
                  <c:v>1.612997506195786E-10</c:v>
                </c:pt>
                <c:pt idx="46">
                  <c:v>2.9133905940593874E-10</c:v>
                </c:pt>
                <c:pt idx="47">
                  <c:v>7.827697524752473E-10</c:v>
                </c:pt>
                <c:pt idx="48">
                  <c:v>1.7809044554455497E-9</c:v>
                </c:pt>
                <c:pt idx="49">
                  <c:v>4.6852113861386125E-9</c:v>
                </c:pt>
                <c:pt idx="50">
                  <c:v>9.939743069306905E-9</c:v>
                </c:pt>
                <c:pt idx="51">
                  <c:v>2.5213653960396064E-8</c:v>
                </c:pt>
                <c:pt idx="52">
                  <c:v>3.7851277227722768E-8</c:v>
                </c:pt>
                <c:pt idx="53">
                  <c:v>3.7617613861386138E-8</c:v>
                </c:pt>
                <c:pt idx="54">
                  <c:v>3.7282754646840149E-8</c:v>
                </c:pt>
                <c:pt idx="55">
                  <c:v>3.637445229244114E-8</c:v>
                </c:pt>
                <c:pt idx="56">
                  <c:v>3.546614993804213E-8</c:v>
                </c:pt>
                <c:pt idx="57">
                  <c:v>3.4557847583643121E-8</c:v>
                </c:pt>
                <c:pt idx="58">
                  <c:v>3.3649545229244118E-8</c:v>
                </c:pt>
                <c:pt idx="59">
                  <c:v>3.2741242874845108E-8</c:v>
                </c:pt>
                <c:pt idx="60">
                  <c:v>3.1832940520446099E-8</c:v>
                </c:pt>
                <c:pt idx="61">
                  <c:v>3.0924638166047089E-8</c:v>
                </c:pt>
                <c:pt idx="62">
                  <c:v>2.9974465346534659E-8</c:v>
                </c:pt>
                <c:pt idx="63">
                  <c:v>2.8542782178217823E-8</c:v>
                </c:pt>
                <c:pt idx="64">
                  <c:v>2.7105188118811876E-8</c:v>
                </c:pt>
                <c:pt idx="65">
                  <c:v>2.5574990099009902E-8</c:v>
                </c:pt>
                <c:pt idx="66">
                  <c:v>2.404293069306931E-8</c:v>
                </c:pt>
                <c:pt idx="67">
                  <c:v>2.2466198019801977E-8</c:v>
                </c:pt>
                <c:pt idx="68">
                  <c:v>2.0889544554455436E-8</c:v>
                </c:pt>
                <c:pt idx="69">
                  <c:v>1.931677227722772E-8</c:v>
                </c:pt>
                <c:pt idx="70">
                  <c:v>1.7744E-8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1.9203675742574328E-27</c:v>
                </c:pt>
                <c:pt idx="7">
                  <c:v>5.0685111386138684E-27</c:v>
                </c:pt>
                <c:pt idx="8">
                  <c:v>8.2166547029703034E-27</c:v>
                </c:pt>
                <c:pt idx="9">
                  <c:v>1.136479826732674E-26</c:v>
                </c:pt>
                <c:pt idx="10">
                  <c:v>1.4512941831683175E-26</c:v>
                </c:pt>
                <c:pt idx="11">
                  <c:v>1.7661085396039611E-26</c:v>
                </c:pt>
                <c:pt idx="12">
                  <c:v>2.0809228960396044E-26</c:v>
                </c:pt>
                <c:pt idx="13">
                  <c:v>2.3957372524752481E-26</c:v>
                </c:pt>
                <c:pt idx="14">
                  <c:v>1.7892253118811929E-24</c:v>
                </c:pt>
                <c:pt idx="15">
                  <c:v>5.1171277871287193E-24</c:v>
                </c:pt>
                <c:pt idx="16">
                  <c:v>2.2605315841584195E-23</c:v>
                </c:pt>
                <c:pt idx="17">
                  <c:v>5.3698484158415804E-23</c:v>
                </c:pt>
                <c:pt idx="18">
                  <c:v>5.2599564203101045E-23</c:v>
                </c:pt>
                <c:pt idx="19">
                  <c:v>1.7994593189021388E-23</c:v>
                </c:pt>
                <c:pt idx="20">
                  <c:v>6.2985237623762315E-30</c:v>
                </c:pt>
                <c:pt idx="21">
                  <c:v>2.208573267326724E-30</c:v>
                </c:pt>
                <c:pt idx="22">
                  <c:v>6.578227722772295E-36</c:v>
                </c:pt>
                <c:pt idx="23">
                  <c:v>2.0878722772277211E-35</c:v>
                </c:pt>
                <c:pt idx="24">
                  <c:v>5.7650972349504858E-31</c:v>
                </c:pt>
                <c:pt idx="25">
                  <c:v>1.8866934428019836E-30</c:v>
                </c:pt>
                <c:pt idx="26">
                  <c:v>2.0963168316831637E-30</c:v>
                </c:pt>
                <c:pt idx="27">
                  <c:v>7.8611881188118618E-31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7.4961980198020103E-23</c:v>
                </c:pt>
                <c:pt idx="33">
                  <c:v>2.8318970297029684E-22</c:v>
                </c:pt>
                <c:pt idx="34">
                  <c:v>3.6262213200079085E-16</c:v>
                </c:pt>
                <c:pt idx="35">
                  <c:v>1.4291565772384182E-15</c:v>
                </c:pt>
                <c:pt idx="36">
                  <c:v>1.4884665742574439E-12</c:v>
                </c:pt>
                <c:pt idx="37">
                  <c:v>6.1331921188118894E-12</c:v>
                </c:pt>
                <c:pt idx="38">
                  <c:v>2.36334033457249E-11</c:v>
                </c:pt>
                <c:pt idx="39">
                  <c:v>7.1129747831474553E-11</c:v>
                </c:pt>
                <c:pt idx="40">
                  <c:v>1.1862609231722423E-10</c:v>
                </c:pt>
                <c:pt idx="41">
                  <c:v>1.661224368029739E-10</c:v>
                </c:pt>
                <c:pt idx="42">
                  <c:v>2.1361878128872356E-10</c:v>
                </c:pt>
                <c:pt idx="43">
                  <c:v>2.611151257744732E-10</c:v>
                </c:pt>
                <c:pt idx="44">
                  <c:v>3.0861147026022287E-10</c:v>
                </c:pt>
                <c:pt idx="45">
                  <c:v>3.5610781474597253E-10</c:v>
                </c:pt>
                <c:pt idx="46">
                  <c:v>4.4109272277227643E-10</c:v>
                </c:pt>
                <c:pt idx="47">
                  <c:v>6.5158282178217809E-10</c:v>
                </c:pt>
                <c:pt idx="48">
                  <c:v>1.9335864851485245E-9</c:v>
                </c:pt>
                <c:pt idx="49">
                  <c:v>7.2465221287128694E-9</c:v>
                </c:pt>
                <c:pt idx="50">
                  <c:v>1.3734564919059286E-2</c:v>
                </c:pt>
                <c:pt idx="51">
                  <c:v>8.6021687914109038E-2</c:v>
                </c:pt>
                <c:pt idx="52">
                  <c:v>0.14719653465346538</c:v>
                </c:pt>
                <c:pt idx="53">
                  <c:v>0.15411732673267328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4.8610226342871313E-27</c:v>
                </c:pt>
                <c:pt idx="1">
                  <c:v>1.2603101481485151E-27</c:v>
                </c:pt>
                <c:pt idx="2">
                  <c:v>4.1220722772277214E-32</c:v>
                </c:pt>
                <c:pt idx="3">
                  <c:v>1.1132603960396011E-32</c:v>
                </c:pt>
                <c:pt idx="4">
                  <c:v>0</c:v>
                </c:pt>
                <c:pt idx="5">
                  <c:v>0</c:v>
                </c:pt>
                <c:pt idx="6">
                  <c:v>1.2386472772277272E-15</c:v>
                </c:pt>
                <c:pt idx="7">
                  <c:v>3.26921658415842E-15</c:v>
                </c:pt>
                <c:pt idx="8">
                  <c:v>5.2997858910891124E-15</c:v>
                </c:pt>
                <c:pt idx="9">
                  <c:v>7.3303551980198056E-15</c:v>
                </c:pt>
                <c:pt idx="10">
                  <c:v>9.360924504950498E-15</c:v>
                </c:pt>
                <c:pt idx="11">
                  <c:v>1.139149381188119E-14</c:v>
                </c:pt>
                <c:pt idx="12">
                  <c:v>1.3422063118811884E-14</c:v>
                </c:pt>
                <c:pt idx="13">
                  <c:v>1.5452632425742575E-14</c:v>
                </c:pt>
                <c:pt idx="14">
                  <c:v>8.7191648514851684E-14</c:v>
                </c:pt>
                <c:pt idx="15">
                  <c:v>2.2074758910891119E-13</c:v>
                </c:pt>
                <c:pt idx="16">
                  <c:v>2.7393485148514851E-13</c:v>
                </c:pt>
                <c:pt idx="17">
                  <c:v>2.499051485148515E-13</c:v>
                </c:pt>
                <c:pt idx="18">
                  <c:v>1.797154235486325E-13</c:v>
                </c:pt>
                <c:pt idx="19">
                  <c:v>6.1481594056045232E-14</c:v>
                </c:pt>
                <c:pt idx="20">
                  <c:v>2.0735871287128692E-21</c:v>
                </c:pt>
                <c:pt idx="21">
                  <c:v>7.2710198019801683E-22</c:v>
                </c:pt>
                <c:pt idx="22">
                  <c:v>1.3401485148514887E-29</c:v>
                </c:pt>
                <c:pt idx="23">
                  <c:v>4.2535148514851458E-29</c:v>
                </c:pt>
                <c:pt idx="24">
                  <c:v>7.7562268811881048E-26</c:v>
                </c:pt>
                <c:pt idx="25">
                  <c:v>2.5370640247524798E-25</c:v>
                </c:pt>
                <c:pt idx="26">
                  <c:v>2.8187722772277165E-25</c:v>
                </c:pt>
                <c:pt idx="27">
                  <c:v>1.0570396039603939E-25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1.6980059405940662E-21</c:v>
                </c:pt>
                <c:pt idx="33">
                  <c:v>6.4146891089108876E-21</c:v>
                </c:pt>
                <c:pt idx="34">
                  <c:v>1.5232920824435591E-15</c:v>
                </c:pt>
                <c:pt idx="35">
                  <c:v>6.0035348905128809E-15</c:v>
                </c:pt>
                <c:pt idx="36">
                  <c:v>1.2622698861386289E-12</c:v>
                </c:pt>
                <c:pt idx="37">
                  <c:v>5.1785817178217894E-12</c:v>
                </c:pt>
                <c:pt idx="38">
                  <c:v>7.6651040892193313E-12</c:v>
                </c:pt>
                <c:pt idx="39">
                  <c:v>6.8154510532837679E-12</c:v>
                </c:pt>
                <c:pt idx="40">
                  <c:v>5.9657980173482045E-12</c:v>
                </c:pt>
                <c:pt idx="41">
                  <c:v>5.1161449814126411E-12</c:v>
                </c:pt>
                <c:pt idx="42">
                  <c:v>4.2664919454770776E-12</c:v>
                </c:pt>
                <c:pt idx="43">
                  <c:v>3.4168389095415142E-12</c:v>
                </c:pt>
                <c:pt idx="44">
                  <c:v>2.5671858736059508E-12</c:v>
                </c:pt>
                <c:pt idx="45">
                  <c:v>1.7175328376703874E-12</c:v>
                </c:pt>
                <c:pt idx="46">
                  <c:v>1.0115591089108919E-12</c:v>
                </c:pt>
                <c:pt idx="47">
                  <c:v>7.8659871287128723E-13</c:v>
                </c:pt>
                <c:pt idx="48">
                  <c:v>8.0375584158416007E-13</c:v>
                </c:pt>
                <c:pt idx="49">
                  <c:v>1.7317360396039599E-12</c:v>
                </c:pt>
                <c:pt idx="50">
                  <c:v>9.057567052584082E-7</c:v>
                </c:pt>
                <c:pt idx="51">
                  <c:v>5.6728841887237712E-6</c:v>
                </c:pt>
                <c:pt idx="52">
                  <c:v>9.4575297029702932E-6</c:v>
                </c:pt>
                <c:pt idx="53">
                  <c:v>8.4453514851485134E-6</c:v>
                </c:pt>
                <c:pt idx="54">
                  <c:v>7.4867156133829E-6</c:v>
                </c:pt>
                <c:pt idx="55">
                  <c:v>6.831486369268898E-6</c:v>
                </c:pt>
                <c:pt idx="56">
                  <c:v>6.1762571251548959E-6</c:v>
                </c:pt>
                <c:pt idx="57">
                  <c:v>5.5210278810408939E-6</c:v>
                </c:pt>
                <c:pt idx="58">
                  <c:v>4.8657986369268918E-6</c:v>
                </c:pt>
                <c:pt idx="59">
                  <c:v>4.2105693928128898E-6</c:v>
                </c:pt>
                <c:pt idx="60">
                  <c:v>3.5553401486988878E-6</c:v>
                </c:pt>
                <c:pt idx="61">
                  <c:v>2.9001109045848849E-6</c:v>
                </c:pt>
                <c:pt idx="62">
                  <c:v>2.2760366336633675E-6</c:v>
                </c:pt>
                <c:pt idx="63">
                  <c:v>2.0102445544554457E-6</c:v>
                </c:pt>
                <c:pt idx="64">
                  <c:v>1.748705940594059E-6</c:v>
                </c:pt>
                <c:pt idx="65">
                  <c:v>1.5538049504950495E-6</c:v>
                </c:pt>
                <c:pt idx="66">
                  <c:v>1.3609356435643566E-6</c:v>
                </c:pt>
                <c:pt idx="67">
                  <c:v>1.216826732673267E-6</c:v>
                </c:pt>
                <c:pt idx="68">
                  <c:v>1.0734529702970291E-6</c:v>
                </c:pt>
                <c:pt idx="69">
                  <c:v>9.6610148514851467E-7</c:v>
                </c:pt>
                <c:pt idx="70">
                  <c:v>8.5875000000000004E-7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2.0955074257425754E-34</c:v>
                </c:pt>
                <c:pt idx="1">
                  <c:v>5.432797029702974E-35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1.0444740099009939E-18</c:v>
                </c:pt>
                <c:pt idx="7">
                  <c:v>2.7567264851485185E-18</c:v>
                </c:pt>
                <c:pt idx="8">
                  <c:v>4.4689789603960434E-18</c:v>
                </c:pt>
                <c:pt idx="9">
                  <c:v>6.1812314356435679E-18</c:v>
                </c:pt>
                <c:pt idx="10">
                  <c:v>7.8934839108910923E-18</c:v>
                </c:pt>
                <c:pt idx="11">
                  <c:v>9.6057363861386176E-18</c:v>
                </c:pt>
                <c:pt idx="12">
                  <c:v>1.1317988861386141E-17</c:v>
                </c:pt>
                <c:pt idx="13">
                  <c:v>1.3030241336633667E-17</c:v>
                </c:pt>
                <c:pt idx="14">
                  <c:v>2.3971863861386201E-16</c:v>
                </c:pt>
                <c:pt idx="15">
                  <c:v>6.6591418316831758E-16</c:v>
                </c:pt>
                <c:pt idx="16">
                  <c:v>1.2602670792079217E-15</c:v>
                </c:pt>
                <c:pt idx="17">
                  <c:v>2.0161829207920785E-15</c:v>
                </c:pt>
                <c:pt idx="18">
                  <c:v>1.8162109657005391E-15</c:v>
                </c:pt>
                <c:pt idx="19">
                  <c:v>6.2133538549755153E-16</c:v>
                </c:pt>
                <c:pt idx="20">
                  <c:v>6.388102970297024E-23</c:v>
                </c:pt>
                <c:pt idx="21">
                  <c:v>2.2399841584158341E-23</c:v>
                </c:pt>
                <c:pt idx="22">
                  <c:v>3.1145643564356515E-30</c:v>
                </c:pt>
                <c:pt idx="23">
                  <c:v>9.8853564356435568E-30</c:v>
                </c:pt>
                <c:pt idx="24">
                  <c:v>4.5241390920792004E-26</c:v>
                </c:pt>
                <c:pt idx="25">
                  <c:v>1.4803164983168344E-25</c:v>
                </c:pt>
                <c:pt idx="26">
                  <c:v>1.6447524752475212E-25</c:v>
                </c:pt>
                <c:pt idx="27">
                  <c:v>6.1678217821782043E-26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2.4565544554455546E-20</c:v>
                </c:pt>
                <c:pt idx="33">
                  <c:v>9.2803168316831636E-20</c:v>
                </c:pt>
                <c:pt idx="34">
                  <c:v>4.4622589886732534E-14</c:v>
                </c:pt>
                <c:pt idx="35">
                  <c:v>1.7586509590653496E-13</c:v>
                </c:pt>
                <c:pt idx="36">
                  <c:v>7.2278557920792935E-11</c:v>
                </c:pt>
                <c:pt idx="37">
                  <c:v>2.9732058267326769E-10</c:v>
                </c:pt>
                <c:pt idx="38">
                  <c:v>4.6346152416356876E-10</c:v>
                </c:pt>
                <c:pt idx="39">
                  <c:v>4.9216660470879793E-10</c:v>
                </c:pt>
                <c:pt idx="40">
                  <c:v>5.2087168525402721E-10</c:v>
                </c:pt>
                <c:pt idx="41">
                  <c:v>5.4957676579925638E-10</c:v>
                </c:pt>
                <c:pt idx="42">
                  <c:v>5.7828184634448566E-10</c:v>
                </c:pt>
                <c:pt idx="43">
                  <c:v>6.0698692688971483E-10</c:v>
                </c:pt>
                <c:pt idx="44">
                  <c:v>6.3569200743494411E-10</c:v>
                </c:pt>
                <c:pt idx="45">
                  <c:v>6.6439708798017328E-10</c:v>
                </c:pt>
                <c:pt idx="46">
                  <c:v>6.856574257425742E-10</c:v>
                </c:pt>
                <c:pt idx="47">
                  <c:v>6.8199405940594053E-10</c:v>
                </c:pt>
                <c:pt idx="48">
                  <c:v>1.0961683168316866E-9</c:v>
                </c:pt>
                <c:pt idx="49">
                  <c:v>3.0822079207920781E-9</c:v>
                </c:pt>
                <c:pt idx="50">
                  <c:v>2.8431379130430452E-3</c:v>
                </c:pt>
                <c:pt idx="51">
                  <c:v>1.7806996976953988E-2</c:v>
                </c:pt>
                <c:pt idx="52">
                  <c:v>3.0958841584158434E-2</c:v>
                </c:pt>
                <c:pt idx="53">
                  <c:v>3.5263792079207927E-2</c:v>
                </c:pt>
                <c:pt idx="54">
                  <c:v>3.9543929368029737E-2</c:v>
                </c:pt>
                <c:pt idx="55">
                  <c:v>4.3683458488228001E-2</c:v>
                </c:pt>
                <c:pt idx="56">
                  <c:v>4.7822987608426265E-2</c:v>
                </c:pt>
                <c:pt idx="57">
                  <c:v>5.1962516728624529E-2</c:v>
                </c:pt>
                <c:pt idx="58">
                  <c:v>5.6102045848822793E-2</c:v>
                </c:pt>
                <c:pt idx="59">
                  <c:v>6.0241574969021057E-2</c:v>
                </c:pt>
                <c:pt idx="60">
                  <c:v>6.4381104089219321E-2</c:v>
                </c:pt>
                <c:pt idx="61">
                  <c:v>6.8520633209417578E-2</c:v>
                </c:pt>
                <c:pt idx="62">
                  <c:v>7.2807415841584136E-2</c:v>
                </c:pt>
                <c:pt idx="63">
                  <c:v>7.8787613861386135E-2</c:v>
                </c:pt>
                <c:pt idx="64">
                  <c:v>8.4831881188118824E-2</c:v>
                </c:pt>
                <c:pt idx="65">
                  <c:v>9.1879900990099003E-2</c:v>
                </c:pt>
                <c:pt idx="66">
                  <c:v>9.8981722772277209E-2</c:v>
                </c:pt>
                <c:pt idx="67">
                  <c:v>0.10737479207920793</c:v>
                </c:pt>
                <c:pt idx="68">
                  <c:v>0.11580247524752479</c:v>
                </c:pt>
                <c:pt idx="69">
                  <c:v>0.1259262376237624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-18.61</c:v>
                </c:pt>
                <c:pt idx="1">
                  <c:v>-18.61</c:v>
                </c:pt>
                <c:pt idx="2">
                  <c:v>-18.616435643564355</c:v>
                </c:pt>
                <c:pt idx="3">
                  <c:v>-18.626336633663364</c:v>
                </c:pt>
                <c:pt idx="4">
                  <c:v>-18.636237623762376</c:v>
                </c:pt>
                <c:pt idx="5">
                  <c:v>-18.646138613861385</c:v>
                </c:pt>
                <c:pt idx="6">
                  <c:v>-18.659059405940592</c:v>
                </c:pt>
                <c:pt idx="7">
                  <c:v>-18.673910891089108</c:v>
                </c:pt>
                <c:pt idx="8">
                  <c:v>-18.688762376237623</c:v>
                </c:pt>
                <c:pt idx="9">
                  <c:v>-18.703613861386138</c:v>
                </c:pt>
                <c:pt idx="10">
                  <c:v>-18.718465346534654</c:v>
                </c:pt>
                <c:pt idx="11">
                  <c:v>-18.733316831683169</c:v>
                </c:pt>
                <c:pt idx="12">
                  <c:v>-18.748168316831684</c:v>
                </c:pt>
                <c:pt idx="13">
                  <c:v>-18.763019801980196</c:v>
                </c:pt>
                <c:pt idx="14">
                  <c:v>-18.78049504950495</c:v>
                </c:pt>
                <c:pt idx="15">
                  <c:v>-18.800297029702968</c:v>
                </c:pt>
                <c:pt idx="16">
                  <c:v>-18.81757425742574</c:v>
                </c:pt>
                <c:pt idx="17">
                  <c:v>-18.832425742574259</c:v>
                </c:pt>
                <c:pt idx="18">
                  <c:v>-18.849751243781093</c:v>
                </c:pt>
                <c:pt idx="19">
                  <c:v>-18.869651741293531</c:v>
                </c:pt>
                <c:pt idx="20">
                  <c:v>-18.891881188118813</c:v>
                </c:pt>
                <c:pt idx="21">
                  <c:v>-18.916633663366337</c:v>
                </c:pt>
                <c:pt idx="22">
                  <c:v>-18.93910891089109</c:v>
                </c:pt>
                <c:pt idx="23">
                  <c:v>-18.958910891089108</c:v>
                </c:pt>
                <c:pt idx="24">
                  <c:v>-18.978712871287129</c:v>
                </c:pt>
                <c:pt idx="25">
                  <c:v>-18.998514851485151</c:v>
                </c:pt>
                <c:pt idx="26">
                  <c:v>-19.018316831683169</c:v>
                </c:pt>
                <c:pt idx="27">
                  <c:v>-19.038118811881191</c:v>
                </c:pt>
                <c:pt idx="28">
                  <c:v>-19.057920792079209</c:v>
                </c:pt>
                <c:pt idx="29">
                  <c:v>-19.077722772277227</c:v>
                </c:pt>
                <c:pt idx="30">
                  <c:v>-19.09940594059406</c:v>
                </c:pt>
                <c:pt idx="31">
                  <c:v>-19.124158415841585</c:v>
                </c:pt>
                <c:pt idx="32">
                  <c:v>-19.147128712871286</c:v>
                </c:pt>
                <c:pt idx="33">
                  <c:v>-19.166930693069308</c:v>
                </c:pt>
                <c:pt idx="34">
                  <c:v>-19.186732673267326</c:v>
                </c:pt>
                <c:pt idx="35">
                  <c:v>-19.206534653465347</c:v>
                </c:pt>
                <c:pt idx="36">
                  <c:v>-19.226336633663365</c:v>
                </c:pt>
                <c:pt idx="37">
                  <c:v>-19.246138613861387</c:v>
                </c:pt>
                <c:pt idx="38">
                  <c:v>-19.266319702602232</c:v>
                </c:pt>
                <c:pt idx="39">
                  <c:v>-19.287385377943</c:v>
                </c:pt>
                <c:pt idx="40">
                  <c:v>-19.308451053283768</c:v>
                </c:pt>
                <c:pt idx="41">
                  <c:v>-19.329516728624537</c:v>
                </c:pt>
                <c:pt idx="42">
                  <c:v>-19.350582403965305</c:v>
                </c:pt>
                <c:pt idx="43">
                  <c:v>-19.371648079306073</c:v>
                </c:pt>
                <c:pt idx="44">
                  <c:v>-19.392713754646842</c:v>
                </c:pt>
                <c:pt idx="45">
                  <c:v>-19.41377942998761</c:v>
                </c:pt>
                <c:pt idx="46">
                  <c:v>-19.434554455445543</c:v>
                </c:pt>
                <c:pt idx="47">
                  <c:v>-19.454356435643565</c:v>
                </c:pt>
                <c:pt idx="48">
                  <c:v>-19.474158415841583</c:v>
                </c:pt>
                <c:pt idx="49">
                  <c:v>-19.493960396039604</c:v>
                </c:pt>
                <c:pt idx="50">
                  <c:v>-19.513762376237626</c:v>
                </c:pt>
                <c:pt idx="51">
                  <c:v>-19.533564356435644</c:v>
                </c:pt>
                <c:pt idx="52">
                  <c:v>-19.553366336633665</c:v>
                </c:pt>
                <c:pt idx="53">
                  <c:v>-19.573168316831683</c:v>
                </c:pt>
                <c:pt idx="54">
                  <c:v>-19.59278810408922</c:v>
                </c:pt>
                <c:pt idx="55">
                  <c:v>-19.611375464684013</c:v>
                </c:pt>
                <c:pt idx="56">
                  <c:v>-19.62996282527881</c:v>
                </c:pt>
                <c:pt idx="57">
                  <c:v>-19.648550185873606</c:v>
                </c:pt>
                <c:pt idx="58">
                  <c:v>-19.6671375464684</c:v>
                </c:pt>
                <c:pt idx="59">
                  <c:v>-19.685724907063197</c:v>
                </c:pt>
                <c:pt idx="60">
                  <c:v>-19.70431226765799</c:v>
                </c:pt>
                <c:pt idx="61">
                  <c:v>-19.722899628252787</c:v>
                </c:pt>
                <c:pt idx="62">
                  <c:v>-19.741188118811881</c:v>
                </c:pt>
                <c:pt idx="63">
                  <c:v>-19.756039603960396</c:v>
                </c:pt>
                <c:pt idx="64">
                  <c:v>-19.771188118811882</c:v>
                </c:pt>
                <c:pt idx="65">
                  <c:v>-19.7909900990099</c:v>
                </c:pt>
                <c:pt idx="66">
                  <c:v>-19.810792079207921</c:v>
                </c:pt>
                <c:pt idx="67">
                  <c:v>-19.830594059405939</c:v>
                </c:pt>
                <c:pt idx="68">
                  <c:v>-19.850297029702972</c:v>
                </c:pt>
                <c:pt idx="69">
                  <c:v>-19.865148514851484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-60.149356435643568</c:v>
                </c:pt>
                <c:pt idx="1">
                  <c:v>-58.342425742574257</c:v>
                </c:pt>
                <c:pt idx="2">
                  <c:v>-56.68029702970297</c:v>
                </c:pt>
                <c:pt idx="3">
                  <c:v>-55.096138613861385</c:v>
                </c:pt>
                <c:pt idx="4">
                  <c:v>-53.327970297029701</c:v>
                </c:pt>
                <c:pt idx="5">
                  <c:v>-51.451732673267323</c:v>
                </c:pt>
                <c:pt idx="6">
                  <c:v>-49.63589108910891</c:v>
                </c:pt>
                <c:pt idx="7">
                  <c:v>-47.858663366336629</c:v>
                </c:pt>
                <c:pt idx="8">
                  <c:v>-46.081435643564355</c:v>
                </c:pt>
                <c:pt idx="9">
                  <c:v>-44.304207920792074</c:v>
                </c:pt>
                <c:pt idx="10">
                  <c:v>-42.5269801980198</c:v>
                </c:pt>
                <c:pt idx="11">
                  <c:v>-40.749752475247519</c:v>
                </c:pt>
                <c:pt idx="12">
                  <c:v>-38.972524752475245</c:v>
                </c:pt>
                <c:pt idx="13">
                  <c:v>-37.195297029702971</c:v>
                </c:pt>
                <c:pt idx="14">
                  <c:v>-35.609603960396036</c:v>
                </c:pt>
                <c:pt idx="15">
                  <c:v>-34.193762376237622</c:v>
                </c:pt>
                <c:pt idx="16">
                  <c:v>-32.833465346534652</c:v>
                </c:pt>
                <c:pt idx="17">
                  <c:v>-31.526534653465347</c:v>
                </c:pt>
                <c:pt idx="18">
                  <c:v>-30.26273631840796</c:v>
                </c:pt>
                <c:pt idx="19">
                  <c:v>-29.043830845771144</c:v>
                </c:pt>
                <c:pt idx="20">
                  <c:v>-27.868217821782178</c:v>
                </c:pt>
                <c:pt idx="21">
                  <c:v>-26.739504950495046</c:v>
                </c:pt>
                <c:pt idx="22">
                  <c:v>-25.644950495049503</c:v>
                </c:pt>
                <c:pt idx="23">
                  <c:v>-24.590495049504952</c:v>
                </c:pt>
                <c:pt idx="24">
                  <c:v>-23.566534653465347</c:v>
                </c:pt>
                <c:pt idx="25">
                  <c:v>-22.581386138613858</c:v>
                </c:pt>
                <c:pt idx="26">
                  <c:v>-21.62118811881188</c:v>
                </c:pt>
                <c:pt idx="27">
                  <c:v>-20.695445544554456</c:v>
                </c:pt>
                <c:pt idx="28">
                  <c:v>-19.791485148514852</c:v>
                </c:pt>
                <c:pt idx="29">
                  <c:v>-18.920198019801983</c:v>
                </c:pt>
                <c:pt idx="30">
                  <c:v>-18.133564356435645</c:v>
                </c:pt>
                <c:pt idx="31">
                  <c:v>-17.485049504950496</c:v>
                </c:pt>
                <c:pt idx="32">
                  <c:v>-16.861485148514852</c:v>
                </c:pt>
                <c:pt idx="33">
                  <c:v>-16.282277227722773</c:v>
                </c:pt>
                <c:pt idx="34">
                  <c:v>-15.714851485148516</c:v>
                </c:pt>
                <c:pt idx="35">
                  <c:v>-15.17029702970297</c:v>
                </c:pt>
                <c:pt idx="36">
                  <c:v>-14.633663366336632</c:v>
                </c:pt>
                <c:pt idx="37">
                  <c:v>-14.113861386138613</c:v>
                </c:pt>
                <c:pt idx="38">
                  <c:v>-13.612825278810408</c:v>
                </c:pt>
                <c:pt idx="39">
                  <c:v>-13.15557620817844</c:v>
                </c:pt>
                <c:pt idx="40">
                  <c:v>-12.698327137546469</c:v>
                </c:pt>
                <c:pt idx="41">
                  <c:v>-12.241078066914499</c:v>
                </c:pt>
                <c:pt idx="42">
                  <c:v>-11.78382899628253</c:v>
                </c:pt>
                <c:pt idx="43">
                  <c:v>-11.326579925650559</c:v>
                </c:pt>
                <c:pt idx="44">
                  <c:v>-10.869330855018589</c:v>
                </c:pt>
                <c:pt idx="45">
                  <c:v>-10.41208178438662</c:v>
                </c:pt>
                <c:pt idx="46">
                  <c:v>-9.9664059405940613</c:v>
                </c:pt>
                <c:pt idx="47">
                  <c:v>-9.5594752475247518</c:v>
                </c:pt>
                <c:pt idx="48">
                  <c:v>-9.1562871287128704</c:v>
                </c:pt>
                <c:pt idx="49">
                  <c:v>-8.7671782178217814</c:v>
                </c:pt>
                <c:pt idx="50">
                  <c:v>-8.3825841584158418</c:v>
                </c:pt>
                <c:pt idx="51">
                  <c:v>-8.0172376237623766</c:v>
                </c:pt>
                <c:pt idx="52">
                  <c:v>-7.722500000000001</c:v>
                </c:pt>
                <c:pt idx="53">
                  <c:v>-7.7725000000000009</c:v>
                </c:pt>
                <c:pt idx="54">
                  <c:v>-7.822843866171004</c:v>
                </c:pt>
                <c:pt idx="55">
                  <c:v>-7.8751363073110285</c:v>
                </c:pt>
                <c:pt idx="56">
                  <c:v>-7.9274287484510539</c:v>
                </c:pt>
                <c:pt idx="57">
                  <c:v>-7.9797211895910785</c:v>
                </c:pt>
                <c:pt idx="58">
                  <c:v>-8.0320136307311039</c:v>
                </c:pt>
                <c:pt idx="59">
                  <c:v>-8.0843060718711275</c:v>
                </c:pt>
                <c:pt idx="60">
                  <c:v>-8.1365985130111529</c:v>
                </c:pt>
                <c:pt idx="61">
                  <c:v>-8.1888909541511765</c:v>
                </c:pt>
                <c:pt idx="62">
                  <c:v>-8.2415148514851477</c:v>
                </c:pt>
                <c:pt idx="63">
                  <c:v>-8.2979504950495055</c:v>
                </c:pt>
                <c:pt idx="64">
                  <c:v>-8.3545049504950502</c:v>
                </c:pt>
                <c:pt idx="65">
                  <c:v>-8.4129207920792073</c:v>
                </c:pt>
                <c:pt idx="66">
                  <c:v>-8.4714752475247526</c:v>
                </c:pt>
                <c:pt idx="67">
                  <c:v>-8.5333564356435634</c:v>
                </c:pt>
                <c:pt idx="68">
                  <c:v>-8.5952970297029694</c:v>
                </c:pt>
                <c:pt idx="69">
                  <c:v>-8.6601485148514854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-15.30108910891089</c:v>
                </c:pt>
                <c:pt idx="1">
                  <c:v>-14.974356435643564</c:v>
                </c:pt>
                <c:pt idx="2">
                  <c:v>-14.67980198019802</c:v>
                </c:pt>
                <c:pt idx="3">
                  <c:v>-14.402574257425742</c:v>
                </c:pt>
                <c:pt idx="4">
                  <c:v>-13.947574257425742</c:v>
                </c:pt>
                <c:pt idx="5">
                  <c:v>-13.388168316831681</c:v>
                </c:pt>
                <c:pt idx="6">
                  <c:v>-12.772896039603959</c:v>
                </c:pt>
                <c:pt idx="7">
                  <c:v>-12.121905940594058</c:v>
                </c:pt>
                <c:pt idx="8">
                  <c:v>-11.470915841584157</c:v>
                </c:pt>
                <c:pt idx="9">
                  <c:v>-10.819925742574256</c:v>
                </c:pt>
                <c:pt idx="10">
                  <c:v>-10.168935643564355</c:v>
                </c:pt>
                <c:pt idx="11">
                  <c:v>-9.5179455445544541</c:v>
                </c:pt>
                <c:pt idx="12">
                  <c:v>-8.8669554455445549</c:v>
                </c:pt>
                <c:pt idx="13">
                  <c:v>-8.2159653465346523</c:v>
                </c:pt>
                <c:pt idx="14">
                  <c:v>-7.6316188118811876</c:v>
                </c:pt>
                <c:pt idx="15">
                  <c:v>-7.1063712871287121</c:v>
                </c:pt>
                <c:pt idx="16">
                  <c:v>-6.6003118811881185</c:v>
                </c:pt>
                <c:pt idx="17">
                  <c:v>-6.1126881188118816</c:v>
                </c:pt>
                <c:pt idx="18">
                  <c:v>-5.6404527363184087</c:v>
                </c:pt>
                <c:pt idx="19">
                  <c:v>-5.1842338308457707</c:v>
                </c:pt>
                <c:pt idx="20">
                  <c:v>-4.7450198019801979</c:v>
                </c:pt>
                <c:pt idx="21">
                  <c:v>-4.3242277227722763</c:v>
                </c:pt>
                <c:pt idx="22">
                  <c:v>-4.1090693069306932</c:v>
                </c:pt>
                <c:pt idx="23">
                  <c:v>-4.1353069306930701</c:v>
                </c:pt>
                <c:pt idx="24">
                  <c:v>-4.1608910891089108</c:v>
                </c:pt>
                <c:pt idx="25">
                  <c:v>-4.185643564356436</c:v>
                </c:pt>
                <c:pt idx="26">
                  <c:v>-4.2101881188118817</c:v>
                </c:pt>
                <c:pt idx="27">
                  <c:v>-4.2344455445544549</c:v>
                </c:pt>
                <c:pt idx="28">
                  <c:v>-4.2589009900990096</c:v>
                </c:pt>
                <c:pt idx="29">
                  <c:v>-4.2836534653465348</c:v>
                </c:pt>
                <c:pt idx="30">
                  <c:v>-4.30840594059406</c:v>
                </c:pt>
                <c:pt idx="31">
                  <c:v>-4.3331584158415843</c:v>
                </c:pt>
                <c:pt idx="32">
                  <c:v>-4.3579108910891087</c:v>
                </c:pt>
                <c:pt idx="33">
                  <c:v>-4.3826633663366339</c:v>
                </c:pt>
                <c:pt idx="34">
                  <c:v>-4.4074158415841582</c:v>
                </c:pt>
                <c:pt idx="35">
                  <c:v>-4.4321683168316834</c:v>
                </c:pt>
                <c:pt idx="36">
                  <c:v>-4.4569207920792078</c:v>
                </c:pt>
                <c:pt idx="37">
                  <c:v>-4.4816732673267321</c:v>
                </c:pt>
                <c:pt idx="38">
                  <c:v>-4.5063234200743487</c:v>
                </c:pt>
                <c:pt idx="39">
                  <c:v>-4.5307348203221807</c:v>
                </c:pt>
                <c:pt idx="40">
                  <c:v>-4.5551462205700117</c:v>
                </c:pt>
                <c:pt idx="41">
                  <c:v>-4.5795576208178437</c:v>
                </c:pt>
                <c:pt idx="42">
                  <c:v>-4.6039690210656747</c:v>
                </c:pt>
                <c:pt idx="43">
                  <c:v>-4.6283804213135067</c:v>
                </c:pt>
                <c:pt idx="44">
                  <c:v>-4.6527918215613377</c:v>
                </c:pt>
                <c:pt idx="45">
                  <c:v>-4.6772032218091697</c:v>
                </c:pt>
                <c:pt idx="46">
                  <c:v>-4.7014653465346532</c:v>
                </c:pt>
                <c:pt idx="47">
                  <c:v>-4.725227722772277</c:v>
                </c:pt>
                <c:pt idx="48">
                  <c:v>-4.7489900990099008</c:v>
                </c:pt>
                <c:pt idx="49">
                  <c:v>-4.7727524752475246</c:v>
                </c:pt>
                <c:pt idx="50">
                  <c:v>-4.7965148514851483</c:v>
                </c:pt>
                <c:pt idx="51">
                  <c:v>-4.8202772277227721</c:v>
                </c:pt>
                <c:pt idx="52">
                  <c:v>-4.8439554455445544</c:v>
                </c:pt>
                <c:pt idx="53">
                  <c:v>-4.8672227722772279</c:v>
                </c:pt>
                <c:pt idx="54">
                  <c:v>-4.8904200743494419</c:v>
                </c:pt>
                <c:pt idx="55">
                  <c:v>-4.913220570012391</c:v>
                </c:pt>
                <c:pt idx="56">
                  <c:v>-4.93602106567534</c:v>
                </c:pt>
                <c:pt idx="57">
                  <c:v>-4.95882156133829</c:v>
                </c:pt>
                <c:pt idx="58">
                  <c:v>-4.9816220570012391</c:v>
                </c:pt>
                <c:pt idx="59">
                  <c:v>-5.0044225526641881</c:v>
                </c:pt>
                <c:pt idx="60">
                  <c:v>-5.0272230483271372</c:v>
                </c:pt>
                <c:pt idx="61">
                  <c:v>-5.0500235439900862</c:v>
                </c:pt>
                <c:pt idx="62">
                  <c:v>-5.0727821782178211</c:v>
                </c:pt>
                <c:pt idx="63">
                  <c:v>-5.095059405940594</c:v>
                </c:pt>
                <c:pt idx="64">
                  <c:v>-5.1173366336633661</c:v>
                </c:pt>
                <c:pt idx="65">
                  <c:v>-5.1396138613861382</c:v>
                </c:pt>
                <c:pt idx="66">
                  <c:v>-5.1618910891089103</c:v>
                </c:pt>
                <c:pt idx="67">
                  <c:v>-5.1841683168316832</c:v>
                </c:pt>
                <c:pt idx="68">
                  <c:v>-5.2064356435643573</c:v>
                </c:pt>
                <c:pt idx="69">
                  <c:v>-5.2282178217821782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-21.795247524752476</c:v>
                </c:pt>
                <c:pt idx="1">
                  <c:v>-21.220990099009899</c:v>
                </c:pt>
                <c:pt idx="2">
                  <c:v>-20.695</c:v>
                </c:pt>
                <c:pt idx="3">
                  <c:v>-20.195</c:v>
                </c:pt>
                <c:pt idx="4">
                  <c:v>-19.935148514851488</c:v>
                </c:pt>
                <c:pt idx="5">
                  <c:v>-19.816336633663365</c:v>
                </c:pt>
                <c:pt idx="6">
                  <c:v>-19.86059405940594</c:v>
                </c:pt>
                <c:pt idx="7">
                  <c:v>-20.00910891089109</c:v>
                </c:pt>
                <c:pt idx="8">
                  <c:v>-20.157623762376236</c:v>
                </c:pt>
                <c:pt idx="9">
                  <c:v>-20.306138613861386</c:v>
                </c:pt>
                <c:pt idx="10">
                  <c:v>-20.454653465346535</c:v>
                </c:pt>
                <c:pt idx="11">
                  <c:v>-20.603168316831681</c:v>
                </c:pt>
                <c:pt idx="12">
                  <c:v>-20.751683168316831</c:v>
                </c:pt>
                <c:pt idx="13">
                  <c:v>-20.90019801980198</c:v>
                </c:pt>
                <c:pt idx="14">
                  <c:v>-21.051336633663364</c:v>
                </c:pt>
                <c:pt idx="15">
                  <c:v>-21.20480198019802</c:v>
                </c:pt>
                <c:pt idx="16">
                  <c:v>-21.355742574257427</c:v>
                </c:pt>
                <c:pt idx="17">
                  <c:v>-21.504257425742573</c:v>
                </c:pt>
                <c:pt idx="18">
                  <c:v>-21.65557213930348</c:v>
                </c:pt>
                <c:pt idx="19">
                  <c:v>-21.809800995024876</c:v>
                </c:pt>
                <c:pt idx="20">
                  <c:v>-21.961287128712872</c:v>
                </c:pt>
                <c:pt idx="21">
                  <c:v>-22.109801980198021</c:v>
                </c:pt>
                <c:pt idx="22">
                  <c:v>-22.258316831683167</c:v>
                </c:pt>
                <c:pt idx="23">
                  <c:v>-22.406831683168317</c:v>
                </c:pt>
                <c:pt idx="24">
                  <c:v>-22.555346534653463</c:v>
                </c:pt>
                <c:pt idx="25">
                  <c:v>-22.703861386138612</c:v>
                </c:pt>
                <c:pt idx="26">
                  <c:v>-22.850297029702968</c:v>
                </c:pt>
                <c:pt idx="27">
                  <c:v>-22.993861386138612</c:v>
                </c:pt>
                <c:pt idx="28">
                  <c:v>-23.139405940594056</c:v>
                </c:pt>
                <c:pt idx="29">
                  <c:v>-23.287920792079206</c:v>
                </c:pt>
                <c:pt idx="30">
                  <c:v>-23.434554455445543</c:v>
                </c:pt>
                <c:pt idx="31">
                  <c:v>-23.57811881188119</c:v>
                </c:pt>
                <c:pt idx="32">
                  <c:v>-23.71990099009901</c:v>
                </c:pt>
                <c:pt idx="33">
                  <c:v>-23.858514851485147</c:v>
                </c:pt>
                <c:pt idx="34">
                  <c:v>-23.997128712871287</c:v>
                </c:pt>
                <c:pt idx="35">
                  <c:v>-24.135742574257428</c:v>
                </c:pt>
                <c:pt idx="36">
                  <c:v>-24.275940594059406</c:v>
                </c:pt>
                <c:pt idx="37">
                  <c:v>-24.41950495049505</c:v>
                </c:pt>
                <c:pt idx="38">
                  <c:v>-24.560520446096653</c:v>
                </c:pt>
                <c:pt idx="39">
                  <c:v>-24.695588599752167</c:v>
                </c:pt>
                <c:pt idx="40">
                  <c:v>-24.830656753407681</c:v>
                </c:pt>
                <c:pt idx="41">
                  <c:v>-24.965724907063198</c:v>
                </c:pt>
                <c:pt idx="42">
                  <c:v>-25.100793060718711</c:v>
                </c:pt>
                <c:pt idx="43">
                  <c:v>-25.235861214374225</c:v>
                </c:pt>
                <c:pt idx="44">
                  <c:v>-25.370929368029739</c:v>
                </c:pt>
                <c:pt idx="45">
                  <c:v>-25.505997521685252</c:v>
                </c:pt>
                <c:pt idx="46">
                  <c:v>-25.639603960396038</c:v>
                </c:pt>
                <c:pt idx="47">
                  <c:v>-25.768316831683169</c:v>
                </c:pt>
                <c:pt idx="48">
                  <c:v>-25.897029702970297</c:v>
                </c:pt>
                <c:pt idx="49">
                  <c:v>-26.025742574257425</c:v>
                </c:pt>
                <c:pt idx="50">
                  <c:v>-26.154455445544553</c:v>
                </c:pt>
                <c:pt idx="51">
                  <c:v>-26.283168316831684</c:v>
                </c:pt>
                <c:pt idx="52">
                  <c:v>-26.411881188118812</c:v>
                </c:pt>
                <c:pt idx="53">
                  <c:v>-26.54059405940594</c:v>
                </c:pt>
                <c:pt idx="54">
                  <c:v>-26.668587360594795</c:v>
                </c:pt>
                <c:pt idx="55">
                  <c:v>-26.79250309789343</c:v>
                </c:pt>
                <c:pt idx="56">
                  <c:v>-26.916418835192069</c:v>
                </c:pt>
                <c:pt idx="57">
                  <c:v>-27.040334572490703</c:v>
                </c:pt>
                <c:pt idx="58">
                  <c:v>-27.164250309789342</c:v>
                </c:pt>
                <c:pt idx="59">
                  <c:v>-27.28816604708798</c:v>
                </c:pt>
                <c:pt idx="60">
                  <c:v>-27.412081784386615</c:v>
                </c:pt>
                <c:pt idx="61">
                  <c:v>-27.535997521685253</c:v>
                </c:pt>
                <c:pt idx="62">
                  <c:v>-27.659900990099008</c:v>
                </c:pt>
                <c:pt idx="63">
                  <c:v>-27.783663366336633</c:v>
                </c:pt>
                <c:pt idx="64">
                  <c:v>-27.907128712871287</c:v>
                </c:pt>
                <c:pt idx="65">
                  <c:v>-28.025940594059406</c:v>
                </c:pt>
                <c:pt idx="66">
                  <c:v>-28.144752475247525</c:v>
                </c:pt>
                <c:pt idx="67">
                  <c:v>-28.263564356435644</c:v>
                </c:pt>
                <c:pt idx="68">
                  <c:v>-28.382376237623763</c:v>
                </c:pt>
                <c:pt idx="69">
                  <c:v>-28.501188118811882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  <c:pt idx="0">
                  <c:v>end1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5.0901977436347933E-19</c:v>
                </c:pt>
                <c:pt idx="1">
                  <c:v>1.5548798993939441E-16</c:v>
                </c:pt>
                <c:pt idx="2">
                  <c:v>5.6252106872727324E-16</c:v>
                </c:pt>
                <c:pt idx="3">
                  <c:v>1.5775270545454569E-14</c:v>
                </c:pt>
                <c:pt idx="4">
                  <c:v>3.5188195158850235E-14</c:v>
                </c:pt>
                <c:pt idx="5">
                  <c:v>3.9928134644478068E-14</c:v>
                </c:pt>
                <c:pt idx="6">
                  <c:v>4.4668074130105902E-14</c:v>
                </c:pt>
                <c:pt idx="7">
                  <c:v>4.9408013615733735E-14</c:v>
                </c:pt>
                <c:pt idx="8">
                  <c:v>5.4147953101361568E-14</c:v>
                </c:pt>
                <c:pt idx="9">
                  <c:v>5.8887892586989408E-14</c:v>
                </c:pt>
                <c:pt idx="10">
                  <c:v>6.3627832072617248E-14</c:v>
                </c:pt>
                <c:pt idx="11">
                  <c:v>1.6553556726172435E-10</c:v>
                </c:pt>
                <c:pt idx="12">
                  <c:v>5.1759817845688331E-10</c:v>
                </c:pt>
                <c:pt idx="13">
                  <c:v>8.6966078965204232E-10</c:v>
                </c:pt>
                <c:pt idx="14">
                  <c:v>1.2217234008472013E-9</c:v>
                </c:pt>
                <c:pt idx="15">
                  <c:v>1.5737860120423604E-9</c:v>
                </c:pt>
                <c:pt idx="16">
                  <c:v>1.9258486232375195E-9</c:v>
                </c:pt>
                <c:pt idx="17">
                  <c:v>2.2779112344326785E-9</c:v>
                </c:pt>
                <c:pt idx="18">
                  <c:v>3.0086947049924371E-9</c:v>
                </c:pt>
                <c:pt idx="19">
                  <c:v>3.8011304084720134E-9</c:v>
                </c:pt>
                <c:pt idx="20">
                  <c:v>4.5935661119515889E-9</c:v>
                </c:pt>
                <c:pt idx="21">
                  <c:v>5.3860018154311651E-9</c:v>
                </c:pt>
                <c:pt idx="22">
                  <c:v>6.1784375189107414E-9</c:v>
                </c:pt>
                <c:pt idx="23">
                  <c:v>6.9708732223903177E-9</c:v>
                </c:pt>
                <c:pt idx="24">
                  <c:v>7.4997454545454535E-9</c:v>
                </c:pt>
                <c:pt idx="25">
                  <c:v>7.2379272727272729E-9</c:v>
                </c:pt>
                <c:pt idx="26">
                  <c:v>8.3771272727272733E-9</c:v>
                </c:pt>
                <c:pt idx="27">
                  <c:v>1.0450339393939393E-8</c:v>
                </c:pt>
                <c:pt idx="28">
                  <c:v>8.4338878787878783E-9</c:v>
                </c:pt>
                <c:pt idx="29">
                  <c:v>7.1688999999999999E-9</c:v>
                </c:pt>
                <c:pt idx="30">
                  <c:v>8.1595666666666669E-9</c:v>
                </c:pt>
                <c:pt idx="31">
                  <c:v>9.0695680722891558E-9</c:v>
                </c:pt>
                <c:pt idx="32">
                  <c:v>9.9361343373493953E-9</c:v>
                </c:pt>
                <c:pt idx="33">
                  <c:v>1.0742919999999998E-8</c:v>
                </c:pt>
                <c:pt idx="34">
                  <c:v>1.1549884848484846E-8</c:v>
                </c:pt>
                <c:pt idx="35">
                  <c:v>1.2358369696969696E-8</c:v>
                </c:pt>
                <c:pt idx="36">
                  <c:v>1.0070469090909099E-8</c:v>
                </c:pt>
                <c:pt idx="37">
                  <c:v>6.5408686838124054E-9</c:v>
                </c:pt>
                <c:pt idx="38">
                  <c:v>6.5975857791225413E-9</c:v>
                </c:pt>
                <c:pt idx="39">
                  <c:v>6.6543028744326771E-9</c:v>
                </c:pt>
                <c:pt idx="40">
                  <c:v>6.7110199697428138E-9</c:v>
                </c:pt>
                <c:pt idx="41">
                  <c:v>6.7677370650529496E-9</c:v>
                </c:pt>
                <c:pt idx="42">
                  <c:v>6.8244541603630862E-9</c:v>
                </c:pt>
                <c:pt idx="43">
                  <c:v>6.8811712556732221E-9</c:v>
                </c:pt>
                <c:pt idx="44">
                  <c:v>7.016556883509833E-9</c:v>
                </c:pt>
                <c:pt idx="45">
                  <c:v>7.2562240544629348E-9</c:v>
                </c:pt>
                <c:pt idx="46">
                  <c:v>7.4958912254160357E-9</c:v>
                </c:pt>
                <c:pt idx="47">
                  <c:v>7.7355583963691375E-9</c:v>
                </c:pt>
                <c:pt idx="48">
                  <c:v>7.9752255673222392E-9</c:v>
                </c:pt>
                <c:pt idx="49">
                  <c:v>8.214892738275341E-9</c:v>
                </c:pt>
                <c:pt idx="50">
                  <c:v>8.4545599092284428E-9</c:v>
                </c:pt>
                <c:pt idx="51">
                  <c:v>1.2265873333333354E-8</c:v>
                </c:pt>
                <c:pt idx="52">
                  <c:v>1.6389296969696977E-8</c:v>
                </c:pt>
                <c:pt idx="53">
                  <c:v>1.8208690909090917E-8</c:v>
                </c:pt>
                <c:pt idx="54">
                  <c:v>1.7399406060606044E-8</c:v>
                </c:pt>
                <c:pt idx="55">
                  <c:v>1.4163648484848469E-8</c:v>
                </c:pt>
                <c:pt idx="56">
                  <c:v>6.531432909090871E-9</c:v>
                </c:pt>
                <c:pt idx="57">
                  <c:v>5.7161155024096224E-11</c:v>
                </c:pt>
                <c:pt idx="58">
                  <c:v>1.7484586951807112E-11</c:v>
                </c:pt>
                <c:pt idx="59">
                  <c:v>1.7768384522666631E-14</c:v>
                </c:pt>
                <c:pt idx="60">
                  <c:v>1.4672854559999659E-15</c:v>
                </c:pt>
                <c:pt idx="61">
                  <c:v>8.3660363831792782E-20</c:v>
                </c:pt>
                <c:pt idx="62">
                  <c:v>2.9851354267636316E-28</c:v>
                </c:pt>
                <c:pt idx="63">
                  <c:v>8.3757937585454049E-29</c:v>
                </c:pt>
                <c:pt idx="64">
                  <c:v>5.0904727272727343E-33</c:v>
                </c:pt>
                <c:pt idx="65">
                  <c:v>8.1050181818181883E-33</c:v>
                </c:pt>
                <c:pt idx="66">
                  <c:v>1.4926265060587842E-22</c:v>
                </c:pt>
                <c:pt idx="67">
                  <c:v>1.7155748090909095E-18</c:v>
                </c:pt>
                <c:pt idx="68">
                  <c:v>7.4332971727272738E-18</c:v>
                </c:pt>
                <c:pt idx="69">
                  <c:v>1.5009333333333333E-17</c:v>
                </c:pt>
                <c:pt idx="70">
                  <c:v>2.3586000000000001E-17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8.297503782148184E-28</c:v>
                </c:pt>
                <c:pt idx="45">
                  <c:v>2.7594024205748817E-27</c:v>
                </c:pt>
                <c:pt idx="46">
                  <c:v>4.6890544629349446E-27</c:v>
                </c:pt>
                <c:pt idx="47">
                  <c:v>6.6187065052950083E-27</c:v>
                </c:pt>
                <c:pt idx="48">
                  <c:v>8.5483585476550719E-27</c:v>
                </c:pt>
                <c:pt idx="49">
                  <c:v>1.0478010590015134E-26</c:v>
                </c:pt>
                <c:pt idx="50">
                  <c:v>1.2407662632375198E-26</c:v>
                </c:pt>
                <c:pt idx="51">
                  <c:v>7.6463821737273155E-21</c:v>
                </c:pt>
                <c:pt idx="52">
                  <c:v>4.2634346230304173E-17</c:v>
                </c:pt>
                <c:pt idx="53">
                  <c:v>2.9333411229091027E-16</c:v>
                </c:pt>
                <c:pt idx="54">
                  <c:v>1.8449251339394103E-13</c:v>
                </c:pt>
                <c:pt idx="55">
                  <c:v>5.3849028915151681E-13</c:v>
                </c:pt>
                <c:pt idx="56">
                  <c:v>1.7998156363636431E-12</c:v>
                </c:pt>
                <c:pt idx="57">
                  <c:v>3.7464192771084504E-12</c:v>
                </c:pt>
                <c:pt idx="58">
                  <c:v>7.641961445783145E-12</c:v>
                </c:pt>
                <c:pt idx="59">
                  <c:v>1.1184993939393948E-11</c:v>
                </c:pt>
                <c:pt idx="60">
                  <c:v>1.4451054545454553E-11</c:v>
                </c:pt>
                <c:pt idx="61">
                  <c:v>1.0191966666666656E-11</c:v>
                </c:pt>
                <c:pt idx="62">
                  <c:v>1.3933615151515216E-11</c:v>
                </c:pt>
                <c:pt idx="63">
                  <c:v>4.2564827272727336E-11</c:v>
                </c:pt>
                <c:pt idx="64">
                  <c:v>4.0299814545454672E-10</c:v>
                </c:pt>
                <c:pt idx="65">
                  <c:v>9.755672363636376E-10</c:v>
                </c:pt>
                <c:pt idx="66">
                  <c:v>7.0888511445783203E-8</c:v>
                </c:pt>
                <c:pt idx="67">
                  <c:v>3.0273181818181815E-7</c:v>
                </c:pt>
                <c:pt idx="68">
                  <c:v>9.0567121212121215E-7</c:v>
                </c:pt>
                <c:pt idx="69">
                  <c:v>1.2836515151515152E-6</c:v>
                </c:pt>
                <c:pt idx="70">
                  <c:v>1.5404999999999999E-6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3.5672678787878821E-10</c:v>
                </c:pt>
                <c:pt idx="1">
                  <c:v>9.7339812121212242E-10</c:v>
                </c:pt>
                <c:pt idx="2">
                  <c:v>2.0658405454545467E-9</c:v>
                </c:pt>
                <c:pt idx="3">
                  <c:v>4.9199145454545495E-9</c:v>
                </c:pt>
                <c:pt idx="4">
                  <c:v>8.1351962178517399E-9</c:v>
                </c:pt>
                <c:pt idx="5">
                  <c:v>8.0113989409984869E-9</c:v>
                </c:pt>
                <c:pt idx="6">
                  <c:v>7.887601664145234E-9</c:v>
                </c:pt>
                <c:pt idx="7">
                  <c:v>7.763804387291981E-9</c:v>
                </c:pt>
                <c:pt idx="8">
                  <c:v>7.6400071104387297E-9</c:v>
                </c:pt>
                <c:pt idx="9">
                  <c:v>7.5162098335854767E-9</c:v>
                </c:pt>
                <c:pt idx="10">
                  <c:v>7.3924125567322238E-9</c:v>
                </c:pt>
                <c:pt idx="11">
                  <c:v>6.8118378517397896E-9</c:v>
                </c:pt>
                <c:pt idx="12">
                  <c:v>5.7161737065052954E-9</c:v>
                </c:pt>
                <c:pt idx="13">
                  <c:v>4.620509561270802E-9</c:v>
                </c:pt>
                <c:pt idx="14">
                  <c:v>3.5248454160363078E-9</c:v>
                </c:pt>
                <c:pt idx="15">
                  <c:v>2.4291812708018144E-9</c:v>
                </c:pt>
                <c:pt idx="16">
                  <c:v>1.3335171255673211E-9</c:v>
                </c:pt>
                <c:pt idx="17">
                  <c:v>2.3785298033282687E-10</c:v>
                </c:pt>
                <c:pt idx="18">
                  <c:v>7.3471255673222358E-11</c:v>
                </c:pt>
                <c:pt idx="19">
                  <c:v>6.0693645990922827E-11</c:v>
                </c:pt>
                <c:pt idx="20">
                  <c:v>4.7916036308623278E-11</c:v>
                </c:pt>
                <c:pt idx="21">
                  <c:v>3.5138426626323741E-11</c:v>
                </c:pt>
                <c:pt idx="22">
                  <c:v>2.2360816944024198E-11</c:v>
                </c:pt>
                <c:pt idx="23">
                  <c:v>9.5832072617246542E-12</c:v>
                </c:pt>
                <c:pt idx="24">
                  <c:v>3.1972606060606058E-32</c:v>
                </c:pt>
                <c:pt idx="25">
                  <c:v>9.1350303030303016E-33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5.0385279878971162E-37</c:v>
                </c:pt>
                <c:pt idx="12">
                  <c:v>1.5758800302571857E-36</c:v>
                </c:pt>
                <c:pt idx="13">
                  <c:v>2.6479072617246598E-36</c:v>
                </c:pt>
                <c:pt idx="14">
                  <c:v>3.7199344931921336E-36</c:v>
                </c:pt>
                <c:pt idx="15">
                  <c:v>4.7919617246596078E-36</c:v>
                </c:pt>
                <c:pt idx="16">
                  <c:v>5.8639889561270819E-36</c:v>
                </c:pt>
                <c:pt idx="17">
                  <c:v>6.9360161875945568E-36</c:v>
                </c:pt>
                <c:pt idx="18">
                  <c:v>4.476559870661886E-30</c:v>
                </c:pt>
                <c:pt idx="19">
                  <c:v>9.6818538061989493E-30</c:v>
                </c:pt>
                <c:pt idx="20">
                  <c:v>1.4887147741736012E-29</c:v>
                </c:pt>
                <c:pt idx="21">
                  <c:v>2.0092441677273076E-29</c:v>
                </c:pt>
                <c:pt idx="22">
                  <c:v>2.5297735612810134E-29</c:v>
                </c:pt>
                <c:pt idx="23">
                  <c:v>3.0503029548347198E-29</c:v>
                </c:pt>
                <c:pt idx="24">
                  <c:v>1.7231351515151514E-28</c:v>
                </c:pt>
                <c:pt idx="25">
                  <c:v>7.2393957575757576E-28</c:v>
                </c:pt>
                <c:pt idx="26">
                  <c:v>8.2421936363636354E-27</c:v>
                </c:pt>
                <c:pt idx="27">
                  <c:v>2.0404866363636362E-26</c:v>
                </c:pt>
                <c:pt idx="28">
                  <c:v>2.2806521212121213E-25</c:v>
                </c:pt>
                <c:pt idx="29">
                  <c:v>1.3479881818181818E-24</c:v>
                </c:pt>
                <c:pt idx="30">
                  <c:v>4.5725154545454543E-24</c:v>
                </c:pt>
                <c:pt idx="31">
                  <c:v>3.1740217469879485E-23</c:v>
                </c:pt>
                <c:pt idx="32">
                  <c:v>7.1800398192770999E-23</c:v>
                </c:pt>
                <c:pt idx="33">
                  <c:v>5.0350439999999899E-22</c:v>
                </c:pt>
                <c:pt idx="34">
                  <c:v>2.2025675151515055E-21</c:v>
                </c:pt>
                <c:pt idx="35">
                  <c:v>6.3541190303030204E-21</c:v>
                </c:pt>
                <c:pt idx="36">
                  <c:v>3.205158545454537E-20</c:v>
                </c:pt>
                <c:pt idx="37">
                  <c:v>9.3393524659601668E-19</c:v>
                </c:pt>
                <c:pt idx="38">
                  <c:v>2.263196641149767E-17</c:v>
                </c:pt>
                <c:pt idx="39">
                  <c:v>4.4329997576399328E-17</c:v>
                </c:pt>
                <c:pt idx="40">
                  <c:v>6.6028028741300979E-17</c:v>
                </c:pt>
                <c:pt idx="41">
                  <c:v>8.7726059906202631E-17</c:v>
                </c:pt>
                <c:pt idx="42">
                  <c:v>1.0942409107110428E-16</c:v>
                </c:pt>
                <c:pt idx="43">
                  <c:v>1.3112212223600593E-16</c:v>
                </c:pt>
                <c:pt idx="44">
                  <c:v>5.0781797579424662E-15</c:v>
                </c:pt>
                <c:pt idx="45">
                  <c:v>1.6554202450832045E-14</c:v>
                </c:pt>
                <c:pt idx="46">
                  <c:v>2.8030225143721621E-14</c:v>
                </c:pt>
                <c:pt idx="47">
                  <c:v>3.9506247836611206E-14</c:v>
                </c:pt>
                <c:pt idx="48">
                  <c:v>5.0982270529500778E-14</c:v>
                </c:pt>
                <c:pt idx="49">
                  <c:v>6.2458293222390357E-14</c:v>
                </c:pt>
                <c:pt idx="50">
                  <c:v>7.3934315915279935E-14</c:v>
                </c:pt>
                <c:pt idx="51">
                  <c:v>1.7591078787878844E-13</c:v>
                </c:pt>
                <c:pt idx="52">
                  <c:v>3.3972775757575926E-13</c:v>
                </c:pt>
                <c:pt idx="53">
                  <c:v>7.0847927272727443E-13</c:v>
                </c:pt>
                <c:pt idx="54">
                  <c:v>1.390831757575762E-12</c:v>
                </c:pt>
                <c:pt idx="55">
                  <c:v>2.3626620606060653E-12</c:v>
                </c:pt>
                <c:pt idx="56">
                  <c:v>4.4673272727272835E-12</c:v>
                </c:pt>
                <c:pt idx="57">
                  <c:v>7.3028313253012249E-12</c:v>
                </c:pt>
                <c:pt idx="58">
                  <c:v>1.2129337349397604E-11</c:v>
                </c:pt>
                <c:pt idx="59">
                  <c:v>1.9693145454545477E-11</c:v>
                </c:pt>
                <c:pt idx="60">
                  <c:v>2.9407690909090935E-11</c:v>
                </c:pt>
                <c:pt idx="61">
                  <c:v>4.71809757575758E-11</c:v>
                </c:pt>
                <c:pt idx="62">
                  <c:v>6.9836587878787948E-11</c:v>
                </c:pt>
                <c:pt idx="63">
                  <c:v>1.0411961818181825E-10</c:v>
                </c:pt>
                <c:pt idx="64">
                  <c:v>1.5431181818181832E-10</c:v>
                </c:pt>
                <c:pt idx="65">
                  <c:v>2.1467545454545468E-10</c:v>
                </c:pt>
                <c:pt idx="66">
                  <c:v>3.1378397590361458E-10</c:v>
                </c:pt>
                <c:pt idx="67">
                  <c:v>4.3535909090909095E-10</c:v>
                </c:pt>
                <c:pt idx="68">
                  <c:v>6.0558939393939395E-10</c:v>
                </c:pt>
                <c:pt idx="69">
                  <c:v>8.4820606060606059E-10</c:v>
                </c:pt>
                <c:pt idx="70">
                  <c:v>1.1298E-9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8.0205748865355368E-33</c:v>
                </c:pt>
                <c:pt idx="12">
                  <c:v>2.5085627836611189E-32</c:v>
                </c:pt>
                <c:pt idx="13">
                  <c:v>4.215068078668684E-32</c:v>
                </c:pt>
                <c:pt idx="14">
                  <c:v>5.9215733736762492E-32</c:v>
                </c:pt>
                <c:pt idx="15">
                  <c:v>7.6280786686838149E-32</c:v>
                </c:pt>
                <c:pt idx="16">
                  <c:v>9.3345839636913795E-32</c:v>
                </c:pt>
                <c:pt idx="17">
                  <c:v>1.1041089258698944E-31</c:v>
                </c:pt>
                <c:pt idx="18">
                  <c:v>1.4322067301059035E-25</c:v>
                </c:pt>
                <c:pt idx="19">
                  <c:v>3.097562081391833E-25</c:v>
                </c:pt>
                <c:pt idx="20">
                  <c:v>4.7629174326777639E-25</c:v>
                </c:pt>
                <c:pt idx="21">
                  <c:v>6.4282727839636929E-25</c:v>
                </c:pt>
                <c:pt idx="22">
                  <c:v>8.0936281352496229E-25</c:v>
                </c:pt>
                <c:pt idx="23">
                  <c:v>9.7589834865355537E-25</c:v>
                </c:pt>
                <c:pt idx="24">
                  <c:v>6.0388606060606047E-24</c:v>
                </c:pt>
                <c:pt idx="25">
                  <c:v>2.5791103030303025E-23</c:v>
                </c:pt>
                <c:pt idx="26">
                  <c:v>3.1154581818181815E-22</c:v>
                </c:pt>
                <c:pt idx="27">
                  <c:v>7.746355151515151E-22</c:v>
                </c:pt>
                <c:pt idx="28">
                  <c:v>8.7554563636363627E-21</c:v>
                </c:pt>
                <c:pt idx="29">
                  <c:v>5.0435545454545456E-20</c:v>
                </c:pt>
                <c:pt idx="30">
                  <c:v>1.6982403030303031E-19</c:v>
                </c:pt>
                <c:pt idx="31">
                  <c:v>1.1095458433734929E-18</c:v>
                </c:pt>
                <c:pt idx="32">
                  <c:v>2.4909856024096356E-18</c:v>
                </c:pt>
                <c:pt idx="33">
                  <c:v>1.6084719999999968E-17</c:v>
                </c:pt>
                <c:pt idx="34">
                  <c:v>6.5330533333333071E-17</c:v>
                </c:pt>
                <c:pt idx="35">
                  <c:v>1.8354386666666639E-16</c:v>
                </c:pt>
                <c:pt idx="36">
                  <c:v>8.4658872727272528E-16</c:v>
                </c:pt>
                <c:pt idx="37">
                  <c:v>1.6686825567321386E-14</c:v>
                </c:pt>
                <c:pt idx="38">
                  <c:v>3.9090496475037729E-13</c:v>
                </c:pt>
                <c:pt idx="39">
                  <c:v>7.6512310393343329E-13</c:v>
                </c:pt>
                <c:pt idx="40">
                  <c:v>1.1393412431164891E-12</c:v>
                </c:pt>
                <c:pt idx="41">
                  <c:v>1.5135593822995451E-12</c:v>
                </c:pt>
                <c:pt idx="42">
                  <c:v>1.8877775214826007E-12</c:v>
                </c:pt>
                <c:pt idx="43">
                  <c:v>2.2619956606656569E-12</c:v>
                </c:pt>
                <c:pt idx="44">
                  <c:v>5.0755953706504853E-11</c:v>
                </c:pt>
                <c:pt idx="45">
                  <c:v>1.630365437216336E-10</c:v>
                </c:pt>
                <c:pt idx="46">
                  <c:v>2.7531713373676233E-10</c:v>
                </c:pt>
                <c:pt idx="47">
                  <c:v>3.8759772375189109E-10</c:v>
                </c:pt>
                <c:pt idx="48">
                  <c:v>4.9987831376701986E-10</c:v>
                </c:pt>
                <c:pt idx="49">
                  <c:v>6.1215890378214867E-10</c:v>
                </c:pt>
                <c:pt idx="50">
                  <c:v>7.2443949379727738E-10</c:v>
                </c:pt>
                <c:pt idx="51">
                  <c:v>1.4303439393939432E-9</c:v>
                </c:pt>
                <c:pt idx="52">
                  <c:v>2.4149454545454621E-9</c:v>
                </c:pt>
                <c:pt idx="53">
                  <c:v>4.1240363636363704E-9</c:v>
                </c:pt>
                <c:pt idx="54">
                  <c:v>6.3411515151515267E-9</c:v>
                </c:pt>
                <c:pt idx="55">
                  <c:v>9.0272121212121321E-9</c:v>
                </c:pt>
                <c:pt idx="56">
                  <c:v>1.2239807272727287E-8</c:v>
                </c:pt>
                <c:pt idx="57">
                  <c:v>1.5522927710843386E-8</c:v>
                </c:pt>
                <c:pt idx="58">
                  <c:v>1.8777144578313263E-8</c:v>
                </c:pt>
                <c:pt idx="59">
                  <c:v>2.177394545454546E-8</c:v>
                </c:pt>
                <c:pt idx="60">
                  <c:v>2.4568490909090915E-8</c:v>
                </c:pt>
                <c:pt idx="61">
                  <c:v>2.6786703030303035E-8</c:v>
                </c:pt>
                <c:pt idx="62">
                  <c:v>2.8791915151515156E-8</c:v>
                </c:pt>
                <c:pt idx="63">
                  <c:v>3.0353127272727276E-8</c:v>
                </c:pt>
                <c:pt idx="64">
                  <c:v>3.1427448484848486E-8</c:v>
                </c:pt>
                <c:pt idx="65">
                  <c:v>3.2190478787878793E-8</c:v>
                </c:pt>
                <c:pt idx="66">
                  <c:v>3.2090301204819282E-8</c:v>
                </c:pt>
                <c:pt idx="67">
                  <c:v>3.1886272727272731E-8</c:v>
                </c:pt>
                <c:pt idx="68">
                  <c:v>3.1523848484848484E-8</c:v>
                </c:pt>
                <c:pt idx="69">
                  <c:v>3.1086575757575759E-8</c:v>
                </c:pt>
                <c:pt idx="70">
                  <c:v>3.0609E-8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(l)GeSe2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6.7097739393939385E-2</c:v>
                </c:pt>
                <c:pt idx="1">
                  <c:v>5.9353703030303018E-2</c:v>
                </c:pt>
                <c:pt idx="2">
                  <c:v>4.9239763636363627E-2</c:v>
                </c:pt>
                <c:pt idx="3">
                  <c:v>3.8482539393939384E-2</c:v>
                </c:pt>
                <c:pt idx="4">
                  <c:v>2.8042693797276849E-2</c:v>
                </c:pt>
                <c:pt idx="5">
                  <c:v>2.3988866263237516E-2</c:v>
                </c:pt>
                <c:pt idx="6">
                  <c:v>1.9935038729198183E-2</c:v>
                </c:pt>
                <c:pt idx="7">
                  <c:v>1.5881211195158847E-2</c:v>
                </c:pt>
                <c:pt idx="8">
                  <c:v>1.1827383661119514E-2</c:v>
                </c:pt>
                <c:pt idx="9">
                  <c:v>7.7735561270801806E-3</c:v>
                </c:pt>
                <c:pt idx="10">
                  <c:v>3.7197285930408476E-3</c:v>
                </c:pt>
                <c:pt idx="11">
                  <c:v>1.4670811346444784E-3</c:v>
                </c:pt>
                <c:pt idx="12">
                  <c:v>1.2455516338880485E-3</c:v>
                </c:pt>
                <c:pt idx="13">
                  <c:v>1.0240221331316189E-3</c:v>
                </c:pt>
                <c:pt idx="14">
                  <c:v>8.0249263237518902E-4</c:v>
                </c:pt>
                <c:pt idx="15">
                  <c:v>5.8096313161875917E-4</c:v>
                </c:pt>
                <c:pt idx="16">
                  <c:v>3.5943363086232954E-4</c:v>
                </c:pt>
                <c:pt idx="17">
                  <c:v>1.3790413010589969E-4</c:v>
                </c:pt>
                <c:pt idx="18">
                  <c:v>9.3429842057488627E-5</c:v>
                </c:pt>
                <c:pt idx="19">
                  <c:v>7.7778495612707991E-5</c:v>
                </c:pt>
                <c:pt idx="20">
                  <c:v>6.2127149167927369E-5</c:v>
                </c:pt>
                <c:pt idx="21">
                  <c:v>4.6475802723146734E-5</c:v>
                </c:pt>
                <c:pt idx="22">
                  <c:v>3.0824456278366098E-5</c:v>
                </c:pt>
                <c:pt idx="23">
                  <c:v>1.5173109833585476E-5</c:v>
                </c:pt>
                <c:pt idx="24">
                  <c:v>3.0989939393939394E-6</c:v>
                </c:pt>
                <c:pt idx="25">
                  <c:v>1.7565696969696971E-6</c:v>
                </c:pt>
                <c:pt idx="26">
                  <c:v>9.3229818181818176E-7</c:v>
                </c:pt>
                <c:pt idx="27">
                  <c:v>4.5346181818181813E-7</c:v>
                </c:pt>
                <c:pt idx="28">
                  <c:v>2.7046121212121211E-7</c:v>
                </c:pt>
                <c:pt idx="29">
                  <c:v>1.3558236363636365E-7</c:v>
                </c:pt>
                <c:pt idx="30">
                  <c:v>7.6656909090909105E-8</c:v>
                </c:pt>
                <c:pt idx="31">
                  <c:v>4.2352457831325321E-8</c:v>
                </c:pt>
                <c:pt idx="32">
                  <c:v>2.1305469879518115E-8</c:v>
                </c:pt>
                <c:pt idx="33">
                  <c:v>1.3351460000000019E-8</c:v>
                </c:pt>
                <c:pt idx="34">
                  <c:v>7.1769921212121281E-9</c:v>
                </c:pt>
                <c:pt idx="35">
                  <c:v>4.2002042424242491E-9</c:v>
                </c:pt>
                <c:pt idx="36">
                  <c:v>2.4717309090909118E-9</c:v>
                </c:pt>
                <c:pt idx="37">
                  <c:v>1.3429346928895617E-9</c:v>
                </c:pt>
                <c:pt idx="38">
                  <c:v>1.1463020151285935E-9</c:v>
                </c:pt>
                <c:pt idx="39">
                  <c:v>9.4966933736762534E-10</c:v>
                </c:pt>
                <c:pt idx="40">
                  <c:v>7.5303665960665714E-10</c:v>
                </c:pt>
                <c:pt idx="41">
                  <c:v>5.5640398184568904E-10</c:v>
                </c:pt>
                <c:pt idx="42">
                  <c:v>3.5977130408472094E-10</c:v>
                </c:pt>
                <c:pt idx="43">
                  <c:v>1.6313862632375274E-10</c:v>
                </c:pt>
                <c:pt idx="44">
                  <c:v>4.792825703479579E-11</c:v>
                </c:pt>
                <c:pt idx="45">
                  <c:v>4.0649785022692907E-11</c:v>
                </c:pt>
                <c:pt idx="46">
                  <c:v>3.3371313010590024E-11</c:v>
                </c:pt>
                <c:pt idx="47">
                  <c:v>2.6092840998487141E-11</c:v>
                </c:pt>
                <c:pt idx="48">
                  <c:v>1.8814368986384258E-11</c:v>
                </c:pt>
                <c:pt idx="49">
                  <c:v>1.1535896974281374E-11</c:v>
                </c:pt>
                <c:pt idx="50">
                  <c:v>4.2574249621784847E-12</c:v>
                </c:pt>
                <c:pt idx="51">
                  <c:v>2.2557666666666629E-12</c:v>
                </c:pt>
                <c:pt idx="52">
                  <c:v>1.4822075151515133E-12</c:v>
                </c:pt>
                <c:pt idx="53">
                  <c:v>1.0493105454545436E-12</c:v>
                </c:pt>
                <c:pt idx="54">
                  <c:v>7.2195151515151416E-13</c:v>
                </c:pt>
                <c:pt idx="55">
                  <c:v>4.9201212121212011E-13</c:v>
                </c:pt>
                <c:pt idx="56">
                  <c:v>3.5318545454545398E-13</c:v>
                </c:pt>
                <c:pt idx="57">
                  <c:v>2.4043277108433706E-13</c:v>
                </c:pt>
                <c:pt idx="58">
                  <c:v>1.7185445783132512E-13</c:v>
                </c:pt>
                <c:pt idx="59">
                  <c:v>1.203334787878787E-13</c:v>
                </c:pt>
                <c:pt idx="60">
                  <c:v>8.2214690909090829E-14</c:v>
                </c:pt>
                <c:pt idx="61">
                  <c:v>5.960892121212116E-14</c:v>
                </c:pt>
                <c:pt idx="62">
                  <c:v>4.0982509090909065E-14</c:v>
                </c:pt>
                <c:pt idx="63">
                  <c:v>2.9315236363636334E-14</c:v>
                </c:pt>
                <c:pt idx="64">
                  <c:v>2.082624848484847E-14</c:v>
                </c:pt>
                <c:pt idx="65">
                  <c:v>1.4369278787878774E-14</c:v>
                </c:pt>
                <c:pt idx="66">
                  <c:v>1.0672696385542165E-14</c:v>
                </c:pt>
                <c:pt idx="67">
                  <c:v>7.5470909090909088E-15</c:v>
                </c:pt>
                <c:pt idx="68">
                  <c:v>5.4853939393939393E-15</c:v>
                </c:pt>
                <c:pt idx="69">
                  <c:v>3.990654545454545E-15</c:v>
                </c:pt>
                <c:pt idx="70">
                  <c:v>2.8011999999999998E-15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(l)GeSe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9.2901012121212129E-2</c:v>
                </c:pt>
                <c:pt idx="1">
                  <c:v>0.10064452727272728</c:v>
                </c:pt>
                <c:pt idx="2">
                  <c:v>0.11075907272727273</c:v>
                </c:pt>
                <c:pt idx="3">
                  <c:v>0.12150672727272728</c:v>
                </c:pt>
                <c:pt idx="4">
                  <c:v>0.13191063540090772</c:v>
                </c:pt>
                <c:pt idx="5">
                  <c:v>0.13566857791225417</c:v>
                </c:pt>
                <c:pt idx="6">
                  <c:v>0.1394265204236006</c:v>
                </c:pt>
                <c:pt idx="7">
                  <c:v>0.14318446293494705</c:v>
                </c:pt>
                <c:pt idx="8">
                  <c:v>0.1469424054462935</c:v>
                </c:pt>
                <c:pt idx="9">
                  <c:v>0.15070034795763995</c:v>
                </c:pt>
                <c:pt idx="10">
                  <c:v>0.15445829046898638</c:v>
                </c:pt>
                <c:pt idx="11">
                  <c:v>0.15357809379727685</c:v>
                </c:pt>
                <c:pt idx="12">
                  <c:v>0.14746765506807868</c:v>
                </c:pt>
                <c:pt idx="13">
                  <c:v>0.14135721633888049</c:v>
                </c:pt>
                <c:pt idx="14">
                  <c:v>0.13524677760968229</c:v>
                </c:pt>
                <c:pt idx="15">
                  <c:v>0.12913633888048409</c:v>
                </c:pt>
                <c:pt idx="16">
                  <c:v>0.12302590015128592</c:v>
                </c:pt>
                <c:pt idx="17">
                  <c:v>0.11691546142208772</c:v>
                </c:pt>
                <c:pt idx="18">
                  <c:v>0.10422140393343415</c:v>
                </c:pt>
                <c:pt idx="19">
                  <c:v>9.0455594553706484E-2</c:v>
                </c:pt>
                <c:pt idx="20">
                  <c:v>7.66897851739788E-2</c:v>
                </c:pt>
                <c:pt idx="21">
                  <c:v>6.292397579425113E-2</c:v>
                </c:pt>
                <c:pt idx="22">
                  <c:v>4.9158166414523446E-2</c:v>
                </c:pt>
                <c:pt idx="23">
                  <c:v>3.5392357034795763E-2</c:v>
                </c:pt>
                <c:pt idx="24">
                  <c:v>2.344239393939394E-2</c:v>
                </c:pt>
                <c:pt idx="25">
                  <c:v>1.6939969696969696E-2</c:v>
                </c:pt>
                <c:pt idx="26">
                  <c:v>1.2058454545454546E-2</c:v>
                </c:pt>
                <c:pt idx="27">
                  <c:v>8.2575454545454549E-3</c:v>
                </c:pt>
                <c:pt idx="28">
                  <c:v>6.0394515151515147E-3</c:v>
                </c:pt>
                <c:pt idx="29">
                  <c:v>4.1894636363636363E-3</c:v>
                </c:pt>
                <c:pt idx="30">
                  <c:v>3.0040090909090908E-3</c:v>
                </c:pt>
                <c:pt idx="31">
                  <c:v>2.1618620481927715E-3</c:v>
                </c:pt>
                <c:pt idx="32">
                  <c:v>1.5045728915662666E-3</c:v>
                </c:pt>
                <c:pt idx="33">
                  <c:v>1.1282740000000009E-3</c:v>
                </c:pt>
                <c:pt idx="34">
                  <c:v>8.08943454545455E-4</c:v>
                </c:pt>
                <c:pt idx="35">
                  <c:v>5.9468890909090955E-4</c:v>
                </c:pt>
                <c:pt idx="36">
                  <c:v>4.4199490909090935E-4</c:v>
                </c:pt>
                <c:pt idx="37">
                  <c:v>3.2032663842662641E-4</c:v>
                </c:pt>
                <c:pt idx="38">
                  <c:v>2.7949259909228452E-4</c:v>
                </c:pt>
                <c:pt idx="39">
                  <c:v>2.3865855975794263E-4</c:v>
                </c:pt>
                <c:pt idx="40">
                  <c:v>1.9782452042360073E-4</c:v>
                </c:pt>
                <c:pt idx="41">
                  <c:v>1.5699048108925882E-4</c:v>
                </c:pt>
                <c:pt idx="42">
                  <c:v>1.1615644175491693E-4</c:v>
                </c:pt>
                <c:pt idx="43">
                  <c:v>7.5322402420575061E-5</c:v>
                </c:pt>
                <c:pt idx="44">
                  <c:v>4.9359662632375212E-5</c:v>
                </c:pt>
                <c:pt idx="45">
                  <c:v>4.3110040847201224E-5</c:v>
                </c:pt>
                <c:pt idx="46">
                  <c:v>3.6860419062027236E-5</c:v>
                </c:pt>
                <c:pt idx="47">
                  <c:v>3.0610797276853254E-5</c:v>
                </c:pt>
                <c:pt idx="48">
                  <c:v>2.4361175491679263E-5</c:v>
                </c:pt>
                <c:pt idx="49">
                  <c:v>1.8111553706505278E-5</c:v>
                </c:pt>
                <c:pt idx="50">
                  <c:v>1.186193192133129E-5</c:v>
                </c:pt>
                <c:pt idx="51">
                  <c:v>9.1483369696969606E-6</c:v>
                </c:pt>
                <c:pt idx="52">
                  <c:v>7.3165181818181753E-6</c:v>
                </c:pt>
                <c:pt idx="53">
                  <c:v>6.0001545454545394E-6</c:v>
                </c:pt>
                <c:pt idx="54">
                  <c:v>4.8917909090909047E-6</c:v>
                </c:pt>
                <c:pt idx="55">
                  <c:v>3.9754272727272683E-6</c:v>
                </c:pt>
                <c:pt idx="56">
                  <c:v>3.2905363636363606E-6</c:v>
                </c:pt>
                <c:pt idx="57">
                  <c:v>2.6813578313252995E-6</c:v>
                </c:pt>
                <c:pt idx="58">
                  <c:v>2.217984337349396E-6</c:v>
                </c:pt>
                <c:pt idx="59">
                  <c:v>1.8264830303030295E-6</c:v>
                </c:pt>
                <c:pt idx="60">
                  <c:v>1.4914527272727266E-6</c:v>
                </c:pt>
                <c:pt idx="61">
                  <c:v>1.2421278787878783E-6</c:v>
                </c:pt>
                <c:pt idx="62">
                  <c:v>1.018852242424242E-6</c:v>
                </c:pt>
                <c:pt idx="63">
                  <c:v>8.4559163636363606E-7</c:v>
                </c:pt>
                <c:pt idx="64">
                  <c:v>7.0217666666666637E-7</c:v>
                </c:pt>
                <c:pt idx="65">
                  <c:v>5.7784333333333305E-7</c:v>
                </c:pt>
                <c:pt idx="66">
                  <c:v>4.8741265060240954E-7</c:v>
                </c:pt>
                <c:pt idx="67">
                  <c:v>4.0543818181818182E-7</c:v>
                </c:pt>
                <c:pt idx="68">
                  <c:v>3.3989878787878786E-7</c:v>
                </c:pt>
                <c:pt idx="69">
                  <c:v>2.856339393939394E-7</c:v>
                </c:pt>
                <c:pt idx="70">
                  <c:v>2.3743999999999999E-7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7.9994503030303032E-2</c:v>
                </c:pt>
                <c:pt idx="1">
                  <c:v>7.9991387878787873E-2</c:v>
                </c:pt>
                <c:pt idx="2">
                  <c:v>7.9987145454545452E-2</c:v>
                </c:pt>
                <c:pt idx="3">
                  <c:v>7.9978478787878782E-2</c:v>
                </c:pt>
                <c:pt idx="4">
                  <c:v>7.9962403933434192E-2</c:v>
                </c:pt>
                <c:pt idx="5">
                  <c:v>7.9879953101361575E-2</c:v>
                </c:pt>
                <c:pt idx="6">
                  <c:v>7.9797502269288959E-2</c:v>
                </c:pt>
                <c:pt idx="7">
                  <c:v>7.9715051437216342E-2</c:v>
                </c:pt>
                <c:pt idx="8">
                  <c:v>7.9632600605143725E-2</c:v>
                </c:pt>
                <c:pt idx="9">
                  <c:v>7.9550149773071094E-2</c:v>
                </c:pt>
                <c:pt idx="10">
                  <c:v>7.9467698940998477E-2</c:v>
                </c:pt>
                <c:pt idx="11">
                  <c:v>7.9087960665658083E-2</c:v>
                </c:pt>
                <c:pt idx="12">
                  <c:v>7.8372983358547657E-2</c:v>
                </c:pt>
                <c:pt idx="13">
                  <c:v>7.7658006051437217E-2</c:v>
                </c:pt>
                <c:pt idx="14">
                  <c:v>7.6943028744326777E-2</c:v>
                </c:pt>
                <c:pt idx="15">
                  <c:v>7.6228051437216338E-2</c:v>
                </c:pt>
                <c:pt idx="16">
                  <c:v>7.5513074130105898E-2</c:v>
                </c:pt>
                <c:pt idx="17">
                  <c:v>7.4798096822995458E-2</c:v>
                </c:pt>
                <c:pt idx="18">
                  <c:v>7.1732756429652031E-2</c:v>
                </c:pt>
                <c:pt idx="19">
                  <c:v>6.8284798789712553E-2</c:v>
                </c:pt>
                <c:pt idx="20">
                  <c:v>6.4836841149773061E-2</c:v>
                </c:pt>
                <c:pt idx="21">
                  <c:v>6.1388883509833583E-2</c:v>
                </c:pt>
                <c:pt idx="22">
                  <c:v>5.7940925869894098E-2</c:v>
                </c:pt>
                <c:pt idx="23">
                  <c:v>5.4492968229954614E-2</c:v>
                </c:pt>
                <c:pt idx="24">
                  <c:v>5.0333363636363641E-2</c:v>
                </c:pt>
                <c:pt idx="25">
                  <c:v>4.4038818181818186E-2</c:v>
                </c:pt>
                <c:pt idx="26">
                  <c:v>3.7486818181818184E-2</c:v>
                </c:pt>
                <c:pt idx="27">
                  <c:v>3.0763181818181818E-2</c:v>
                </c:pt>
                <c:pt idx="28">
                  <c:v>2.4578454545454542E-2</c:v>
                </c:pt>
                <c:pt idx="29">
                  <c:v>1.8838090909090908E-2</c:v>
                </c:pt>
                <c:pt idx="30">
                  <c:v>1.406839393939394E-2</c:v>
                </c:pt>
                <c:pt idx="31">
                  <c:v>1.0342024096385545E-2</c:v>
                </c:pt>
                <c:pt idx="32">
                  <c:v>7.1774457831325373E-3</c:v>
                </c:pt>
                <c:pt idx="33">
                  <c:v>5.2539400000000038E-3</c:v>
                </c:pt>
                <c:pt idx="34">
                  <c:v>3.6255824242424268E-3</c:v>
                </c:pt>
                <c:pt idx="35">
                  <c:v>2.5458248484848513E-3</c:v>
                </c:pt>
                <c:pt idx="36">
                  <c:v>1.8007800000000014E-3</c:v>
                </c:pt>
                <c:pt idx="37">
                  <c:v>1.2232612708018157E-3</c:v>
                </c:pt>
                <c:pt idx="38">
                  <c:v>1.0572930408472014E-3</c:v>
                </c:pt>
                <c:pt idx="39">
                  <c:v>8.9132481089258743E-4</c:v>
                </c:pt>
                <c:pt idx="40">
                  <c:v>7.2535658093797321E-4</c:v>
                </c:pt>
                <c:pt idx="41">
                  <c:v>5.5938835098335899E-4</c:v>
                </c:pt>
                <c:pt idx="42">
                  <c:v>3.9342012102874487E-4</c:v>
                </c:pt>
                <c:pt idx="43">
                  <c:v>2.2745189107413076E-4</c:v>
                </c:pt>
                <c:pt idx="44">
                  <c:v>1.2507942511346453E-4</c:v>
                </c:pt>
                <c:pt idx="45">
                  <c:v>1.0700832072617251E-4</c:v>
                </c:pt>
                <c:pt idx="46">
                  <c:v>8.8937216338880518E-5</c:v>
                </c:pt>
                <c:pt idx="47">
                  <c:v>7.0866111951588498E-5</c:v>
                </c:pt>
                <c:pt idx="48">
                  <c:v>5.2795007564296491E-5</c:v>
                </c:pt>
                <c:pt idx="49">
                  <c:v>3.4723903177004485E-5</c:v>
                </c:pt>
                <c:pt idx="50">
                  <c:v>1.6652798789712478E-5</c:v>
                </c:pt>
                <c:pt idx="51">
                  <c:v>9.9534654545454349E-6</c:v>
                </c:pt>
                <c:pt idx="52">
                  <c:v>6.082008484848474E-6</c:v>
                </c:pt>
                <c:pt idx="53">
                  <c:v>3.8297054545454439E-6</c:v>
                </c:pt>
                <c:pt idx="54">
                  <c:v>2.2012448484848436E-6</c:v>
                </c:pt>
                <c:pt idx="55">
                  <c:v>1.1486387878787832E-6</c:v>
                </c:pt>
                <c:pt idx="56">
                  <c:v>6.493632727272708E-7</c:v>
                </c:pt>
                <c:pt idx="57">
                  <c:v>2.9377121686746929E-7</c:v>
                </c:pt>
                <c:pt idx="58">
                  <c:v>1.5445856626505983E-7</c:v>
                </c:pt>
                <c:pt idx="59">
                  <c:v>6.9988539393939302E-8</c:v>
                </c:pt>
                <c:pt idx="60">
                  <c:v>2.8609145454545367E-8</c:v>
                </c:pt>
                <c:pt idx="61">
                  <c:v>1.4693606666666642E-8</c:v>
                </c:pt>
                <c:pt idx="62">
                  <c:v>5.6536599999999931E-9</c:v>
                </c:pt>
                <c:pt idx="63">
                  <c:v>2.7596599999999933E-9</c:v>
                </c:pt>
                <c:pt idx="64">
                  <c:v>1.1804613939393923E-9</c:v>
                </c:pt>
                <c:pt idx="65">
                  <c:v>4.4187351515151332E-10</c:v>
                </c:pt>
                <c:pt idx="66">
                  <c:v>2.3383939759036126E-10</c:v>
                </c:pt>
                <c:pt idx="67">
                  <c:v>8.9694545454545462E-11</c:v>
                </c:pt>
                <c:pt idx="68">
                  <c:v>4.3043030303030294E-11</c:v>
                </c:pt>
                <c:pt idx="69">
                  <c:v>1.8980984848484851E-11</c:v>
                </c:pt>
                <c:pt idx="70">
                  <c:v>7.0824999999999985E-12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1.0973042424242428E-5</c:v>
                </c:pt>
                <c:pt idx="1">
                  <c:v>1.6830260606060616E-5</c:v>
                </c:pt>
                <c:pt idx="2">
                  <c:v>2.5691472727272737E-5</c:v>
                </c:pt>
                <c:pt idx="3">
                  <c:v>4.2730012121212148E-5</c:v>
                </c:pt>
                <c:pt idx="4">
                  <c:v>7.4393591527988082E-5</c:v>
                </c:pt>
                <c:pt idx="5">
                  <c:v>2.3946348562783673E-4</c:v>
                </c:pt>
                <c:pt idx="6">
                  <c:v>4.0453337972768538E-4</c:v>
                </c:pt>
                <c:pt idx="7">
                  <c:v>5.6960327382753401E-4</c:v>
                </c:pt>
                <c:pt idx="8">
                  <c:v>7.3467316792738264E-4</c:v>
                </c:pt>
                <c:pt idx="9">
                  <c:v>8.9974306202723127E-4</c:v>
                </c:pt>
                <c:pt idx="10">
                  <c:v>1.0648129561270799E-3</c:v>
                </c:pt>
                <c:pt idx="11">
                  <c:v>1.8242862329803315E-3</c:v>
                </c:pt>
                <c:pt idx="12">
                  <c:v>3.2540441754916787E-3</c:v>
                </c:pt>
                <c:pt idx="13">
                  <c:v>4.6838021180030257E-3</c:v>
                </c:pt>
                <c:pt idx="14">
                  <c:v>6.1135600605143735E-3</c:v>
                </c:pt>
                <c:pt idx="15">
                  <c:v>7.5433180030257205E-3</c:v>
                </c:pt>
                <c:pt idx="16">
                  <c:v>8.9730759455370675E-3</c:v>
                </c:pt>
                <c:pt idx="17">
                  <c:v>1.0402833888048415E-2</c:v>
                </c:pt>
                <c:pt idx="18">
                  <c:v>1.6533487140695927E-2</c:v>
                </c:pt>
                <c:pt idx="19">
                  <c:v>2.3429402420574896E-2</c:v>
                </c:pt>
                <c:pt idx="20">
                  <c:v>3.0325317700453866E-2</c:v>
                </c:pt>
                <c:pt idx="21">
                  <c:v>3.7221232980332836E-2</c:v>
                </c:pt>
                <c:pt idx="22">
                  <c:v>4.4117148260211805E-2</c:v>
                </c:pt>
                <c:pt idx="23">
                  <c:v>5.1013063540090768E-2</c:v>
                </c:pt>
                <c:pt idx="24">
                  <c:v>5.9332424242424242E-2</c:v>
                </c:pt>
                <c:pt idx="25">
                  <c:v>7.1922121212121215E-2</c:v>
                </c:pt>
                <c:pt idx="26">
                  <c:v>8.5026363636363636E-2</c:v>
                </c:pt>
                <c:pt idx="27">
                  <c:v>9.847363636363636E-2</c:v>
                </c:pt>
                <c:pt idx="28">
                  <c:v>0.1108419393939394</c:v>
                </c:pt>
                <c:pt idx="29">
                  <c:v>0.12232181818181817</c:v>
                </c:pt>
                <c:pt idx="30">
                  <c:v>0.1318612121212121</c:v>
                </c:pt>
                <c:pt idx="31">
                  <c:v>0.13931144578313251</c:v>
                </c:pt>
                <c:pt idx="32">
                  <c:v>0.14563674698795179</c:v>
                </c:pt>
                <c:pt idx="33">
                  <c:v>0.14948</c:v>
                </c:pt>
                <c:pt idx="34">
                  <c:v>0.15273151515151515</c:v>
                </c:pt>
                <c:pt idx="35">
                  <c:v>0.1548830303030303</c:v>
                </c:pt>
                <c:pt idx="36">
                  <c:v>0.1563529090909091</c:v>
                </c:pt>
                <c:pt idx="37">
                  <c:v>0.1574722995461422</c:v>
                </c:pt>
                <c:pt idx="38">
                  <c:v>0.15752978819969743</c:v>
                </c:pt>
                <c:pt idx="39">
                  <c:v>0.15758727685325263</c:v>
                </c:pt>
                <c:pt idx="40">
                  <c:v>0.15764476550680787</c:v>
                </c:pt>
                <c:pt idx="41">
                  <c:v>0.15770225416036307</c:v>
                </c:pt>
                <c:pt idx="42">
                  <c:v>0.1577597428139183</c:v>
                </c:pt>
                <c:pt idx="43">
                  <c:v>0.15781723146747351</c:v>
                </c:pt>
                <c:pt idx="44">
                  <c:v>0.1562601059001513</c:v>
                </c:pt>
                <c:pt idx="45">
                  <c:v>0.15256267776096824</c:v>
                </c:pt>
                <c:pt idx="46">
                  <c:v>0.14886524962178518</c:v>
                </c:pt>
                <c:pt idx="47">
                  <c:v>0.1451678214826021</c:v>
                </c:pt>
                <c:pt idx="48">
                  <c:v>0.14147039334341904</c:v>
                </c:pt>
                <c:pt idx="49">
                  <c:v>0.13777296520423599</c:v>
                </c:pt>
                <c:pt idx="50">
                  <c:v>0.13407553706505293</c:v>
                </c:pt>
                <c:pt idx="51">
                  <c:v>0.1249615151515151</c:v>
                </c:pt>
                <c:pt idx="52">
                  <c:v>0.11418938787878782</c:v>
                </c:pt>
                <c:pt idx="53">
                  <c:v>0.10112696363636357</c:v>
                </c:pt>
                <c:pt idx="54">
                  <c:v>8.7514915151515091E-2</c:v>
                </c:pt>
                <c:pt idx="55">
                  <c:v>7.3395521212121145E-2</c:v>
                </c:pt>
                <c:pt idx="56">
                  <c:v>6.025369090909085E-2</c:v>
                </c:pt>
                <c:pt idx="57">
                  <c:v>4.7852325301204778E-2</c:v>
                </c:pt>
                <c:pt idx="58">
                  <c:v>3.7558349397590333E-2</c:v>
                </c:pt>
                <c:pt idx="59">
                  <c:v>2.8903327272727257E-2</c:v>
                </c:pt>
                <c:pt idx="60">
                  <c:v>2.1536054545454528E-2</c:v>
                </c:pt>
                <c:pt idx="61">
                  <c:v>1.6463636363636354E-2</c:v>
                </c:pt>
                <c:pt idx="62">
                  <c:v>1.2087332121212114E-2</c:v>
                </c:pt>
                <c:pt idx="63">
                  <c:v>9.0463018181818119E-3</c:v>
                </c:pt>
                <c:pt idx="64">
                  <c:v>6.7088787878787836E-3</c:v>
                </c:pt>
                <c:pt idx="65">
                  <c:v>4.8213030303030256E-3</c:v>
                </c:pt>
                <c:pt idx="66">
                  <c:v>3.6398915662650593E-3</c:v>
                </c:pt>
                <c:pt idx="67">
                  <c:v>2.6285545454545456E-3</c:v>
                </c:pt>
                <c:pt idx="68">
                  <c:v>1.9454030303030301E-3</c:v>
                </c:pt>
                <c:pt idx="69">
                  <c:v>1.4433848484848486E-3</c:v>
                </c:pt>
                <c:pt idx="70">
                  <c:v>1.0388999999999999E-3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1.3487993939393946E-6</c:v>
                </c:pt>
                <c:pt idx="1">
                  <c:v>2.5875333333333357E-6</c:v>
                </c:pt>
                <c:pt idx="2">
                  <c:v>4.7942000000000023E-6</c:v>
                </c:pt>
                <c:pt idx="3">
                  <c:v>1.1256103030303039E-5</c:v>
                </c:pt>
                <c:pt idx="4">
                  <c:v>4.2311947049924683E-5</c:v>
                </c:pt>
                <c:pt idx="5">
                  <c:v>3.38098785173979E-4</c:v>
                </c:pt>
                <c:pt idx="6">
                  <c:v>6.3388562329803346E-4</c:v>
                </c:pt>
                <c:pt idx="7">
                  <c:v>9.2967246142208781E-4</c:v>
                </c:pt>
                <c:pt idx="8">
                  <c:v>1.2254592995461422E-3</c:v>
                </c:pt>
                <c:pt idx="9">
                  <c:v>1.5212461376701964E-3</c:v>
                </c:pt>
                <c:pt idx="10">
                  <c:v>1.8170329757942508E-3</c:v>
                </c:pt>
                <c:pt idx="11">
                  <c:v>4.9501727685325207E-3</c:v>
                </c:pt>
                <c:pt idx="12">
                  <c:v>1.1282880786686834E-2</c:v>
                </c:pt>
                <c:pt idx="13">
                  <c:v>1.761558880484115E-2</c:v>
                </c:pt>
                <c:pt idx="14">
                  <c:v>2.3948296822995464E-2</c:v>
                </c:pt>
                <c:pt idx="15">
                  <c:v>3.0281004841149779E-2</c:v>
                </c:pt>
                <c:pt idx="16">
                  <c:v>3.6613712859304093E-2</c:v>
                </c:pt>
                <c:pt idx="17">
                  <c:v>4.2946420877458404E-2</c:v>
                </c:pt>
                <c:pt idx="18">
                  <c:v>5.5685257186081721E-2</c:v>
                </c:pt>
                <c:pt idx="19">
                  <c:v>6.9466951588502288E-2</c:v>
                </c:pt>
                <c:pt idx="20">
                  <c:v>8.3248645990922854E-2</c:v>
                </c:pt>
                <c:pt idx="21">
                  <c:v>9.7030340393343434E-2</c:v>
                </c:pt>
                <c:pt idx="22">
                  <c:v>0.110812034795764</c:v>
                </c:pt>
                <c:pt idx="23">
                  <c:v>0.12459372919818457</c:v>
                </c:pt>
                <c:pt idx="24">
                  <c:v>0.13655575757575758</c:v>
                </c:pt>
                <c:pt idx="25">
                  <c:v>0.1430587878787879</c:v>
                </c:pt>
                <c:pt idx="26">
                  <c:v>0.14794000000000002</c:v>
                </c:pt>
                <c:pt idx="27">
                  <c:v>0.15174000000000001</c:v>
                </c:pt>
                <c:pt idx="28">
                  <c:v>0.15395666666666669</c:v>
                </c:pt>
                <c:pt idx="29">
                  <c:v>0.15580636363636363</c:v>
                </c:pt>
                <c:pt idx="30">
                  <c:v>0.15699424242424243</c:v>
                </c:pt>
                <c:pt idx="31">
                  <c:v>0.15783680722891566</c:v>
                </c:pt>
                <c:pt idx="32">
                  <c:v>0.15849343373493976</c:v>
                </c:pt>
                <c:pt idx="33">
                  <c:v>0.15887200000000001</c:v>
                </c:pt>
                <c:pt idx="34">
                  <c:v>0.15919212121212123</c:v>
                </c:pt>
                <c:pt idx="35">
                  <c:v>0.15940424242424242</c:v>
                </c:pt>
                <c:pt idx="36">
                  <c:v>0.15955781818181819</c:v>
                </c:pt>
                <c:pt idx="37">
                  <c:v>0.1596816338880484</c:v>
                </c:pt>
                <c:pt idx="38">
                  <c:v>0.15972248108925868</c:v>
                </c:pt>
                <c:pt idx="39">
                  <c:v>0.15976332829046899</c:v>
                </c:pt>
                <c:pt idx="40">
                  <c:v>0.15980417549167927</c:v>
                </c:pt>
                <c:pt idx="41">
                  <c:v>0.15984502269288955</c:v>
                </c:pt>
                <c:pt idx="42">
                  <c:v>0.15988586989409986</c:v>
                </c:pt>
                <c:pt idx="43">
                  <c:v>0.15992671709531014</c:v>
                </c:pt>
                <c:pt idx="44">
                  <c:v>0.15995260211800302</c:v>
                </c:pt>
                <c:pt idx="45">
                  <c:v>0.15995865355521938</c:v>
                </c:pt>
                <c:pt idx="46">
                  <c:v>0.1599647049924357</c:v>
                </c:pt>
                <c:pt idx="47">
                  <c:v>0.15997075642965206</c:v>
                </c:pt>
                <c:pt idx="48">
                  <c:v>0.15997680786686838</c:v>
                </c:pt>
                <c:pt idx="49">
                  <c:v>0.15998285930408471</c:v>
                </c:pt>
                <c:pt idx="50">
                  <c:v>0.15998891074130106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0.15992715151515149</c:v>
                </c:pt>
                <c:pt idx="65">
                  <c:v>0.1598241212121212</c:v>
                </c:pt>
                <c:pt idx="66">
                  <c:v>0.15955975903614458</c:v>
                </c:pt>
                <c:pt idx="67">
                  <c:v>0.15927909090909093</c:v>
                </c:pt>
                <c:pt idx="68">
                  <c:v>0.15897606060606062</c:v>
                </c:pt>
                <c:pt idx="69">
                  <c:v>0.15866121212121212</c:v>
                </c:pt>
                <c:pt idx="70">
                  <c:v>0.15834000000000001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5.6963917575757648E-25</c:v>
                </c:pt>
                <c:pt idx="1">
                  <c:v>7.6145853333333529E-24</c:v>
                </c:pt>
                <c:pt idx="2">
                  <c:v>2.5293652000000018E-23</c:v>
                </c:pt>
                <c:pt idx="3">
                  <c:v>4.6064887272727346E-22</c:v>
                </c:pt>
                <c:pt idx="4">
                  <c:v>3.7622014446294023E-18</c:v>
                </c:pt>
                <c:pt idx="5">
                  <c:v>5.0777178252496266E-17</c:v>
                </c:pt>
                <c:pt idx="6">
                  <c:v>9.779215506036312E-17</c:v>
                </c:pt>
                <c:pt idx="7">
                  <c:v>1.4480713186823E-16</c:v>
                </c:pt>
                <c:pt idx="8">
                  <c:v>1.9182210867609684E-16</c:v>
                </c:pt>
                <c:pt idx="9">
                  <c:v>2.3883708548396368E-16</c:v>
                </c:pt>
                <c:pt idx="10">
                  <c:v>2.8585206229183053E-16</c:v>
                </c:pt>
                <c:pt idx="11">
                  <c:v>2.6331091192133075E-13</c:v>
                </c:pt>
                <c:pt idx="12">
                  <c:v>8.2288568196671683E-13</c:v>
                </c:pt>
                <c:pt idx="13">
                  <c:v>1.3824604520121029E-12</c:v>
                </c:pt>
                <c:pt idx="14">
                  <c:v>1.9420352220574889E-12</c:v>
                </c:pt>
                <c:pt idx="15">
                  <c:v>2.5016099921028747E-12</c:v>
                </c:pt>
                <c:pt idx="16">
                  <c:v>3.0611847621482608E-12</c:v>
                </c:pt>
                <c:pt idx="17">
                  <c:v>3.6207595321936466E-12</c:v>
                </c:pt>
                <c:pt idx="18">
                  <c:v>6.2984687216339025E-10</c:v>
                </c:pt>
                <c:pt idx="19">
                  <c:v>1.3579256770045396E-9</c:v>
                </c:pt>
                <c:pt idx="20">
                  <c:v>2.0860044818456891E-9</c:v>
                </c:pt>
                <c:pt idx="21">
                  <c:v>2.8140832866868387E-9</c:v>
                </c:pt>
                <c:pt idx="22">
                  <c:v>3.542162091527988E-9</c:v>
                </c:pt>
                <c:pt idx="23">
                  <c:v>4.2702408963691372E-9</c:v>
                </c:pt>
                <c:pt idx="24">
                  <c:v>7.546860606060605E-9</c:v>
                </c:pt>
                <c:pt idx="25">
                  <c:v>1.8469103030303028E-8</c:v>
                </c:pt>
                <c:pt idx="26">
                  <c:v>4.9672181818181818E-8</c:v>
                </c:pt>
                <c:pt idx="27">
                  <c:v>9.4395818181818185E-8</c:v>
                </c:pt>
                <c:pt idx="28">
                  <c:v>2.4991478787878789E-7</c:v>
                </c:pt>
                <c:pt idx="29">
                  <c:v>5.1806727272727269E-7</c:v>
                </c:pt>
                <c:pt idx="30">
                  <c:v>1.0354248484848484E-6</c:v>
                </c:pt>
                <c:pt idx="31">
                  <c:v>2.1895813253012033E-6</c:v>
                </c:pt>
                <c:pt idx="32">
                  <c:v>3.6866295180722859E-6</c:v>
                </c:pt>
                <c:pt idx="33">
                  <c:v>7.73323999999999E-6</c:v>
                </c:pt>
                <c:pt idx="34">
                  <c:v>1.3959060606060582E-5</c:v>
                </c:pt>
                <c:pt idx="35">
                  <c:v>2.4365121212121186E-5</c:v>
                </c:pt>
                <c:pt idx="36">
                  <c:v>4.5106545454545393E-5</c:v>
                </c:pt>
                <c:pt idx="37">
                  <c:v>8.0467370650528865E-5</c:v>
                </c:pt>
                <c:pt idx="38">
                  <c:v>3.5525163691376631E-4</c:v>
                </c:pt>
                <c:pt idx="39">
                  <c:v>6.3003590317700371E-4</c:v>
                </c:pt>
                <c:pt idx="40">
                  <c:v>9.0482016944024111E-4</c:v>
                </c:pt>
                <c:pt idx="41">
                  <c:v>1.1796044357034786E-3</c:v>
                </c:pt>
                <c:pt idx="42">
                  <c:v>1.4543887019667159E-3</c:v>
                </c:pt>
                <c:pt idx="43">
                  <c:v>1.7291729682299534E-3</c:v>
                </c:pt>
                <c:pt idx="44">
                  <c:v>3.4909945537064907E-3</c:v>
                </c:pt>
                <c:pt idx="45">
                  <c:v>7.2240051437216244E-3</c:v>
                </c:pt>
                <c:pt idx="46">
                  <c:v>1.0957015733736759E-2</c:v>
                </c:pt>
                <c:pt idx="47">
                  <c:v>1.4690026323751893E-2</c:v>
                </c:pt>
                <c:pt idx="48">
                  <c:v>1.8423036913767028E-2</c:v>
                </c:pt>
                <c:pt idx="49">
                  <c:v>2.215604750378216E-2</c:v>
                </c:pt>
                <c:pt idx="50">
                  <c:v>2.5889058093797296E-2</c:v>
                </c:pt>
                <c:pt idx="51">
                  <c:v>3.5015945454545505E-2</c:v>
                </c:pt>
                <c:pt idx="52">
                  <c:v>4.5795745454545518E-2</c:v>
                </c:pt>
                <c:pt idx="53">
                  <c:v>5.8864836363636423E-2</c:v>
                </c:pt>
                <c:pt idx="54">
                  <c:v>7.2481030303030367E-2</c:v>
                </c:pt>
                <c:pt idx="55">
                  <c:v>8.6602242424242498E-2</c:v>
                </c:pt>
                <c:pt idx="56">
                  <c:v>9.9743781818181887E-2</c:v>
                </c:pt>
                <c:pt idx="57">
                  <c:v>0.11214493975903619</c:v>
                </c:pt>
                <c:pt idx="58">
                  <c:v>0.12244012048192773</c:v>
                </c:pt>
                <c:pt idx="59">
                  <c:v>0.13109703030303033</c:v>
                </c:pt>
                <c:pt idx="60">
                  <c:v>0.1384667272727273</c:v>
                </c:pt>
                <c:pt idx="61">
                  <c:v>0.14353660606060609</c:v>
                </c:pt>
                <c:pt idx="62">
                  <c:v>0.14789212121212122</c:v>
                </c:pt>
                <c:pt idx="63">
                  <c:v>0.15086181818181818</c:v>
                </c:pt>
                <c:pt idx="64">
                  <c:v>0.15240448484848484</c:v>
                </c:pt>
                <c:pt idx="65">
                  <c:v>0.15303478787878788</c:v>
                </c:pt>
                <c:pt idx="66">
                  <c:v>0.15123253012048193</c:v>
                </c:pt>
                <c:pt idx="67">
                  <c:v>0.14925272727272729</c:v>
                </c:pt>
                <c:pt idx="68">
                  <c:v>0.14709515151515151</c:v>
                </c:pt>
                <c:pt idx="69">
                  <c:v>0.14496909090909091</c:v>
                </c:pt>
                <c:pt idx="70">
                  <c:v>0.14285999999999999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3.0646430303030318E-9</c:v>
                </c:pt>
                <c:pt idx="1">
                  <c:v>4.6421072727272743E-9</c:v>
                </c:pt>
                <c:pt idx="2">
                  <c:v>6.5326527272727294E-9</c:v>
                </c:pt>
                <c:pt idx="3">
                  <c:v>8.1965442424242449E-9</c:v>
                </c:pt>
                <c:pt idx="4">
                  <c:v>9.637803025718607E-9</c:v>
                </c:pt>
                <c:pt idx="5">
                  <c:v>9.4828408472012106E-9</c:v>
                </c:pt>
                <c:pt idx="6">
                  <c:v>9.3278786686838125E-9</c:v>
                </c:pt>
                <c:pt idx="7">
                  <c:v>9.1729164901664143E-9</c:v>
                </c:pt>
                <c:pt idx="8">
                  <c:v>9.0179543116490162E-9</c:v>
                </c:pt>
                <c:pt idx="9">
                  <c:v>8.8629921331316181E-9</c:v>
                </c:pt>
                <c:pt idx="10">
                  <c:v>8.7080299546142216E-9</c:v>
                </c:pt>
                <c:pt idx="11">
                  <c:v>8.5309969742813925E-9</c:v>
                </c:pt>
                <c:pt idx="12">
                  <c:v>8.3290756429652042E-9</c:v>
                </c:pt>
                <c:pt idx="13">
                  <c:v>8.127154311649016E-9</c:v>
                </c:pt>
                <c:pt idx="14">
                  <c:v>7.9252329803328293E-9</c:v>
                </c:pt>
                <c:pt idx="15">
                  <c:v>7.7233116490166411E-9</c:v>
                </c:pt>
                <c:pt idx="16">
                  <c:v>7.5213903177004528E-9</c:v>
                </c:pt>
                <c:pt idx="17">
                  <c:v>7.3194689863842653E-9</c:v>
                </c:pt>
                <c:pt idx="18">
                  <c:v>7.267468683812405E-9</c:v>
                </c:pt>
                <c:pt idx="19">
                  <c:v>7.2398741301059004E-9</c:v>
                </c:pt>
                <c:pt idx="20">
                  <c:v>7.2122795763993949E-9</c:v>
                </c:pt>
                <c:pt idx="21">
                  <c:v>7.1846850226928895E-9</c:v>
                </c:pt>
                <c:pt idx="22">
                  <c:v>7.157090468986384E-9</c:v>
                </c:pt>
                <c:pt idx="23">
                  <c:v>7.1294959152798794E-9</c:v>
                </c:pt>
                <c:pt idx="24">
                  <c:v>7.0238000000000005E-9</c:v>
                </c:pt>
                <c:pt idx="25">
                  <c:v>6.6838000000000004E-9</c:v>
                </c:pt>
                <c:pt idx="26">
                  <c:v>6.3173999999999997E-9</c:v>
                </c:pt>
                <c:pt idx="27">
                  <c:v>5.9334000000000002E-9</c:v>
                </c:pt>
                <c:pt idx="28">
                  <c:v>5.5359848484848484E-9</c:v>
                </c:pt>
                <c:pt idx="29">
                  <c:v>5.1390454545454544E-9</c:v>
                </c:pt>
                <c:pt idx="30">
                  <c:v>4.7448636363636365E-9</c:v>
                </c:pt>
                <c:pt idx="31">
                  <c:v>4.3654210843373499E-9</c:v>
                </c:pt>
                <c:pt idx="32">
                  <c:v>3.9939150602409644E-9</c:v>
                </c:pt>
                <c:pt idx="33">
                  <c:v>3.6532400000000005E-9</c:v>
                </c:pt>
                <c:pt idx="34">
                  <c:v>3.32639393939394E-9</c:v>
                </c:pt>
                <c:pt idx="35">
                  <c:v>3.0257878787878795E-9</c:v>
                </c:pt>
                <c:pt idx="36">
                  <c:v>2.7528236363636368E-9</c:v>
                </c:pt>
                <c:pt idx="37">
                  <c:v>2.4956071104387295E-9</c:v>
                </c:pt>
                <c:pt idx="38">
                  <c:v>2.3182848714069597E-9</c:v>
                </c:pt>
                <c:pt idx="39">
                  <c:v>2.1409626323751895E-9</c:v>
                </c:pt>
                <c:pt idx="40">
                  <c:v>1.9636403933434197E-9</c:v>
                </c:pt>
                <c:pt idx="41">
                  <c:v>1.7863181543116495E-9</c:v>
                </c:pt>
                <c:pt idx="42">
                  <c:v>1.6089959152798797E-9</c:v>
                </c:pt>
                <c:pt idx="43">
                  <c:v>1.4316736762481097E-9</c:v>
                </c:pt>
                <c:pt idx="44">
                  <c:v>1.2937819818456887E-9</c:v>
                </c:pt>
                <c:pt idx="45">
                  <c:v>1.2081586838124056E-9</c:v>
                </c:pt>
                <c:pt idx="46">
                  <c:v>1.1225353857791226E-9</c:v>
                </c:pt>
                <c:pt idx="47">
                  <c:v>1.0369120877458397E-9</c:v>
                </c:pt>
                <c:pt idx="48">
                  <c:v>9.5128878971255651E-10</c:v>
                </c:pt>
                <c:pt idx="49">
                  <c:v>8.6566549167927357E-10</c:v>
                </c:pt>
                <c:pt idx="50">
                  <c:v>7.8004219364599052E-10</c:v>
                </c:pt>
                <c:pt idx="51">
                  <c:v>7.2605521212121187E-10</c:v>
                </c:pt>
                <c:pt idx="52">
                  <c:v>6.8049642424242403E-10</c:v>
                </c:pt>
                <c:pt idx="53">
                  <c:v>6.4218127272727251E-10</c:v>
                </c:pt>
                <c:pt idx="54">
                  <c:v>6.06043818181818E-10</c:v>
                </c:pt>
                <c:pt idx="55">
                  <c:v>5.719165454545453E-10</c:v>
                </c:pt>
                <c:pt idx="56">
                  <c:v>5.3862763636363623E-10</c:v>
                </c:pt>
                <c:pt idx="57">
                  <c:v>5.0551192771084327E-10</c:v>
                </c:pt>
                <c:pt idx="58">
                  <c:v>4.7256614457831319E-10</c:v>
                </c:pt>
                <c:pt idx="59">
                  <c:v>4.3991581818181809E-10</c:v>
                </c:pt>
                <c:pt idx="60">
                  <c:v>4.0749763636363629E-10</c:v>
                </c:pt>
                <c:pt idx="61">
                  <c:v>3.7679466666666657E-10</c:v>
                </c:pt>
                <c:pt idx="62">
                  <c:v>3.4696569696969689E-10</c:v>
                </c:pt>
                <c:pt idx="63">
                  <c:v>3.1914145454545445E-10</c:v>
                </c:pt>
                <c:pt idx="64">
                  <c:v>2.9318048484848476E-10</c:v>
                </c:pt>
                <c:pt idx="65">
                  <c:v>2.6841078787878782E-10</c:v>
                </c:pt>
                <c:pt idx="66">
                  <c:v>2.4666433734939754E-10</c:v>
                </c:pt>
                <c:pt idx="67">
                  <c:v>2.2584636363636364E-10</c:v>
                </c:pt>
                <c:pt idx="68">
                  <c:v>2.0690090909090909E-10</c:v>
                </c:pt>
                <c:pt idx="69">
                  <c:v>1.8959424242424242E-10</c:v>
                </c:pt>
                <c:pt idx="70">
                  <c:v>1.7317000000000001E-10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1.2908945454545462E-2</c:v>
                </c:pt>
                <c:pt idx="1">
                  <c:v>2.0656830303030314E-2</c:v>
                </c:pt>
                <c:pt idx="2">
                  <c:v>3.0777436363636373E-2</c:v>
                </c:pt>
                <c:pt idx="3">
                  <c:v>4.1549733333333345E-2</c:v>
                </c:pt>
                <c:pt idx="4">
                  <c:v>5.2036577912254162E-2</c:v>
                </c:pt>
                <c:pt idx="5">
                  <c:v>5.6468801815431166E-2</c:v>
                </c:pt>
                <c:pt idx="6">
                  <c:v>6.090102571860817E-2</c:v>
                </c:pt>
                <c:pt idx="7">
                  <c:v>6.5333249621785175E-2</c:v>
                </c:pt>
                <c:pt idx="8">
                  <c:v>6.9765473524962179E-2</c:v>
                </c:pt>
                <c:pt idx="9">
                  <c:v>7.419769742813917E-2</c:v>
                </c:pt>
                <c:pt idx="10">
                  <c:v>7.8629921331316188E-2</c:v>
                </c:pt>
                <c:pt idx="11">
                  <c:v>8.4395636913767003E-2</c:v>
                </c:pt>
                <c:pt idx="12">
                  <c:v>9.1665077155824504E-2</c:v>
                </c:pt>
                <c:pt idx="13">
                  <c:v>9.8934517397882005E-2</c:v>
                </c:pt>
                <c:pt idx="14">
                  <c:v>0.10620395763993949</c:v>
                </c:pt>
                <c:pt idx="15">
                  <c:v>0.11347339788199698</c:v>
                </c:pt>
                <c:pt idx="16">
                  <c:v>0.12074283812405448</c:v>
                </c:pt>
                <c:pt idx="17">
                  <c:v>0.12801227836611198</c:v>
                </c:pt>
                <c:pt idx="18">
                  <c:v>0.14386077155824512</c:v>
                </c:pt>
                <c:pt idx="19">
                  <c:v>0.16110585476550685</c:v>
                </c:pt>
                <c:pt idx="20">
                  <c:v>0.17835093797276858</c:v>
                </c:pt>
                <c:pt idx="21">
                  <c:v>0.19559602118003028</c:v>
                </c:pt>
                <c:pt idx="22">
                  <c:v>0.21284110438729201</c:v>
                </c:pt>
                <c:pt idx="23">
                  <c:v>0.23008618759455374</c:v>
                </c:pt>
                <c:pt idx="24">
                  <c:v>0.24622000000000002</c:v>
                </c:pt>
                <c:pt idx="25">
                  <c:v>0.25901999999999997</c:v>
                </c:pt>
                <c:pt idx="26">
                  <c:v>0.27045272727272723</c:v>
                </c:pt>
                <c:pt idx="27">
                  <c:v>0.28097393939393939</c:v>
                </c:pt>
                <c:pt idx="28">
                  <c:v>0.2893821212121212</c:v>
                </c:pt>
                <c:pt idx="29">
                  <c:v>0.29697545454545454</c:v>
                </c:pt>
                <c:pt idx="30">
                  <c:v>0.30292696969696969</c:v>
                </c:pt>
                <c:pt idx="31">
                  <c:v>0.30749644578313257</c:v>
                </c:pt>
                <c:pt idx="32">
                  <c:v>0.31132174698795184</c:v>
                </c:pt>
                <c:pt idx="33">
                  <c:v>0.31362800000000002</c:v>
                </c:pt>
                <c:pt idx="34">
                  <c:v>0.31558303030303031</c:v>
                </c:pt>
                <c:pt idx="35">
                  <c:v>0.31688606060606062</c:v>
                </c:pt>
                <c:pt idx="36">
                  <c:v>0.31780436363636366</c:v>
                </c:pt>
                <c:pt idx="37">
                  <c:v>0.31853924357034796</c:v>
                </c:pt>
                <c:pt idx="38">
                  <c:v>0.3190203328290469</c:v>
                </c:pt>
                <c:pt idx="39">
                  <c:v>0.31950142208774585</c:v>
                </c:pt>
                <c:pt idx="40">
                  <c:v>0.31998251134644479</c:v>
                </c:pt>
                <c:pt idx="41">
                  <c:v>0.32046360060514373</c:v>
                </c:pt>
                <c:pt idx="42">
                  <c:v>0.32094468986384267</c:v>
                </c:pt>
                <c:pt idx="43">
                  <c:v>0.32142577912254161</c:v>
                </c:pt>
                <c:pt idx="44">
                  <c:v>0.32331591527987896</c:v>
                </c:pt>
                <c:pt idx="45">
                  <c:v>0.32707385779122539</c:v>
                </c:pt>
                <c:pt idx="46">
                  <c:v>0.33083180030257187</c:v>
                </c:pt>
                <c:pt idx="47">
                  <c:v>0.33458974281391829</c:v>
                </c:pt>
                <c:pt idx="48">
                  <c:v>0.33834768532526477</c:v>
                </c:pt>
                <c:pt idx="49">
                  <c:v>0.34210562783661119</c:v>
                </c:pt>
                <c:pt idx="50">
                  <c:v>0.34586357034795767</c:v>
                </c:pt>
                <c:pt idx="51">
                  <c:v>0.35499842424242428</c:v>
                </c:pt>
                <c:pt idx="52">
                  <c:v>0.36578236363636368</c:v>
                </c:pt>
                <c:pt idx="53">
                  <c:v>0.37885509090909097</c:v>
                </c:pt>
                <c:pt idx="54">
                  <c:v>0.39247303030303038</c:v>
                </c:pt>
                <c:pt idx="55">
                  <c:v>0.40659424242424252</c:v>
                </c:pt>
                <c:pt idx="56">
                  <c:v>0.41974000000000006</c:v>
                </c:pt>
                <c:pt idx="57">
                  <c:v>0.43214493975903617</c:v>
                </c:pt>
                <c:pt idx="58">
                  <c:v>0.44244012048192771</c:v>
                </c:pt>
                <c:pt idx="59">
                  <c:v>0.45109703030303028</c:v>
                </c:pt>
                <c:pt idx="60">
                  <c:v>0.45846672727272725</c:v>
                </c:pt>
                <c:pt idx="61">
                  <c:v>0.46353660606060604</c:v>
                </c:pt>
                <c:pt idx="62">
                  <c:v>0.46791103030303027</c:v>
                </c:pt>
                <c:pt idx="63">
                  <c:v>0.47095345454545456</c:v>
                </c:pt>
                <c:pt idx="64">
                  <c:v>0.47328975757575759</c:v>
                </c:pt>
                <c:pt idx="65">
                  <c:v>0.47517460606060608</c:v>
                </c:pt>
                <c:pt idx="66">
                  <c:v>0.47636036144578314</c:v>
                </c:pt>
                <c:pt idx="67">
                  <c:v>0.47737363636363633</c:v>
                </c:pt>
                <c:pt idx="68">
                  <c:v>0.47805242424242422</c:v>
                </c:pt>
                <c:pt idx="69">
                  <c:v>0.47855393939393936</c:v>
                </c:pt>
                <c:pt idx="70">
                  <c:v>0.47896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5.5126406060606103E-11</c:v>
                </c:pt>
                <c:pt idx="1">
                  <c:v>9.5391872727272796E-11</c:v>
                </c:pt>
                <c:pt idx="2">
                  <c:v>1.5195732727272732E-10</c:v>
                </c:pt>
                <c:pt idx="3">
                  <c:v>2.1869278787878798E-10</c:v>
                </c:pt>
                <c:pt idx="4">
                  <c:v>2.8635387291981849E-10</c:v>
                </c:pt>
                <c:pt idx="5">
                  <c:v>3.2140228441754924E-10</c:v>
                </c:pt>
                <c:pt idx="6">
                  <c:v>3.5645069591527994E-10</c:v>
                </c:pt>
                <c:pt idx="7">
                  <c:v>3.9149910741301063E-10</c:v>
                </c:pt>
                <c:pt idx="8">
                  <c:v>4.2654751891074133E-10</c:v>
                </c:pt>
                <c:pt idx="9">
                  <c:v>4.6159593040847203E-10</c:v>
                </c:pt>
                <c:pt idx="10">
                  <c:v>4.9664434190620272E-10</c:v>
                </c:pt>
                <c:pt idx="11">
                  <c:v>5.3213004538577915E-10</c:v>
                </c:pt>
                <c:pt idx="12">
                  <c:v>5.6810886535552194E-10</c:v>
                </c:pt>
                <c:pt idx="13">
                  <c:v>6.0408768532526474E-10</c:v>
                </c:pt>
                <c:pt idx="14">
                  <c:v>6.4006650529500764E-10</c:v>
                </c:pt>
                <c:pt idx="15">
                  <c:v>6.7604532526475044E-10</c:v>
                </c:pt>
                <c:pt idx="16">
                  <c:v>7.1202414523449324E-10</c:v>
                </c:pt>
                <c:pt idx="17">
                  <c:v>7.4800296520423614E-10</c:v>
                </c:pt>
                <c:pt idx="18">
                  <c:v>8.0351588502269298E-10</c:v>
                </c:pt>
                <c:pt idx="19">
                  <c:v>8.6220877458396381E-10</c:v>
                </c:pt>
                <c:pt idx="20">
                  <c:v>9.2090166414523464E-10</c:v>
                </c:pt>
                <c:pt idx="21">
                  <c:v>9.7959455370650547E-10</c:v>
                </c:pt>
                <c:pt idx="22">
                  <c:v>1.0382874432677761E-9</c:v>
                </c:pt>
                <c:pt idx="23">
                  <c:v>1.0969803328290469E-9</c:v>
                </c:pt>
                <c:pt idx="24">
                  <c:v>1.1436969696969699E-9</c:v>
                </c:pt>
                <c:pt idx="25">
                  <c:v>1.1544848484848485E-9</c:v>
                </c:pt>
                <c:pt idx="26">
                  <c:v>1.1552727272727273E-9</c:v>
                </c:pt>
                <c:pt idx="27">
                  <c:v>1.1493939393939395E-9</c:v>
                </c:pt>
                <c:pt idx="28">
                  <c:v>1.1306181818181818E-9</c:v>
                </c:pt>
                <c:pt idx="29">
                  <c:v>1.1078E-9</c:v>
                </c:pt>
                <c:pt idx="30">
                  <c:v>1.0771333333333333E-9</c:v>
                </c:pt>
                <c:pt idx="31">
                  <c:v>1.0415746987951806E-9</c:v>
                </c:pt>
                <c:pt idx="32">
                  <c:v>1.0033819277108434E-9</c:v>
                </c:pt>
                <c:pt idx="33">
                  <c:v>9.6093400000000015E-10</c:v>
                </c:pt>
                <c:pt idx="34">
                  <c:v>9.1811133333333353E-10</c:v>
                </c:pt>
                <c:pt idx="35">
                  <c:v>8.7464466666666677E-10</c:v>
                </c:pt>
                <c:pt idx="36">
                  <c:v>8.3183036363636379E-10</c:v>
                </c:pt>
                <c:pt idx="37">
                  <c:v>7.8955644478063552E-10</c:v>
                </c:pt>
                <c:pt idx="38">
                  <c:v>7.5321756429652055E-10</c:v>
                </c:pt>
                <c:pt idx="39">
                  <c:v>7.1687868381240557E-10</c:v>
                </c:pt>
                <c:pt idx="40">
                  <c:v>6.8053980332829059E-10</c:v>
                </c:pt>
                <c:pt idx="41">
                  <c:v>6.4420092284417562E-10</c:v>
                </c:pt>
                <c:pt idx="42">
                  <c:v>6.0786204236006064E-10</c:v>
                </c:pt>
                <c:pt idx="43">
                  <c:v>5.7152316187594567E-10</c:v>
                </c:pt>
                <c:pt idx="44">
                  <c:v>5.4108328290468989E-10</c:v>
                </c:pt>
                <c:pt idx="45">
                  <c:v>5.1846301059001517E-10</c:v>
                </c:pt>
                <c:pt idx="46">
                  <c:v>4.9584273827534044E-10</c:v>
                </c:pt>
                <c:pt idx="47">
                  <c:v>4.7322246596066561E-10</c:v>
                </c:pt>
                <c:pt idx="48">
                  <c:v>4.5060219364599088E-10</c:v>
                </c:pt>
                <c:pt idx="49">
                  <c:v>4.2798192133131615E-10</c:v>
                </c:pt>
                <c:pt idx="50">
                  <c:v>4.0536164901664137E-10</c:v>
                </c:pt>
                <c:pt idx="51">
                  <c:v>3.9118660606060601E-10</c:v>
                </c:pt>
                <c:pt idx="52">
                  <c:v>3.7930739393939391E-10</c:v>
                </c:pt>
                <c:pt idx="53">
                  <c:v>3.6958618181818177E-10</c:v>
                </c:pt>
                <c:pt idx="54">
                  <c:v>3.6012969696969696E-10</c:v>
                </c:pt>
                <c:pt idx="55">
                  <c:v>3.5091757575757571E-10</c:v>
                </c:pt>
                <c:pt idx="56">
                  <c:v>3.4060345454545451E-10</c:v>
                </c:pt>
                <c:pt idx="57">
                  <c:v>3.2972240963855419E-10</c:v>
                </c:pt>
                <c:pt idx="58">
                  <c:v>3.1741518072289155E-10</c:v>
                </c:pt>
                <c:pt idx="59">
                  <c:v>3.0424484848484843E-10</c:v>
                </c:pt>
                <c:pt idx="60">
                  <c:v>2.9039636363636359E-10</c:v>
                </c:pt>
                <c:pt idx="61">
                  <c:v>2.7599636363636362E-10</c:v>
                </c:pt>
                <c:pt idx="62">
                  <c:v>2.615843636363636E-10</c:v>
                </c:pt>
                <c:pt idx="63">
                  <c:v>2.4729345454545455E-10</c:v>
                </c:pt>
                <c:pt idx="64">
                  <c:v>2.3341660606060605E-10</c:v>
                </c:pt>
                <c:pt idx="65">
                  <c:v>2.1980448484848481E-10</c:v>
                </c:pt>
                <c:pt idx="66">
                  <c:v>2.0713855421686745E-10</c:v>
                </c:pt>
                <c:pt idx="67">
                  <c:v>1.9478909090909092E-10</c:v>
                </c:pt>
                <c:pt idx="68">
                  <c:v>1.8308606060606062E-10</c:v>
                </c:pt>
                <c:pt idx="69">
                  <c:v>1.7204484848484849E-10</c:v>
                </c:pt>
                <c:pt idx="70">
                  <c:v>1.6136E-10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1.0768112727272732E-8</c:v>
                </c:pt>
                <c:pt idx="1">
                  <c:v>1.539263636363637E-8</c:v>
                </c:pt>
                <c:pt idx="2">
                  <c:v>2.0465363636363642E-8</c:v>
                </c:pt>
                <c:pt idx="3">
                  <c:v>2.424488484848485E-8</c:v>
                </c:pt>
                <c:pt idx="4">
                  <c:v>2.7171198184568832E-8</c:v>
                </c:pt>
                <c:pt idx="5">
                  <c:v>2.5786175491679273E-8</c:v>
                </c:pt>
                <c:pt idx="6">
                  <c:v>2.4401152798789713E-8</c:v>
                </c:pt>
                <c:pt idx="7">
                  <c:v>2.3016130105900149E-8</c:v>
                </c:pt>
                <c:pt idx="8">
                  <c:v>2.163110741301059E-8</c:v>
                </c:pt>
                <c:pt idx="9">
                  <c:v>2.024608472012103E-8</c:v>
                </c:pt>
                <c:pt idx="10">
                  <c:v>1.886106202723147E-8</c:v>
                </c:pt>
                <c:pt idx="11">
                  <c:v>1.7716585476550681E-8</c:v>
                </c:pt>
                <c:pt idx="12">
                  <c:v>1.6843363086232981E-8</c:v>
                </c:pt>
                <c:pt idx="13">
                  <c:v>1.597014069591528E-8</c:v>
                </c:pt>
                <c:pt idx="14">
                  <c:v>1.5096918305597579E-8</c:v>
                </c:pt>
                <c:pt idx="15">
                  <c:v>1.4223695915279878E-8</c:v>
                </c:pt>
                <c:pt idx="16">
                  <c:v>1.3350473524962178E-8</c:v>
                </c:pt>
                <c:pt idx="17">
                  <c:v>1.2477251134644477E-8</c:v>
                </c:pt>
                <c:pt idx="18">
                  <c:v>1.2266397881996975E-8</c:v>
                </c:pt>
                <c:pt idx="19">
                  <c:v>1.2163372163388805E-8</c:v>
                </c:pt>
                <c:pt idx="20">
                  <c:v>1.2060346444780635E-8</c:v>
                </c:pt>
                <c:pt idx="21">
                  <c:v>1.1957320726172465E-8</c:v>
                </c:pt>
                <c:pt idx="22">
                  <c:v>1.1854295007564297E-8</c:v>
                </c:pt>
                <c:pt idx="23">
                  <c:v>1.1751269288956127E-8</c:v>
                </c:pt>
                <c:pt idx="24">
                  <c:v>1.154960606060606E-8</c:v>
                </c:pt>
                <c:pt idx="25">
                  <c:v>1.1052030303030303E-8</c:v>
                </c:pt>
                <c:pt idx="26">
                  <c:v>1.0505181818181817E-8</c:v>
                </c:pt>
                <c:pt idx="27">
                  <c:v>9.9254848484848494E-9</c:v>
                </c:pt>
                <c:pt idx="28">
                  <c:v>9.3130848484848485E-9</c:v>
                </c:pt>
                <c:pt idx="29">
                  <c:v>8.6974181818181824E-9</c:v>
                </c:pt>
                <c:pt idx="30">
                  <c:v>8.0781454545454556E-9</c:v>
                </c:pt>
                <c:pt idx="31">
                  <c:v>7.4760204819277118E-9</c:v>
                </c:pt>
                <c:pt idx="32">
                  <c:v>6.8831289156626525E-9</c:v>
                </c:pt>
                <c:pt idx="33">
                  <c:v>6.3322200000000015E-9</c:v>
                </c:pt>
                <c:pt idx="34">
                  <c:v>5.801599393939395E-9</c:v>
                </c:pt>
                <c:pt idx="35">
                  <c:v>5.3095387878787892E-9</c:v>
                </c:pt>
                <c:pt idx="36">
                  <c:v>4.8595054545454556E-9</c:v>
                </c:pt>
                <c:pt idx="37">
                  <c:v>4.4335836611195158E-9</c:v>
                </c:pt>
                <c:pt idx="38">
                  <c:v>4.1331751891074137E-9</c:v>
                </c:pt>
                <c:pt idx="39">
                  <c:v>3.8327667170953107E-9</c:v>
                </c:pt>
                <c:pt idx="40">
                  <c:v>3.5323582450832081E-9</c:v>
                </c:pt>
                <c:pt idx="41">
                  <c:v>3.2319497730711055E-9</c:v>
                </c:pt>
                <c:pt idx="42">
                  <c:v>2.9315413010590029E-9</c:v>
                </c:pt>
                <c:pt idx="43">
                  <c:v>2.6311328290469004E-9</c:v>
                </c:pt>
                <c:pt idx="44">
                  <c:v>2.3954910741301066E-9</c:v>
                </c:pt>
                <c:pt idx="45">
                  <c:v>2.2457028744326785E-9</c:v>
                </c:pt>
                <c:pt idx="46">
                  <c:v>2.09591467473525E-9</c:v>
                </c:pt>
                <c:pt idx="47">
                  <c:v>1.9461264750378215E-9</c:v>
                </c:pt>
                <c:pt idx="48">
                  <c:v>1.7963382753403934E-9</c:v>
                </c:pt>
                <c:pt idx="49">
                  <c:v>1.6465500756429649E-9</c:v>
                </c:pt>
                <c:pt idx="50">
                  <c:v>1.4967618759455366E-9</c:v>
                </c:pt>
                <c:pt idx="51">
                  <c:v>1.4019636363636359E-9</c:v>
                </c:pt>
                <c:pt idx="52">
                  <c:v>1.321853333333333E-9</c:v>
                </c:pt>
                <c:pt idx="53">
                  <c:v>1.2545199999999997E-9</c:v>
                </c:pt>
                <c:pt idx="54">
                  <c:v>1.1907478787878784E-9</c:v>
                </c:pt>
                <c:pt idx="55">
                  <c:v>1.13026303030303E-9</c:v>
                </c:pt>
                <c:pt idx="56">
                  <c:v>1.0703581818181816E-9</c:v>
                </c:pt>
                <c:pt idx="57">
                  <c:v>1.0103568674698794E-9</c:v>
                </c:pt>
                <c:pt idx="58">
                  <c:v>9.4970626506024091E-10</c:v>
                </c:pt>
                <c:pt idx="59">
                  <c:v>8.8900593939393926E-10</c:v>
                </c:pt>
                <c:pt idx="60">
                  <c:v>8.2826654545454535E-10</c:v>
                </c:pt>
                <c:pt idx="61">
                  <c:v>7.69953818181818E-10</c:v>
                </c:pt>
                <c:pt idx="62">
                  <c:v>7.1304242424242415E-10</c:v>
                </c:pt>
                <c:pt idx="63">
                  <c:v>6.5943636363636349E-10</c:v>
                </c:pt>
                <c:pt idx="64">
                  <c:v>6.0909842424242406E-10</c:v>
                </c:pt>
                <c:pt idx="65">
                  <c:v>5.6084993939393927E-10</c:v>
                </c:pt>
                <c:pt idx="66">
                  <c:v>5.1808530120481924E-10</c:v>
                </c:pt>
                <c:pt idx="67">
                  <c:v>4.7701363636363645E-10</c:v>
                </c:pt>
                <c:pt idx="68">
                  <c:v>4.3935909090909093E-10</c:v>
                </c:pt>
                <c:pt idx="69">
                  <c:v>4.0476939393939396E-10</c:v>
                </c:pt>
                <c:pt idx="70">
                  <c:v>3.7183E-10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5.794981845688298E-21</c:v>
                </c:pt>
                <c:pt idx="45">
                  <c:v>1.9271683812405415E-20</c:v>
                </c:pt>
                <c:pt idx="46">
                  <c:v>3.2748385779122529E-20</c:v>
                </c:pt>
                <c:pt idx="47">
                  <c:v>4.6225087745839643E-20</c:v>
                </c:pt>
                <c:pt idx="48">
                  <c:v>5.9701789712556764E-20</c:v>
                </c:pt>
                <c:pt idx="49">
                  <c:v>7.3178491679273872E-20</c:v>
                </c:pt>
                <c:pt idx="50">
                  <c:v>8.6655193645990993E-20</c:v>
                </c:pt>
                <c:pt idx="51">
                  <c:v>3.6786145074121418E-15</c:v>
                </c:pt>
                <c:pt idx="52">
                  <c:v>3.5777727030303987E-12</c:v>
                </c:pt>
                <c:pt idx="53">
                  <c:v>2.4579953309091009E-11</c:v>
                </c:pt>
                <c:pt idx="54">
                  <c:v>4.8748648060606487E-9</c:v>
                </c:pt>
                <c:pt idx="55">
                  <c:v>1.4182949048484889E-8</c:v>
                </c:pt>
                <c:pt idx="56">
                  <c:v>3.9973927272727401E-8</c:v>
                </c:pt>
                <c:pt idx="57">
                  <c:v>8.3443180722891976E-8</c:v>
                </c:pt>
                <c:pt idx="58">
                  <c:v>1.8085763855421715E-7</c:v>
                </c:pt>
                <c:pt idx="59">
                  <c:v>4.2387078787878873E-7</c:v>
                </c:pt>
                <c:pt idx="60">
                  <c:v>7.8128290909091002E-7</c:v>
                </c:pt>
                <c:pt idx="61">
                  <c:v>2.1636969696969731E-6</c:v>
                </c:pt>
                <c:pt idx="62">
                  <c:v>2.1587492727272888E-5</c:v>
                </c:pt>
                <c:pt idx="63">
                  <c:v>9.2071310909091068E-5</c:v>
                </c:pt>
                <c:pt idx="64">
                  <c:v>8.8610448484848772E-4</c:v>
                </c:pt>
                <c:pt idx="65">
                  <c:v>2.1427347878787907E-3</c:v>
                </c:pt>
                <c:pt idx="66">
                  <c:v>5.1262626506024117E-3</c:v>
                </c:pt>
                <c:pt idx="67">
                  <c:v>8.1168999999999998E-3</c:v>
                </c:pt>
                <c:pt idx="68">
                  <c:v>1.0956233333333334E-2</c:v>
                </c:pt>
                <c:pt idx="69">
                  <c:v>1.3584848484848484E-2</c:v>
                </c:pt>
                <c:pt idx="70">
                  <c:v>1.61E-2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7.499379727685311E-37</c:v>
                </c:pt>
                <c:pt idx="12">
                  <c:v>2.3455506807866862E-36</c:v>
                </c:pt>
                <c:pt idx="13">
                  <c:v>3.9411633888048415E-36</c:v>
                </c:pt>
                <c:pt idx="14">
                  <c:v>5.5367760968229964E-36</c:v>
                </c:pt>
                <c:pt idx="15">
                  <c:v>7.1323888048411519E-36</c:v>
                </c:pt>
                <c:pt idx="16">
                  <c:v>8.7280015128593068E-36</c:v>
                </c:pt>
                <c:pt idx="17">
                  <c:v>1.0323614220877462E-35</c:v>
                </c:pt>
                <c:pt idx="18">
                  <c:v>9.1747730711043849E-36</c:v>
                </c:pt>
                <c:pt idx="19">
                  <c:v>7.57916036308623E-36</c:v>
                </c:pt>
                <c:pt idx="20">
                  <c:v>5.9835476550680765E-36</c:v>
                </c:pt>
                <c:pt idx="21">
                  <c:v>4.3879349470499229E-36</c:v>
                </c:pt>
                <c:pt idx="22">
                  <c:v>2.7923222390317694E-36</c:v>
                </c:pt>
                <c:pt idx="23">
                  <c:v>1.1967095310136158E-36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1.292406959152787E-21</c:v>
                </c:pt>
                <c:pt idx="45">
                  <c:v>4.2980045385779044E-21</c:v>
                </c:pt>
                <c:pt idx="46">
                  <c:v>7.3036021180030223E-21</c:v>
                </c:pt>
                <c:pt idx="47">
                  <c:v>1.030919969742814E-20</c:v>
                </c:pt>
                <c:pt idx="48">
                  <c:v>1.3314797276853258E-20</c:v>
                </c:pt>
                <c:pt idx="49">
                  <c:v>1.6320394856278376E-20</c:v>
                </c:pt>
                <c:pt idx="50">
                  <c:v>1.9325992435703494E-20</c:v>
                </c:pt>
                <c:pt idx="51">
                  <c:v>5.490124179454576E-16</c:v>
                </c:pt>
                <c:pt idx="52">
                  <c:v>3.909605793939498E-13</c:v>
                </c:pt>
                <c:pt idx="53">
                  <c:v>2.6842304581818284E-12</c:v>
                </c:pt>
                <c:pt idx="54">
                  <c:v>4.2792063636364011E-10</c:v>
                </c:pt>
                <c:pt idx="55">
                  <c:v>1.2435660909090947E-9</c:v>
                </c:pt>
                <c:pt idx="56">
                  <c:v>3.144858181818191E-9</c:v>
                </c:pt>
                <c:pt idx="57">
                  <c:v>6.2552506024096674E-9</c:v>
                </c:pt>
                <c:pt idx="58">
                  <c:v>1.3077298795180744E-8</c:v>
                </c:pt>
                <c:pt idx="59">
                  <c:v>3.0181157575757634E-8</c:v>
                </c:pt>
                <c:pt idx="60">
                  <c:v>5.5363581818181874E-8</c:v>
                </c:pt>
                <c:pt idx="61">
                  <c:v>1.5566181818181844E-7</c:v>
                </c:pt>
                <c:pt idx="62">
                  <c:v>1.6117601212121335E-6</c:v>
                </c:pt>
                <c:pt idx="63">
                  <c:v>6.9055298181818315E-6</c:v>
                </c:pt>
                <c:pt idx="64">
                  <c:v>7.0332366060606283E-5</c:v>
                </c:pt>
                <c:pt idx="65">
                  <c:v>1.7092624484848508E-4</c:v>
                </c:pt>
                <c:pt idx="66">
                  <c:v>4.3865506024096411E-4</c:v>
                </c:pt>
                <c:pt idx="67">
                  <c:v>7.2176909090909095E-4</c:v>
                </c:pt>
                <c:pt idx="68">
                  <c:v>1.0245327272727272E-3</c:v>
                </c:pt>
                <c:pt idx="69">
                  <c:v>1.3373181818181817E-3</c:v>
                </c:pt>
                <c:pt idx="70">
                  <c:v>1.6555000000000001E-3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3.1590968229954554E-35</c:v>
                </c:pt>
                <c:pt idx="12">
                  <c:v>9.880579425113462E-35</c:v>
                </c:pt>
                <c:pt idx="13">
                  <c:v>1.6602062027231468E-34</c:v>
                </c:pt>
                <c:pt idx="14">
                  <c:v>2.3323544629349474E-34</c:v>
                </c:pt>
                <c:pt idx="15">
                  <c:v>3.004502723146748E-34</c:v>
                </c:pt>
                <c:pt idx="16">
                  <c:v>3.6766509833585491E-34</c:v>
                </c:pt>
                <c:pt idx="17">
                  <c:v>4.3487992435703492E-34</c:v>
                </c:pt>
                <c:pt idx="18">
                  <c:v>3.8648524962178508E-34</c:v>
                </c:pt>
                <c:pt idx="19">
                  <c:v>3.1927042360060506E-34</c:v>
                </c:pt>
                <c:pt idx="20">
                  <c:v>2.5205559757942505E-34</c:v>
                </c:pt>
                <c:pt idx="21">
                  <c:v>1.8484077155824503E-34</c:v>
                </c:pt>
                <c:pt idx="22">
                  <c:v>1.1762594553706501E-34</c:v>
                </c:pt>
                <c:pt idx="23">
                  <c:v>5.0411119515884992E-35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3.2389863842662335E-25</c:v>
                </c:pt>
                <c:pt idx="45">
                  <c:v>1.0771512859304066E-24</c:v>
                </c:pt>
                <c:pt idx="46">
                  <c:v>1.8304039334341898E-24</c:v>
                </c:pt>
                <c:pt idx="47">
                  <c:v>2.5836565809379729E-24</c:v>
                </c:pt>
                <c:pt idx="48">
                  <c:v>3.3369092284417559E-24</c:v>
                </c:pt>
                <c:pt idx="49">
                  <c:v>4.0901618759455393E-24</c:v>
                </c:pt>
                <c:pt idx="50">
                  <c:v>4.843414523449322E-24</c:v>
                </c:pt>
                <c:pt idx="51">
                  <c:v>9.2985534890909608E-20</c:v>
                </c:pt>
                <c:pt idx="52">
                  <c:v>4.549600484848606E-17</c:v>
                </c:pt>
                <c:pt idx="53">
                  <c:v>3.1201897454545576E-16</c:v>
                </c:pt>
                <c:pt idx="54">
                  <c:v>3.4586632424242719E-14</c:v>
                </c:pt>
                <c:pt idx="55">
                  <c:v>1.0025332939393969E-13</c:v>
                </c:pt>
                <c:pt idx="56">
                  <c:v>1.9246290909090954E-13</c:v>
                </c:pt>
                <c:pt idx="57">
                  <c:v>3.1603240963855517E-13</c:v>
                </c:pt>
                <c:pt idx="58">
                  <c:v>5.367251807228922E-13</c:v>
                </c:pt>
                <c:pt idx="59">
                  <c:v>9.6106345454545593E-13</c:v>
                </c:pt>
                <c:pt idx="60">
                  <c:v>1.5454089090909102E-12</c:v>
                </c:pt>
                <c:pt idx="61">
                  <c:v>3.2604872727272769E-12</c:v>
                </c:pt>
                <c:pt idx="62">
                  <c:v>2.3571536969697141E-11</c:v>
                </c:pt>
                <c:pt idx="63">
                  <c:v>9.6491294545454727E-11</c:v>
                </c:pt>
                <c:pt idx="64">
                  <c:v>7.2471527272727505E-10</c:v>
                </c:pt>
                <c:pt idx="65">
                  <c:v>1.7079698181818205E-9</c:v>
                </c:pt>
                <c:pt idx="66">
                  <c:v>3.3778542168674716E-9</c:v>
                </c:pt>
                <c:pt idx="67">
                  <c:v>4.8212363636363643E-9</c:v>
                </c:pt>
                <c:pt idx="68">
                  <c:v>5.6693575757575763E-9</c:v>
                </c:pt>
                <c:pt idx="69">
                  <c:v>6.1398484848484851E-9</c:v>
                </c:pt>
                <c:pt idx="70">
                  <c:v>6.4069999999999999E-9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>
                  <c:v>-18.618363636363636</c:v>
                </c:pt>
                <c:pt idx="3">
                  <c:v>-18.624424242424244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-18.976060606060607</c:v>
                </c:pt>
                <c:pt idx="25">
                  <c:v>-19.00030303030303</c:v>
                </c:pt>
                <c:pt idx="26">
                  <c:v>-19.020909090909093</c:v>
                </c:pt>
                <c:pt idx="27">
                  <c:v>-19.039090909090909</c:v>
                </c:pt>
                <c:pt idx="28">
                  <c:v>-19.057272727272728</c:v>
                </c:pt>
                <c:pt idx="29">
                  <c:v>-19.077272727272728</c:v>
                </c:pt>
                <c:pt idx="30">
                  <c:v>-19.101515151515152</c:v>
                </c:pt>
                <c:pt idx="31">
                  <c:v>-19.121746987951806</c:v>
                </c:pt>
                <c:pt idx="32">
                  <c:v>-19.139819277108433</c:v>
                </c:pt>
                <c:pt idx="33">
                  <c:v>-19.164000000000001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-60.227636363636364</c:v>
                </c:pt>
                <c:pt idx="1">
                  <c:v>-58.12775757575757</c:v>
                </c:pt>
                <c:pt idx="2">
                  <c:v>-56.042909090909085</c:v>
                </c:pt>
                <c:pt idx="3">
                  <c:v>-53.962484848484841</c:v>
                </c:pt>
                <c:pt idx="4">
                  <c:v>-51.899440242057487</c:v>
                </c:pt>
                <c:pt idx="5">
                  <c:v>-50.017443267776095</c:v>
                </c:pt>
                <c:pt idx="6">
                  <c:v>-48.135446293494702</c:v>
                </c:pt>
                <c:pt idx="7">
                  <c:v>-46.25344931921331</c:v>
                </c:pt>
                <c:pt idx="8">
                  <c:v>-44.371452344931924</c:v>
                </c:pt>
                <c:pt idx="9">
                  <c:v>-42.489455370650532</c:v>
                </c:pt>
                <c:pt idx="10">
                  <c:v>-40.60745839636914</c:v>
                </c:pt>
                <c:pt idx="11">
                  <c:v>-38.964372163388802</c:v>
                </c:pt>
                <c:pt idx="12">
                  <c:v>-37.590695915279881</c:v>
                </c:pt>
                <c:pt idx="13">
                  <c:v>-36.217019667170952</c:v>
                </c:pt>
                <c:pt idx="14">
                  <c:v>-34.843343419062023</c:v>
                </c:pt>
                <c:pt idx="15">
                  <c:v>-33.469667170953102</c:v>
                </c:pt>
                <c:pt idx="16">
                  <c:v>-32.095990922844173</c:v>
                </c:pt>
                <c:pt idx="17">
                  <c:v>-30.722314674735248</c:v>
                </c:pt>
                <c:pt idx="18">
                  <c:v>-29.659591527987896</c:v>
                </c:pt>
                <c:pt idx="19">
                  <c:v>-28.647488653555218</c:v>
                </c:pt>
                <c:pt idx="20">
                  <c:v>-27.63538577912254</c:v>
                </c:pt>
                <c:pt idx="21">
                  <c:v>-26.623282904689862</c:v>
                </c:pt>
                <c:pt idx="22">
                  <c:v>-25.611180030257184</c:v>
                </c:pt>
                <c:pt idx="23">
                  <c:v>-24.599077155824506</c:v>
                </c:pt>
                <c:pt idx="24">
                  <c:v>-23.620303030303031</c:v>
                </c:pt>
                <c:pt idx="25">
                  <c:v>-22.741515151515152</c:v>
                </c:pt>
                <c:pt idx="26">
                  <c:v>-21.899090909090908</c:v>
                </c:pt>
                <c:pt idx="27">
                  <c:v>-21.080909090909088</c:v>
                </c:pt>
                <c:pt idx="28">
                  <c:v>-20.326060606060608</c:v>
                </c:pt>
                <c:pt idx="29">
                  <c:v>-19.592727272727274</c:v>
                </c:pt>
                <c:pt idx="30">
                  <c:v>-18.901818181818182</c:v>
                </c:pt>
                <c:pt idx="31">
                  <c:v>-18.248855421686748</c:v>
                </c:pt>
                <c:pt idx="32">
                  <c:v>-17.616325301204821</c:v>
                </c:pt>
                <c:pt idx="33">
                  <c:v>-17.022000000000002</c:v>
                </c:pt>
                <c:pt idx="34">
                  <c:v>-16.440424242424243</c:v>
                </c:pt>
                <c:pt idx="35">
                  <c:v>-15.882848484848486</c:v>
                </c:pt>
                <c:pt idx="36">
                  <c:v>-15.342000000000002</c:v>
                </c:pt>
                <c:pt idx="37">
                  <c:v>-14.811119515885023</c:v>
                </c:pt>
                <c:pt idx="38">
                  <c:v>-14.339107413010591</c:v>
                </c:pt>
                <c:pt idx="39">
                  <c:v>-13.867095310136159</c:v>
                </c:pt>
                <c:pt idx="40">
                  <c:v>-13.395083207261727</c:v>
                </c:pt>
                <c:pt idx="41">
                  <c:v>-12.923071104387294</c:v>
                </c:pt>
                <c:pt idx="42">
                  <c:v>-12.451059001512862</c:v>
                </c:pt>
                <c:pt idx="43">
                  <c:v>-11.97904689863843</c:v>
                </c:pt>
                <c:pt idx="44">
                  <c:v>-11.551140695915283</c:v>
                </c:pt>
                <c:pt idx="45">
                  <c:v>-11.181700453857793</c:v>
                </c:pt>
                <c:pt idx="46">
                  <c:v>-10.812260211800304</c:v>
                </c:pt>
                <c:pt idx="47">
                  <c:v>-10.442819969742814</c:v>
                </c:pt>
                <c:pt idx="48">
                  <c:v>-10.073379727685325</c:v>
                </c:pt>
                <c:pt idx="49">
                  <c:v>-9.7039394856278367</c:v>
                </c:pt>
                <c:pt idx="50">
                  <c:v>-9.3344992435703471</c:v>
                </c:pt>
                <c:pt idx="51">
                  <c:v>-9.0543030303030285</c:v>
                </c:pt>
                <c:pt idx="52">
                  <c:v>-8.8039999999999985</c:v>
                </c:pt>
                <c:pt idx="53">
                  <c:v>-8.6039999999999974</c:v>
                </c:pt>
                <c:pt idx="54">
                  <c:v>-8.4342545454545448</c:v>
                </c:pt>
                <c:pt idx="55">
                  <c:v>-8.2924363636363623</c:v>
                </c:pt>
                <c:pt idx="56">
                  <c:v>-8.1959636363636346</c:v>
                </c:pt>
                <c:pt idx="57">
                  <c:v>-8.1149999999999984</c:v>
                </c:pt>
                <c:pt idx="58">
                  <c:v>-8.0649999999999995</c:v>
                </c:pt>
                <c:pt idx="59">
                  <c:v>-8.0304424242424233</c:v>
                </c:pt>
                <c:pt idx="60">
                  <c:v>-8.0080181818181817</c:v>
                </c:pt>
                <c:pt idx="61">
                  <c:v>-8.0021393939393946</c:v>
                </c:pt>
                <c:pt idx="62">
                  <c:v>-8.0007333333333328</c:v>
                </c:pt>
                <c:pt idx="63">
                  <c:v>-8.0074000000000005</c:v>
                </c:pt>
                <c:pt idx="64">
                  <c:v>-8.0218303030303026</c:v>
                </c:pt>
                <c:pt idx="65">
                  <c:v>-8.0412242424242422</c:v>
                </c:pt>
                <c:pt idx="66">
                  <c:v>-8.07322891566265</c:v>
                </c:pt>
                <c:pt idx="67">
                  <c:v>-8.1061818181818186</c:v>
                </c:pt>
                <c:pt idx="68">
                  <c:v>-8.1401212121212119</c:v>
                </c:pt>
                <c:pt idx="69">
                  <c:v>-8.1740606060606051</c:v>
                </c:pt>
                <c:pt idx="70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-15.978181818181817</c:v>
                </c:pt>
                <c:pt idx="1">
                  <c:v>-15.395878787878788</c:v>
                </c:pt>
                <c:pt idx="2">
                  <c:v>-14.753454545454545</c:v>
                </c:pt>
                <c:pt idx="3">
                  <c:v>-14.066787878787878</c:v>
                </c:pt>
                <c:pt idx="4">
                  <c:v>-13.365948562783661</c:v>
                </c:pt>
                <c:pt idx="5">
                  <c:v>-12.690305597579425</c:v>
                </c:pt>
                <c:pt idx="6">
                  <c:v>-12.014662632375188</c:v>
                </c:pt>
                <c:pt idx="7">
                  <c:v>-11.339019667170954</c:v>
                </c:pt>
                <c:pt idx="8">
                  <c:v>-10.663376701966719</c:v>
                </c:pt>
                <c:pt idx="9">
                  <c:v>-9.9877337367624826</c:v>
                </c:pt>
                <c:pt idx="10">
                  <c:v>-9.3120907715582462</c:v>
                </c:pt>
                <c:pt idx="11">
                  <c:v>-8.7541966717095328</c:v>
                </c:pt>
                <c:pt idx="12">
                  <c:v>-8.3290832072617249</c:v>
                </c:pt>
                <c:pt idx="13">
                  <c:v>-7.9039697428139188</c:v>
                </c:pt>
                <c:pt idx="14">
                  <c:v>-7.4788562783661119</c:v>
                </c:pt>
                <c:pt idx="15">
                  <c:v>-7.0537428139183058</c:v>
                </c:pt>
                <c:pt idx="16">
                  <c:v>-6.6286293494704989</c:v>
                </c:pt>
                <c:pt idx="17">
                  <c:v>-6.2035158850226928</c:v>
                </c:pt>
                <c:pt idx="18">
                  <c:v>-6.0585204236006049</c:v>
                </c:pt>
                <c:pt idx="19">
                  <c:v>-5.9591255673222392</c:v>
                </c:pt>
                <c:pt idx="20">
                  <c:v>-5.8597307110438726</c:v>
                </c:pt>
                <c:pt idx="21">
                  <c:v>-5.7603358547655068</c:v>
                </c:pt>
                <c:pt idx="22">
                  <c:v>-5.6609409984871411</c:v>
                </c:pt>
                <c:pt idx="23">
                  <c:v>-5.5615461422087744</c:v>
                </c:pt>
                <c:pt idx="24">
                  <c:v>-5.490484848484849</c:v>
                </c:pt>
                <c:pt idx="25">
                  <c:v>-5.5044242424242427</c:v>
                </c:pt>
                <c:pt idx="26">
                  <c:v>-5.5281818181818183</c:v>
                </c:pt>
                <c:pt idx="27">
                  <c:v>-5.5584848484848477</c:v>
                </c:pt>
                <c:pt idx="28">
                  <c:v>-5.5939696969696966</c:v>
                </c:pt>
                <c:pt idx="29">
                  <c:v>-5.6293636363636361</c:v>
                </c:pt>
                <c:pt idx="30">
                  <c:v>-5.6639090909090912</c:v>
                </c:pt>
                <c:pt idx="31">
                  <c:v>-5.6967530120481928</c:v>
                </c:pt>
                <c:pt idx="32">
                  <c:v>-5.7286807228915659</c:v>
                </c:pt>
                <c:pt idx="33">
                  <c:v>-5.7578000000000005</c:v>
                </c:pt>
                <c:pt idx="34">
                  <c:v>-5.7862727272727277</c:v>
                </c:pt>
                <c:pt idx="35">
                  <c:v>-5.8135454545454541</c:v>
                </c:pt>
                <c:pt idx="36">
                  <c:v>-5.8399818181818182</c:v>
                </c:pt>
                <c:pt idx="37">
                  <c:v>-5.8660105900151285</c:v>
                </c:pt>
                <c:pt idx="38">
                  <c:v>-5.8912753403933431</c:v>
                </c:pt>
                <c:pt idx="39">
                  <c:v>-5.9165400907715586</c:v>
                </c:pt>
                <c:pt idx="40">
                  <c:v>-5.9418048411497733</c:v>
                </c:pt>
                <c:pt idx="41">
                  <c:v>-5.9670695915279879</c:v>
                </c:pt>
                <c:pt idx="42">
                  <c:v>-5.9923343419062025</c:v>
                </c:pt>
                <c:pt idx="43">
                  <c:v>-6.0175990922844171</c:v>
                </c:pt>
                <c:pt idx="44">
                  <c:v>-6.0447503782148262</c:v>
                </c:pt>
                <c:pt idx="45">
                  <c:v>-6.0744024205748861</c:v>
                </c:pt>
                <c:pt idx="46">
                  <c:v>-6.1040544629349469</c:v>
                </c:pt>
                <c:pt idx="47">
                  <c:v>-6.1337065052950077</c:v>
                </c:pt>
                <c:pt idx="48">
                  <c:v>-6.1633585476550676</c:v>
                </c:pt>
                <c:pt idx="49">
                  <c:v>-6.1930105900151284</c:v>
                </c:pt>
                <c:pt idx="50">
                  <c:v>-6.2226626323751892</c:v>
                </c:pt>
                <c:pt idx="51">
                  <c:v>-6.2598060606060608</c:v>
                </c:pt>
                <c:pt idx="52">
                  <c:v>-6.299212121212121</c:v>
                </c:pt>
                <c:pt idx="53">
                  <c:v>-6.341636363636364</c:v>
                </c:pt>
                <c:pt idx="54">
                  <c:v>-6.384375757575758</c:v>
                </c:pt>
                <c:pt idx="55">
                  <c:v>-6.427406060606061</c:v>
                </c:pt>
                <c:pt idx="56">
                  <c:v>-6.4683272727272731</c:v>
                </c:pt>
                <c:pt idx="57">
                  <c:v>-6.507951807228916</c:v>
                </c:pt>
                <c:pt idx="58">
                  <c:v>-6.5440963855421685</c:v>
                </c:pt>
                <c:pt idx="59">
                  <c:v>-6.5779878787878792</c:v>
                </c:pt>
                <c:pt idx="60">
                  <c:v>-6.6101090909090914</c:v>
                </c:pt>
                <c:pt idx="61">
                  <c:v>-6.6389212121212129</c:v>
                </c:pt>
                <c:pt idx="62">
                  <c:v>-6.6669333333333336</c:v>
                </c:pt>
                <c:pt idx="63">
                  <c:v>-6.6936</c:v>
                </c:pt>
                <c:pt idx="64">
                  <c:v>-6.7180484848484845</c:v>
                </c:pt>
                <c:pt idx="65">
                  <c:v>-6.7410787878787879</c:v>
                </c:pt>
                <c:pt idx="66">
                  <c:v>-6.7622409638554215</c:v>
                </c:pt>
                <c:pt idx="67">
                  <c:v>-6.7831818181818182</c:v>
                </c:pt>
                <c:pt idx="68">
                  <c:v>-6.8037878787878787</c:v>
                </c:pt>
                <c:pt idx="69">
                  <c:v>-6.8243939393939392</c:v>
                </c:pt>
                <c:pt idx="70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  <c:pt idx="0">
                  <c:v>-22.120545454545454</c:v>
                </c:pt>
                <c:pt idx="1">
                  <c:v>-21.755575757575759</c:v>
                </c:pt>
                <c:pt idx="2">
                  <c:v>-21.507090909090909</c:v>
                </c:pt>
                <c:pt idx="3">
                  <c:v>-21.373636363636365</c:v>
                </c:pt>
                <c:pt idx="4">
                  <c:v>-21.297503782148258</c:v>
                </c:pt>
                <c:pt idx="5">
                  <c:v>-21.391301059001513</c:v>
                </c:pt>
                <c:pt idx="6">
                  <c:v>-21.485098335854765</c:v>
                </c:pt>
                <c:pt idx="7">
                  <c:v>-21.578895612708017</c:v>
                </c:pt>
                <c:pt idx="8">
                  <c:v>-21.672692889561272</c:v>
                </c:pt>
                <c:pt idx="9">
                  <c:v>-21.766490166414524</c:v>
                </c:pt>
                <c:pt idx="10">
                  <c:v>-21.860287443267776</c:v>
                </c:pt>
                <c:pt idx="11">
                  <c:v>-21.958350983358546</c:v>
                </c:pt>
                <c:pt idx="12">
                  <c:v>-22.061225416036308</c:v>
                </c:pt>
                <c:pt idx="13">
                  <c:v>-22.16409984871407</c:v>
                </c:pt>
                <c:pt idx="14">
                  <c:v>-22.266974281391832</c:v>
                </c:pt>
                <c:pt idx="15">
                  <c:v>-22.36984871406959</c:v>
                </c:pt>
                <c:pt idx="16">
                  <c:v>-22.472723146747352</c:v>
                </c:pt>
                <c:pt idx="17">
                  <c:v>-22.575597579425114</c:v>
                </c:pt>
                <c:pt idx="18">
                  <c:v>-22.677170953101363</c:v>
                </c:pt>
                <c:pt idx="19">
                  <c:v>-22.77853252647504</c:v>
                </c:pt>
                <c:pt idx="20">
                  <c:v>-22.879894099848716</c:v>
                </c:pt>
                <c:pt idx="21">
                  <c:v>-22.981255673222392</c:v>
                </c:pt>
                <c:pt idx="22">
                  <c:v>-23.082617246596069</c:v>
                </c:pt>
                <c:pt idx="23">
                  <c:v>-23.183978819969745</c:v>
                </c:pt>
                <c:pt idx="24">
                  <c:v>-23.293333333333333</c:v>
                </c:pt>
                <c:pt idx="25">
                  <c:v>-23.426666666666666</c:v>
                </c:pt>
                <c:pt idx="26">
                  <c:v>-23.563636363636363</c:v>
                </c:pt>
                <c:pt idx="27">
                  <c:v>-23.703030303030303</c:v>
                </c:pt>
                <c:pt idx="28">
                  <c:v>-23.842424242424244</c:v>
                </c:pt>
                <c:pt idx="29">
                  <c:v>-23.983636363636364</c:v>
                </c:pt>
                <c:pt idx="30">
                  <c:v>-24.129090909090909</c:v>
                </c:pt>
                <c:pt idx="31">
                  <c:v>-24.270060240963854</c:v>
                </c:pt>
                <c:pt idx="32">
                  <c:v>-24.408614457831327</c:v>
                </c:pt>
                <c:pt idx="33">
                  <c:v>-24.553999999999998</c:v>
                </c:pt>
                <c:pt idx="34">
                  <c:v>-24.697393939393937</c:v>
                </c:pt>
                <c:pt idx="35">
                  <c:v>-24.836787878787877</c:v>
                </c:pt>
                <c:pt idx="36">
                  <c:v>-24.976181818181818</c:v>
                </c:pt>
                <c:pt idx="37">
                  <c:v>-25.115385779122541</c:v>
                </c:pt>
                <c:pt idx="38">
                  <c:v>-25.250030257186079</c:v>
                </c:pt>
                <c:pt idx="39">
                  <c:v>-25.384674735249622</c:v>
                </c:pt>
                <c:pt idx="40">
                  <c:v>-25.51931921331316</c:v>
                </c:pt>
                <c:pt idx="41">
                  <c:v>-25.653963691376703</c:v>
                </c:pt>
                <c:pt idx="42">
                  <c:v>-25.788608169440241</c:v>
                </c:pt>
                <c:pt idx="43">
                  <c:v>-25.92325264750378</c:v>
                </c:pt>
                <c:pt idx="44">
                  <c:v>-26.053993948562784</c:v>
                </c:pt>
                <c:pt idx="45">
                  <c:v>-26.179561270801816</c:v>
                </c:pt>
                <c:pt idx="46">
                  <c:v>-26.305128593040845</c:v>
                </c:pt>
                <c:pt idx="47">
                  <c:v>-26.430695915279877</c:v>
                </c:pt>
                <c:pt idx="48">
                  <c:v>-26.556263237518909</c:v>
                </c:pt>
                <c:pt idx="49">
                  <c:v>-26.681830559757941</c:v>
                </c:pt>
                <c:pt idx="50">
                  <c:v>-26.807397881996973</c:v>
                </c:pt>
                <c:pt idx="51">
                  <c:v>-26.924424242424241</c:v>
                </c:pt>
                <c:pt idx="52">
                  <c:v>-27.039575757575758</c:v>
                </c:pt>
                <c:pt idx="53">
                  <c:v>-27.154727272727275</c:v>
                </c:pt>
                <c:pt idx="54">
                  <c:v>-27.266727272727273</c:v>
                </c:pt>
                <c:pt idx="55">
                  <c:v>-27.375818181818182</c:v>
                </c:pt>
                <c:pt idx="56">
                  <c:v>-27.490181818181817</c:v>
                </c:pt>
                <c:pt idx="57">
                  <c:v>-27.603855421686745</c:v>
                </c:pt>
                <c:pt idx="58">
                  <c:v>-27.712289156626507</c:v>
                </c:pt>
                <c:pt idx="59">
                  <c:v>-27.827878787878788</c:v>
                </c:pt>
                <c:pt idx="60">
                  <c:v>-27.949090909090909</c:v>
                </c:pt>
                <c:pt idx="61">
                  <c:v>-28.064787878787879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-28.649879518072289</c:v>
                </c:pt>
                <c:pt idx="67">
                  <c:v>-28.764545454545456</c:v>
                </c:pt>
                <c:pt idx="68">
                  <c:v>-28.879696969696973</c:v>
                </c:pt>
                <c:pt idx="69">
                  <c:v>-28.994848484848486</c:v>
                </c:pt>
                <c:pt idx="70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  <c:pt idx="0">
                  <c:v>End2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72</xdr:col>
          <xdr:colOff>866775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75</xdr:col>
      <xdr:colOff>914399</xdr:colOff>
      <xdr:row>98</xdr:row>
      <xdr:rowOff>276224</xdr:rowOff>
    </xdr:from>
    <xdr:to>
      <xdr:col>80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127</xdr:row>
      <xdr:rowOff>0</xdr:rowOff>
    </xdr:from>
    <xdr:to>
      <xdr:col>76</xdr:col>
      <xdr:colOff>5900</xdr:colOff>
      <xdr:row>140</xdr:row>
      <xdr:rowOff>108076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127</xdr:row>
      <xdr:rowOff>0</xdr:rowOff>
    </xdr:from>
    <xdr:to>
      <xdr:col>80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4" sqref="E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8">
        <v>700</v>
      </c>
      <c r="D1" s="146" t="s">
        <v>37</v>
      </c>
      <c r="E1" s="147"/>
      <c r="F1" s="147"/>
      <c r="G1" s="147"/>
    </row>
    <row r="2" spans="1:7" ht="21.75" thickTop="1" x14ac:dyDescent="0.35">
      <c r="A2" s="48"/>
      <c r="B2" s="48"/>
      <c r="D2" s="7" t="s">
        <v>1</v>
      </c>
      <c r="E2" s="64" t="s">
        <v>3</v>
      </c>
      <c r="F2" s="7" t="s">
        <v>4</v>
      </c>
      <c r="G2" s="7" t="s">
        <v>2</v>
      </c>
    </row>
    <row r="3" spans="1:7" ht="27.75" customHeight="1" x14ac:dyDescent="0.35">
      <c r="A3" t="s">
        <v>43</v>
      </c>
      <c r="B3" t="s">
        <v>45</v>
      </c>
      <c r="D3" s="38">
        <v>25</v>
      </c>
      <c r="E3" s="38">
        <v>20</v>
      </c>
      <c r="F3" s="38">
        <v>20</v>
      </c>
      <c r="G3" s="38">
        <v>60</v>
      </c>
    </row>
    <row r="4" spans="1:7" x14ac:dyDescent="0.35">
      <c r="A4" s="48" t="s">
        <v>43</v>
      </c>
      <c r="B4" t="s">
        <v>46</v>
      </c>
    </row>
    <row r="5" spans="1:7" x14ac:dyDescent="0.35">
      <c r="A5" s="87" t="s">
        <v>44</v>
      </c>
      <c r="B5" t="s">
        <v>47</v>
      </c>
    </row>
    <row r="6" spans="1:7" x14ac:dyDescent="0.35">
      <c r="A6" s="87" t="s">
        <v>48</v>
      </c>
      <c r="B6" t="s">
        <v>49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6"/>
  <sheetViews>
    <sheetView tabSelected="1" zoomScale="85" zoomScaleNormal="85" zoomScaleSheetLayoutView="25" workbookViewId="0">
      <selection activeCell="CG24" sqref="CG24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38" width="8.6328125" hidden="1" customWidth="1"/>
    <col min="39" max="69" width="8.6328125" style="48" hidden="1" customWidth="1"/>
    <col min="70" max="70" width="3" style="48" customWidth="1"/>
    <col min="71" max="71" width="6.6328125" style="48" customWidth="1"/>
  </cols>
  <sheetData>
    <row r="1" spans="1:87" ht="29.25" customHeight="1" thickBot="1" x14ac:dyDescent="0.4">
      <c r="A1" s="98" t="s">
        <v>23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 t="s">
        <v>66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554</v>
      </c>
      <c r="O3" s="3">
        <v>570.5</v>
      </c>
      <c r="P3" s="3">
        <v>587</v>
      </c>
      <c r="Q3" s="3">
        <v>603.5</v>
      </c>
      <c r="R3" s="3">
        <v>620.1</v>
      </c>
      <c r="S3" s="3">
        <v>636.6</v>
      </c>
      <c r="T3" s="52">
        <v>653.1</v>
      </c>
      <c r="U3" s="55">
        <v>669.6</v>
      </c>
      <c r="V3" s="3">
        <v>735.7</v>
      </c>
      <c r="W3" s="1">
        <v>801.8</v>
      </c>
      <c r="X3" s="53">
        <v>818.3</v>
      </c>
      <c r="Y3" s="3">
        <v>834.8</v>
      </c>
      <c r="Z3" s="3">
        <v>851.3</v>
      </c>
      <c r="AA3" s="3">
        <v>867.8</v>
      </c>
      <c r="AB3" s="4">
        <v>884.4</v>
      </c>
      <c r="AC3" s="4">
        <v>900.9</v>
      </c>
      <c r="AD3" s="4">
        <v>917.4</v>
      </c>
      <c r="AE3" s="4">
        <v>933.9</v>
      </c>
      <c r="AF3" s="4">
        <v>950.4</v>
      </c>
      <c r="AG3" s="4">
        <v>967</v>
      </c>
      <c r="AH3" s="4">
        <v>983.5</v>
      </c>
      <c r="AI3" s="4">
        <v>1000</v>
      </c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8"/>
      <c r="CI3" s="48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1</v>
      </c>
      <c r="C4" s="42">
        <f t="shared" si="0"/>
        <v>0</v>
      </c>
      <c r="D4" s="42">
        <f t="shared" si="0"/>
        <v>0</v>
      </c>
      <c r="E4" s="46" t="s">
        <v>52</v>
      </c>
      <c r="F4" s="86">
        <v>1.8450000000000002E-36</v>
      </c>
      <c r="G4" s="86">
        <v>4.4677E-26</v>
      </c>
      <c r="H4" s="86">
        <v>8.1541999999999997E-19</v>
      </c>
      <c r="I4" s="86">
        <v>6.7241999999999999E-16</v>
      </c>
      <c r="J4" s="86">
        <v>3.4809000000000002E-14</v>
      </c>
      <c r="K4" s="86">
        <v>6.6139999999999996E-14</v>
      </c>
      <c r="L4" s="86">
        <v>2.3272E-9</v>
      </c>
      <c r="M4" s="86">
        <v>7.5651999999999995E-9</v>
      </c>
      <c r="N4" s="86">
        <v>7.1332000000000001E-9</v>
      </c>
      <c r="O4" s="86">
        <v>1.0554E-8</v>
      </c>
      <c r="P4" s="86">
        <v>6.8716999999999998E-9</v>
      </c>
      <c r="Q4" s="86">
        <v>8.5062999999999999E-9</v>
      </c>
      <c r="R4" s="86">
        <v>9.9447999999999998E-9</v>
      </c>
      <c r="S4" s="86">
        <v>1.1275E-8</v>
      </c>
      <c r="T4" s="86">
        <v>1.2609000000000001E-8</v>
      </c>
      <c r="U4" s="86">
        <v>6.5385999999999997E-9</v>
      </c>
      <c r="V4" s="86">
        <v>6.9135000000000002E-9</v>
      </c>
      <c r="W4" s="86">
        <v>8.4976999999999997E-9</v>
      </c>
      <c r="X4" s="86">
        <v>1.6079999999999999E-8</v>
      </c>
      <c r="Y4" s="86">
        <v>1.9081999999999998E-8</v>
      </c>
      <c r="Z4" s="86">
        <v>1.3742999999999999E-8</v>
      </c>
      <c r="AA4" s="86">
        <v>6.5890000000000005E-11</v>
      </c>
      <c r="AB4" s="86">
        <v>2.6897000000000001E-14</v>
      </c>
      <c r="AC4" s="86">
        <v>1.8654E-19</v>
      </c>
      <c r="AD4" s="86">
        <v>3.5434999999999999E-28</v>
      </c>
      <c r="AE4" s="86">
        <v>3.2516E-33</v>
      </c>
      <c r="AF4" s="86">
        <v>8.2256000000000007E-33</v>
      </c>
      <c r="AG4" s="86">
        <v>2.5810000000000002E-22</v>
      </c>
      <c r="AH4" s="86">
        <v>9.4345000000000001E-18</v>
      </c>
      <c r="AI4" s="86">
        <v>2.3586000000000001E-17</v>
      </c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8"/>
      <c r="CI4" s="48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0</v>
      </c>
      <c r="C5" s="42">
        <f t="shared" si="0"/>
        <v>0</v>
      </c>
      <c r="D5" s="42">
        <f t="shared" si="0"/>
        <v>1</v>
      </c>
      <c r="E5" s="46" t="s">
        <v>53</v>
      </c>
      <c r="F5" s="86">
        <v>0</v>
      </c>
      <c r="G5" s="86">
        <v>0</v>
      </c>
      <c r="H5" s="86">
        <v>0</v>
      </c>
      <c r="I5" s="86">
        <v>0</v>
      </c>
      <c r="J5" s="86">
        <v>0</v>
      </c>
      <c r="K5" s="86">
        <v>0</v>
      </c>
      <c r="L5" s="86">
        <v>0</v>
      </c>
      <c r="M5" s="86">
        <v>0</v>
      </c>
      <c r="N5" s="86">
        <v>0</v>
      </c>
      <c r="O5" s="86">
        <v>0</v>
      </c>
      <c r="P5" s="86">
        <v>0</v>
      </c>
      <c r="Q5" s="86">
        <v>0</v>
      </c>
      <c r="R5" s="86">
        <v>0</v>
      </c>
      <c r="S5" s="86">
        <v>0</v>
      </c>
      <c r="T5" s="86">
        <v>0</v>
      </c>
      <c r="U5" s="86">
        <v>0</v>
      </c>
      <c r="V5" s="86">
        <v>0</v>
      </c>
      <c r="W5" s="86">
        <v>1.2755000000000001E-26</v>
      </c>
      <c r="X5" s="86">
        <v>1.5386E-20</v>
      </c>
      <c r="Y5" s="86">
        <v>4.1367000000000002E-16</v>
      </c>
      <c r="Z5" s="86">
        <v>5.8451E-13</v>
      </c>
      <c r="AA5" s="86">
        <v>2.8894000000000002E-12</v>
      </c>
      <c r="AB5" s="86">
        <v>9.3560000000000001E-12</v>
      </c>
      <c r="AC5" s="86">
        <v>1.4745E-11</v>
      </c>
      <c r="AD5" s="86">
        <v>6.4894999999999998E-12</v>
      </c>
      <c r="AE5" s="86">
        <v>5.3731E-11</v>
      </c>
      <c r="AF5" s="86">
        <v>9.9846999999999997E-10</v>
      </c>
      <c r="AG5" s="86">
        <v>1.2185E-7</v>
      </c>
      <c r="AH5" s="86">
        <v>1.1167E-6</v>
      </c>
      <c r="AI5" s="86">
        <v>1.5404999999999999E-6</v>
      </c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0</v>
      </c>
      <c r="B6" s="42">
        <f t="shared" si="0"/>
        <v>1</v>
      </c>
      <c r="C6" s="42">
        <f t="shared" si="0"/>
        <v>1</v>
      </c>
      <c r="D6" s="42">
        <f t="shared" si="0"/>
        <v>0</v>
      </c>
      <c r="E6" s="46" t="s">
        <v>54</v>
      </c>
      <c r="F6" s="86">
        <v>2.0106999999999999E-12</v>
      </c>
      <c r="G6" s="86">
        <v>2.1905000000000001E-11</v>
      </c>
      <c r="H6" s="86">
        <v>5.5826999999999998E-10</v>
      </c>
      <c r="I6" s="86">
        <v>2.3608E-9</v>
      </c>
      <c r="J6" s="86">
        <v>8.1450999999999999E-9</v>
      </c>
      <c r="K6" s="86">
        <v>7.3268E-9</v>
      </c>
      <c r="L6" s="86">
        <v>8.4459999999999998E-11</v>
      </c>
      <c r="M6" s="86">
        <v>3.7681999999999997E-32</v>
      </c>
      <c r="N6" s="86">
        <v>0</v>
      </c>
      <c r="O6" s="86">
        <v>0</v>
      </c>
      <c r="P6" s="86">
        <v>0</v>
      </c>
      <c r="Q6" s="86">
        <v>0</v>
      </c>
      <c r="R6" s="86">
        <v>0</v>
      </c>
      <c r="S6" s="86">
        <v>0</v>
      </c>
      <c r="T6" s="86">
        <v>0</v>
      </c>
      <c r="U6" s="86">
        <v>0</v>
      </c>
      <c r="V6" s="86">
        <v>0</v>
      </c>
      <c r="W6" s="86">
        <v>0</v>
      </c>
      <c r="X6" s="86">
        <v>0</v>
      </c>
      <c r="Y6" s="86">
        <v>0</v>
      </c>
      <c r="Z6" s="86">
        <v>0</v>
      </c>
      <c r="AA6" s="86">
        <v>0</v>
      </c>
      <c r="AB6" s="86">
        <v>0</v>
      </c>
      <c r="AC6" s="86">
        <v>0</v>
      </c>
      <c r="AD6" s="86">
        <v>0</v>
      </c>
      <c r="AE6" s="86">
        <v>0</v>
      </c>
      <c r="AF6" s="86">
        <v>0</v>
      </c>
      <c r="AG6" s="86">
        <v>0</v>
      </c>
      <c r="AH6" s="86">
        <v>0</v>
      </c>
      <c r="AI6" s="86">
        <v>0</v>
      </c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0</v>
      </c>
      <c r="C7" s="42">
        <f t="shared" si="0"/>
        <v>0</v>
      </c>
      <c r="D7" s="42">
        <f t="shared" si="0"/>
        <v>1</v>
      </c>
      <c r="E7" s="46" t="s">
        <v>4</v>
      </c>
      <c r="F7" s="86">
        <v>0</v>
      </c>
      <c r="G7" s="86">
        <v>0</v>
      </c>
      <c r="H7" s="86">
        <v>0</v>
      </c>
      <c r="I7" s="86">
        <v>0</v>
      </c>
      <c r="J7" s="86">
        <v>0</v>
      </c>
      <c r="K7" s="86">
        <v>0</v>
      </c>
      <c r="L7" s="86">
        <v>7.0861000000000004E-36</v>
      </c>
      <c r="M7" s="86">
        <v>3.4406999999999999E-29</v>
      </c>
      <c r="N7" s="86">
        <v>9.4458999999999994E-28</v>
      </c>
      <c r="O7" s="86">
        <v>2.1012999999999999E-26</v>
      </c>
      <c r="P7" s="86">
        <v>3.8063000000000002E-25</v>
      </c>
      <c r="Q7" s="86">
        <v>5.7010999999999999E-24</v>
      </c>
      <c r="R7" s="86">
        <v>7.2201000000000006E-23</v>
      </c>
      <c r="S7" s="86">
        <v>7.9104000000000002E-22</v>
      </c>
      <c r="T7" s="86">
        <v>7.6410999999999995E-21</v>
      </c>
      <c r="U7" s="86">
        <v>6.6014000000000003E-20</v>
      </c>
      <c r="V7" s="86">
        <v>1.4348999999999999E-16</v>
      </c>
      <c r="W7" s="86">
        <v>7.6000000000000004E-14</v>
      </c>
      <c r="X7" s="86">
        <v>2.7704E-13</v>
      </c>
      <c r="Y7" s="86">
        <v>8.8547999999999998E-13</v>
      </c>
      <c r="Z7" s="86">
        <v>2.489E-12</v>
      </c>
      <c r="AA7" s="86">
        <v>6.2409999999999998E-12</v>
      </c>
      <c r="AB7" s="86">
        <v>1.4253000000000001E-11</v>
      </c>
      <c r="AC7" s="86">
        <v>3.0282000000000002E-11</v>
      </c>
      <c r="AD7" s="86">
        <v>6.0922999999999995E-11</v>
      </c>
      <c r="AE7" s="86">
        <v>1.1749E-10</v>
      </c>
      <c r="AF7" s="86">
        <v>2.1709E-10</v>
      </c>
      <c r="AG7" s="86">
        <v>3.8429000000000002E-10</v>
      </c>
      <c r="AH7" s="86">
        <v>6.6516999999999999E-10</v>
      </c>
      <c r="AI7" s="86">
        <v>1.1298E-9</v>
      </c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1</v>
      </c>
      <c r="C8" s="42">
        <f t="shared" si="0"/>
        <v>0</v>
      </c>
      <c r="D8" s="42">
        <f t="shared" si="0"/>
        <v>2</v>
      </c>
      <c r="E8" s="46" t="s">
        <v>67</v>
      </c>
      <c r="F8" s="86">
        <v>0</v>
      </c>
      <c r="G8" s="86">
        <v>0</v>
      </c>
      <c r="H8" s="86">
        <v>0</v>
      </c>
      <c r="I8" s="86">
        <v>0</v>
      </c>
      <c r="J8" s="86">
        <v>0</v>
      </c>
      <c r="K8" s="86">
        <v>0</v>
      </c>
      <c r="L8" s="86">
        <v>1.128E-31</v>
      </c>
      <c r="M8" s="86">
        <v>1.1008E-24</v>
      </c>
      <c r="N8" s="86">
        <v>3.3691999999999998E-23</v>
      </c>
      <c r="O8" s="86">
        <v>7.9778999999999997E-22</v>
      </c>
      <c r="P8" s="86">
        <v>1.4618999999999999E-20</v>
      </c>
      <c r="Q8" s="86">
        <v>2.1161E-19</v>
      </c>
      <c r="R8" s="86">
        <v>2.5048E-18</v>
      </c>
      <c r="S8" s="86">
        <v>2.5138E-17</v>
      </c>
      <c r="T8" s="86">
        <v>2.2019000000000001E-16</v>
      </c>
      <c r="U8" s="86">
        <v>1.7181000000000001E-15</v>
      </c>
      <c r="V8" s="86">
        <v>2.4753000000000002E-12</v>
      </c>
      <c r="W8" s="86">
        <v>7.4465000000000001E-10</v>
      </c>
      <c r="X8" s="86">
        <v>2.1243999999999998E-9</v>
      </c>
      <c r="Y8" s="86">
        <v>4.9443999999999996E-9</v>
      </c>
      <c r="Z8" s="86">
        <v>9.3763999999999992E-9</v>
      </c>
      <c r="AA8" s="86">
        <v>1.4807E-8</v>
      </c>
      <c r="AB8" s="86">
        <v>2.0208999999999999E-8</v>
      </c>
      <c r="AC8" s="86">
        <v>2.482E-8</v>
      </c>
      <c r="AD8" s="86">
        <v>2.8386E-8</v>
      </c>
      <c r="AE8" s="86">
        <v>3.0962000000000003E-8</v>
      </c>
      <c r="AF8" s="86">
        <v>3.2221000000000001E-8</v>
      </c>
      <c r="AG8" s="86">
        <v>3.1995000000000003E-8</v>
      </c>
      <c r="AH8" s="86">
        <v>3.1397E-8</v>
      </c>
      <c r="AI8" s="86">
        <v>3.0609E-8</v>
      </c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1</v>
      </c>
      <c r="B9" s="42">
        <f t="shared" si="0"/>
        <v>0</v>
      </c>
      <c r="C9" s="42">
        <f t="shared" si="0"/>
        <v>0</v>
      </c>
      <c r="D9" s="42">
        <f t="shared" si="0"/>
        <v>0</v>
      </c>
      <c r="E9" s="46" t="s">
        <v>1</v>
      </c>
      <c r="F9" s="86">
        <v>0.2</v>
      </c>
      <c r="G9" s="86">
        <v>0.2</v>
      </c>
      <c r="H9" s="86">
        <v>0.2</v>
      </c>
      <c r="I9" s="86">
        <v>0.2</v>
      </c>
      <c r="J9" s="86">
        <v>0.2</v>
      </c>
      <c r="K9" s="86">
        <v>0.2</v>
      </c>
      <c r="L9" s="86">
        <v>0.2</v>
      </c>
      <c r="M9" s="86">
        <v>0.2</v>
      </c>
      <c r="N9" s="86">
        <v>0.2</v>
      </c>
      <c r="O9" s="86">
        <v>0.2</v>
      </c>
      <c r="P9" s="86">
        <v>0.2</v>
      </c>
      <c r="Q9" s="86">
        <v>0.2</v>
      </c>
      <c r="R9" s="86">
        <v>0.2</v>
      </c>
      <c r="S9" s="86">
        <v>0.2</v>
      </c>
      <c r="T9" s="86">
        <v>0.2</v>
      </c>
      <c r="U9" s="86">
        <v>0.2</v>
      </c>
      <c r="V9" s="86">
        <v>0.2</v>
      </c>
      <c r="W9" s="86">
        <v>0.2</v>
      </c>
      <c r="X9" s="86">
        <v>0.2</v>
      </c>
      <c r="Y9" s="86">
        <v>0.2</v>
      </c>
      <c r="Z9" s="86">
        <v>0.2</v>
      </c>
      <c r="AA9" s="86">
        <v>0.2</v>
      </c>
      <c r="AB9" s="86">
        <v>0.2</v>
      </c>
      <c r="AC9" s="86">
        <v>0.2</v>
      </c>
      <c r="AD9" s="86">
        <v>0.2</v>
      </c>
      <c r="AE9" s="86">
        <v>0.2</v>
      </c>
      <c r="AF9" s="86">
        <v>0.2</v>
      </c>
      <c r="AG9" s="86">
        <v>0.2</v>
      </c>
      <c r="AH9" s="86">
        <v>0.2</v>
      </c>
      <c r="AI9" s="86">
        <v>0.2</v>
      </c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2</v>
      </c>
      <c r="C10" s="42">
        <f t="shared" si="0"/>
        <v>1</v>
      </c>
      <c r="D10" s="42">
        <f t="shared" si="0"/>
        <v>0</v>
      </c>
      <c r="E10" s="46" t="s">
        <v>68</v>
      </c>
      <c r="F10" s="86">
        <v>7.8066999999999998E-2</v>
      </c>
      <c r="G10" s="86">
        <v>7.3578000000000005E-2</v>
      </c>
      <c r="H10" s="86">
        <v>6.3197000000000003E-2</v>
      </c>
      <c r="I10" s="86">
        <v>4.6509000000000002E-2</v>
      </c>
      <c r="J10" s="86">
        <v>2.8367E-2</v>
      </c>
      <c r="K10" s="86">
        <v>1.5712E-3</v>
      </c>
      <c r="L10" s="86">
        <v>1.0689E-4</v>
      </c>
      <c r="M10" s="86">
        <v>3.4346000000000001E-6</v>
      </c>
      <c r="N10" s="86">
        <v>1.2195999999999999E-6</v>
      </c>
      <c r="O10" s="86">
        <v>4.2952E-7</v>
      </c>
      <c r="P10" s="86">
        <v>1.5326000000000001E-7</v>
      </c>
      <c r="Q10" s="86">
        <v>5.6033000000000003E-8</v>
      </c>
      <c r="R10" s="86">
        <v>2.1095000000000001E-8</v>
      </c>
      <c r="S10" s="86">
        <v>8.1891000000000002E-9</v>
      </c>
      <c r="T10" s="86">
        <v>3.2773999999999999E-9</v>
      </c>
      <c r="U10" s="86">
        <v>1.3507999999999999E-9</v>
      </c>
      <c r="V10" s="86">
        <v>5.1057999999999998E-11</v>
      </c>
      <c r="W10" s="86">
        <v>2.9473000000000002E-12</v>
      </c>
      <c r="X10" s="86">
        <v>1.5558000000000001E-12</v>
      </c>
      <c r="Y10" s="86">
        <v>8.4152000000000003E-13</v>
      </c>
      <c r="Z10" s="86">
        <v>4.6211999999999995E-13</v>
      </c>
      <c r="AA10" s="86">
        <v>2.5552000000000001E-13</v>
      </c>
      <c r="AB10" s="86">
        <v>1.4168000000000001E-13</v>
      </c>
      <c r="AC10" s="86">
        <v>7.8784000000000005E-14</v>
      </c>
      <c r="AD10" s="86">
        <v>4.4015999999999999E-14</v>
      </c>
      <c r="AE10" s="86">
        <v>2.4764999999999999E-14</v>
      </c>
      <c r="AF10" s="86">
        <v>1.4111000000000001E-14</v>
      </c>
      <c r="AG10" s="86">
        <v>8.1656E-15</v>
      </c>
      <c r="AH10" s="86">
        <v>4.7637999999999998E-15</v>
      </c>
      <c r="AI10" s="86">
        <v>2.8011999999999998E-15</v>
      </c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1</v>
      </c>
      <c r="C11" s="42">
        <f t="shared" si="0"/>
        <v>1</v>
      </c>
      <c r="D11" s="42">
        <f t="shared" si="0"/>
        <v>0</v>
      </c>
      <c r="E11" s="46" t="s">
        <v>55</v>
      </c>
      <c r="F11" s="86">
        <v>8.1932000000000005E-2</v>
      </c>
      <c r="G11" s="86">
        <v>8.6421999999999999E-2</v>
      </c>
      <c r="H11" s="86">
        <v>9.6800999999999998E-2</v>
      </c>
      <c r="I11" s="86">
        <v>0.11348999999999999</v>
      </c>
      <c r="J11" s="86">
        <v>0.13161</v>
      </c>
      <c r="K11" s="86">
        <v>0.15645000000000001</v>
      </c>
      <c r="L11" s="86">
        <v>0.11606</v>
      </c>
      <c r="M11" s="86">
        <v>2.5068E-2</v>
      </c>
      <c r="N11" s="86">
        <v>1.4338999999999999E-2</v>
      </c>
      <c r="O11" s="86">
        <v>8.0675E-3</v>
      </c>
      <c r="P11" s="86">
        <v>4.5450999999999998E-3</v>
      </c>
      <c r="Q11" s="86">
        <v>2.5891E-3</v>
      </c>
      <c r="R11" s="86">
        <v>1.498E-3</v>
      </c>
      <c r="S11" s="86">
        <v>8.8179000000000003E-4</v>
      </c>
      <c r="T11" s="86">
        <v>5.2826999999999995E-4</v>
      </c>
      <c r="U11" s="86">
        <v>3.2195999999999999E-4</v>
      </c>
      <c r="V11" s="86">
        <v>5.2046999999999998E-5</v>
      </c>
      <c r="W11" s="86">
        <v>1.0737000000000001E-5</v>
      </c>
      <c r="X11" s="86">
        <v>7.5402999999999996E-6</v>
      </c>
      <c r="Y11" s="86">
        <v>5.3682999999999999E-6</v>
      </c>
      <c r="Z11" s="86">
        <v>3.8562999999999998E-6</v>
      </c>
      <c r="AA11" s="86">
        <v>2.7833000000000001E-6</v>
      </c>
      <c r="AB11" s="86">
        <v>2.0140999999999999E-6</v>
      </c>
      <c r="AC11" s="86">
        <v>1.4613000000000001E-6</v>
      </c>
      <c r="AD11" s="86">
        <v>1.0639000000000001E-6</v>
      </c>
      <c r="AE11" s="86">
        <v>7.7802000000000003E-7</v>
      </c>
      <c r="AF11" s="86">
        <v>5.7286999999999997E-7</v>
      </c>
      <c r="AG11" s="86">
        <v>4.2510000000000001E-7</v>
      </c>
      <c r="AH11" s="86">
        <v>3.1696E-7</v>
      </c>
      <c r="AI11" s="86">
        <v>2.3743999999999999E-7</v>
      </c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0</v>
      </c>
      <c r="B12" s="42">
        <f t="shared" si="0"/>
        <v>3</v>
      </c>
      <c r="C12" s="42">
        <f t="shared" si="0"/>
        <v>0</v>
      </c>
      <c r="D12" s="42">
        <f t="shared" si="0"/>
        <v>2</v>
      </c>
      <c r="E12" s="46" t="s">
        <v>69</v>
      </c>
      <c r="F12" s="86">
        <v>7.9998E-2</v>
      </c>
      <c r="G12" s="86">
        <v>7.9996999999999999E-2</v>
      </c>
      <c r="H12" s="86">
        <v>7.9992999999999995E-2</v>
      </c>
      <c r="I12" s="86">
        <v>7.9986000000000002E-2</v>
      </c>
      <c r="J12" s="86">
        <v>7.9968999999999998E-2</v>
      </c>
      <c r="K12" s="86">
        <v>7.9423999999999995E-2</v>
      </c>
      <c r="L12" s="86">
        <v>7.4698000000000001E-2</v>
      </c>
      <c r="M12" s="86">
        <v>5.1907000000000002E-2</v>
      </c>
      <c r="N12" s="86">
        <v>4.1521000000000002E-2</v>
      </c>
      <c r="O12" s="86">
        <v>3.0426999999999999E-2</v>
      </c>
      <c r="P12" s="86">
        <v>2.0268999999999999E-2</v>
      </c>
      <c r="Q12" s="86">
        <v>1.2399E-2</v>
      </c>
      <c r="R12" s="86">
        <v>7.1457999999999999E-3</v>
      </c>
      <c r="S12" s="86">
        <v>3.9927000000000001E-3</v>
      </c>
      <c r="T12" s="86">
        <v>2.2111000000000001E-3</v>
      </c>
      <c r="U12" s="86">
        <v>1.2298999999999999E-3</v>
      </c>
      <c r="V12" s="86">
        <v>1.3285E-4</v>
      </c>
      <c r="W12" s="86">
        <v>1.34E-5</v>
      </c>
      <c r="X12" s="86">
        <v>6.4648999999999997E-6</v>
      </c>
      <c r="Y12" s="86">
        <v>2.7485999999999998E-6</v>
      </c>
      <c r="Z12" s="86">
        <v>1.0118E-6</v>
      </c>
      <c r="AA12" s="86">
        <v>3.2441999999999999E-7</v>
      </c>
      <c r="AB12" s="86">
        <v>9.3160999999999996E-8</v>
      </c>
      <c r="AC12" s="86">
        <v>2.4885000000000001E-8</v>
      </c>
      <c r="AD12" s="86">
        <v>6.4061E-9</v>
      </c>
      <c r="AE12" s="86">
        <v>1.6310000000000001E-9</v>
      </c>
      <c r="AF12" s="86">
        <v>4.1233000000000001E-10</v>
      </c>
      <c r="AG12" s="86">
        <v>1.0369000000000001E-10</v>
      </c>
      <c r="AH12" s="86">
        <v>2.6715000000000002E-11</v>
      </c>
      <c r="AI12" s="86">
        <v>7.0825000000000002E-12</v>
      </c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0</v>
      </c>
      <c r="B13" s="42">
        <f t="shared" si="0"/>
        <v>1</v>
      </c>
      <c r="C13" s="42">
        <f t="shared" si="0"/>
        <v>0</v>
      </c>
      <c r="D13" s="42">
        <f t="shared" si="0"/>
        <v>1</v>
      </c>
      <c r="E13" s="46" t="s">
        <v>56</v>
      </c>
      <c r="F13" s="86">
        <v>3.5590000000000001E-6</v>
      </c>
      <c r="G13" s="86">
        <v>6.8364999999999997E-6</v>
      </c>
      <c r="H13" s="86">
        <v>1.3463E-5</v>
      </c>
      <c r="I13" s="86">
        <v>2.8084000000000001E-5</v>
      </c>
      <c r="J13" s="86">
        <v>6.1187999999999998E-5</v>
      </c>
      <c r="K13" s="86">
        <v>1.1523E-3</v>
      </c>
      <c r="L13" s="86">
        <v>1.0603E-2</v>
      </c>
      <c r="M13" s="86">
        <v>5.6184999999999999E-2</v>
      </c>
      <c r="N13" s="86">
        <v>7.6957999999999999E-2</v>
      </c>
      <c r="O13" s="86">
        <v>9.9145999999999998E-2</v>
      </c>
      <c r="P13" s="86">
        <v>0.11946</v>
      </c>
      <c r="Q13" s="86">
        <v>0.13519999999999999</v>
      </c>
      <c r="R13" s="86">
        <v>0.1457</v>
      </c>
      <c r="S13" s="86">
        <v>0.152</v>
      </c>
      <c r="T13" s="86">
        <v>0.15554999999999999</v>
      </c>
      <c r="U13" s="86">
        <v>0.15747</v>
      </c>
      <c r="V13" s="86">
        <v>0.15784999999999999</v>
      </c>
      <c r="W13" s="86">
        <v>0.13341</v>
      </c>
      <c r="X13" s="86">
        <v>0.11641</v>
      </c>
      <c r="Y13" s="86">
        <v>9.4856999999999997E-2</v>
      </c>
      <c r="Z13" s="86">
        <v>7.1559999999999999E-2</v>
      </c>
      <c r="AA13" s="86">
        <v>5.0117000000000002E-2</v>
      </c>
      <c r="AB13" s="86">
        <v>3.3029000000000003E-2</v>
      </c>
      <c r="AC13" s="86">
        <v>2.0872999999999999E-2</v>
      </c>
      <c r="AD13" s="86">
        <v>1.2878000000000001E-2</v>
      </c>
      <c r="AE13" s="86">
        <v>7.8603000000000006E-3</v>
      </c>
      <c r="AF13" s="86">
        <v>4.7457999999999997E-3</v>
      </c>
      <c r="AG13" s="86">
        <v>2.8335000000000001E-3</v>
      </c>
      <c r="AH13" s="86">
        <v>1.7063E-3</v>
      </c>
      <c r="AI13" s="86">
        <v>1.0388999999999999E-3</v>
      </c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0</v>
      </c>
      <c r="C14" s="42">
        <f t="shared" si="0"/>
        <v>1</v>
      </c>
      <c r="D14" s="42">
        <f t="shared" si="0"/>
        <v>0</v>
      </c>
      <c r="E14" s="46" t="s">
        <v>57</v>
      </c>
      <c r="F14" s="86">
        <v>3.0853999999999998E-7</v>
      </c>
      <c r="G14" s="86">
        <v>6.8395000000000003E-7</v>
      </c>
      <c r="H14" s="86">
        <v>1.7489999999999999E-6</v>
      </c>
      <c r="I14" s="86">
        <v>5.3900000000000001E-6</v>
      </c>
      <c r="J14" s="86">
        <v>1.8649000000000001E-5</v>
      </c>
      <c r="K14" s="86">
        <v>1.9737999999999999E-3</v>
      </c>
      <c r="L14" s="86">
        <v>4.3832999999999997E-2</v>
      </c>
      <c r="M14" s="86">
        <v>0.13492999999999999</v>
      </c>
      <c r="N14" s="86">
        <v>0.14566000000000001</v>
      </c>
      <c r="O14" s="86">
        <v>0.15193000000000001</v>
      </c>
      <c r="P14" s="86">
        <v>0.15545</v>
      </c>
      <c r="Q14" s="86">
        <v>0.15740999999999999</v>
      </c>
      <c r="R14" s="86">
        <v>0.1585</v>
      </c>
      <c r="S14" s="86">
        <v>0.15912000000000001</v>
      </c>
      <c r="T14" s="86">
        <v>0.15947</v>
      </c>
      <c r="U14" s="86">
        <v>0.15967999999999999</v>
      </c>
      <c r="V14" s="86">
        <v>0.15995000000000001</v>
      </c>
      <c r="W14" s="86">
        <v>0.15998999999999999</v>
      </c>
      <c r="X14" s="86">
        <v>0.15998999999999999</v>
      </c>
      <c r="Y14" s="86">
        <v>0.15998999999999999</v>
      </c>
      <c r="Z14" s="86">
        <v>0.16</v>
      </c>
      <c r="AA14" s="86">
        <v>0.16</v>
      </c>
      <c r="AB14" s="86">
        <v>0.16</v>
      </c>
      <c r="AC14" s="86">
        <v>0.16</v>
      </c>
      <c r="AD14" s="86">
        <v>0.16</v>
      </c>
      <c r="AE14" s="86">
        <v>0.15998999999999999</v>
      </c>
      <c r="AF14" s="86">
        <v>0.15981999999999999</v>
      </c>
      <c r="AG14" s="86">
        <v>0.15937000000000001</v>
      </c>
      <c r="AH14" s="86">
        <v>0.15887000000000001</v>
      </c>
      <c r="AI14" s="86">
        <v>0.15834000000000001</v>
      </c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0</v>
      </c>
      <c r="C15" s="42">
        <f t="shared" si="0"/>
        <v>0</v>
      </c>
      <c r="D15" s="42">
        <f t="shared" si="0"/>
        <v>1</v>
      </c>
      <c r="E15" s="46" t="s">
        <v>58</v>
      </c>
      <c r="F15" s="86">
        <v>6.8810000000000001E-28</v>
      </c>
      <c r="G15" s="86">
        <v>2.6561999999999998E-26</v>
      </c>
      <c r="H15" s="86">
        <v>8.9654000000000005E-25</v>
      </c>
      <c r="I15" s="86">
        <v>3.0066999999999998E-23</v>
      </c>
      <c r="J15" s="86">
        <v>1.0032999999999999E-21</v>
      </c>
      <c r="K15" s="86">
        <v>3.1077000000000002E-16</v>
      </c>
      <c r="L15" s="86">
        <v>3.6990999999999999E-12</v>
      </c>
      <c r="M15" s="86">
        <v>4.8162999999999996E-9</v>
      </c>
      <c r="N15" s="86">
        <v>2.2837999999999999E-8</v>
      </c>
      <c r="O15" s="86">
        <v>9.6632000000000001E-8</v>
      </c>
      <c r="P15" s="86">
        <v>3.6286000000000001E-7</v>
      </c>
      <c r="Q15" s="86">
        <v>1.2164999999999999E-6</v>
      </c>
      <c r="R15" s="86">
        <v>3.7015999999999998E-6</v>
      </c>
      <c r="S15" s="86">
        <v>1.0421000000000001E-5</v>
      </c>
      <c r="T15" s="86">
        <v>2.7591000000000001E-5</v>
      </c>
      <c r="U15" s="86">
        <v>6.9475999999999997E-5</v>
      </c>
      <c r="V15" s="86">
        <v>1.8858E-3</v>
      </c>
      <c r="W15" s="86">
        <v>2.6561000000000001E-2</v>
      </c>
      <c r="X15" s="86">
        <v>4.3574000000000002E-2</v>
      </c>
      <c r="Y15" s="86">
        <v>6.5138000000000001E-2</v>
      </c>
      <c r="Z15" s="86">
        <v>8.8438000000000003E-2</v>
      </c>
      <c r="AA15" s="86">
        <v>0.10988000000000001</v>
      </c>
      <c r="AB15" s="86">
        <v>0.12697</v>
      </c>
      <c r="AC15" s="86">
        <v>0.13913</v>
      </c>
      <c r="AD15" s="86">
        <v>0.14712</v>
      </c>
      <c r="AE15" s="86">
        <v>0.15201999999999999</v>
      </c>
      <c r="AF15" s="86">
        <v>0.15306</v>
      </c>
      <c r="AG15" s="86">
        <v>0.14990000000000001</v>
      </c>
      <c r="AH15" s="86">
        <v>0.14634</v>
      </c>
      <c r="AI15" s="86">
        <v>0.14285999999999999</v>
      </c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0</v>
      </c>
      <c r="B16" s="42">
        <f t="shared" si="0"/>
        <v>1</v>
      </c>
      <c r="C16" s="42">
        <f t="shared" si="0"/>
        <v>0</v>
      </c>
      <c r="D16" s="42">
        <f t="shared" si="0"/>
        <v>0</v>
      </c>
      <c r="E16" s="46" t="s">
        <v>59</v>
      </c>
      <c r="F16" s="86">
        <v>5.2672000000000002E-10</v>
      </c>
      <c r="G16" s="86">
        <v>1.6375E-9</v>
      </c>
      <c r="H16" s="86">
        <v>3.9236999999999996E-9</v>
      </c>
      <c r="I16" s="86">
        <v>7.0431000000000002E-9</v>
      </c>
      <c r="J16" s="86">
        <v>9.6501999999999996E-9</v>
      </c>
      <c r="K16" s="86">
        <v>8.6259000000000002E-9</v>
      </c>
      <c r="L16" s="86">
        <v>7.2911999999999998E-9</v>
      </c>
      <c r="M16" s="86">
        <v>7.1088000000000001E-9</v>
      </c>
      <c r="N16" s="86">
        <v>6.5478000000000001E-9</v>
      </c>
      <c r="O16" s="86">
        <v>5.9142000000000001E-9</v>
      </c>
      <c r="P16" s="86">
        <v>5.2573E-9</v>
      </c>
      <c r="Q16" s="86">
        <v>4.6068999999999999E-9</v>
      </c>
      <c r="R16" s="86">
        <v>3.9901999999999997E-9</v>
      </c>
      <c r="S16" s="86">
        <v>3.4285999999999999E-9</v>
      </c>
      <c r="T16" s="86">
        <v>2.9326E-9</v>
      </c>
      <c r="U16" s="86">
        <v>2.5027000000000001E-9</v>
      </c>
      <c r="V16" s="86">
        <v>1.3305999999999999E-9</v>
      </c>
      <c r="W16" s="86">
        <v>7.6462999999999997E-10</v>
      </c>
      <c r="X16" s="86">
        <v>6.8700999999999999E-10</v>
      </c>
      <c r="Y16" s="86">
        <v>6.2378999999999997E-10</v>
      </c>
      <c r="Z16" s="86">
        <v>5.6747999999999999E-10</v>
      </c>
      <c r="AA16" s="86">
        <v>5.1276E-10</v>
      </c>
      <c r="AB16" s="86">
        <v>4.5807E-10</v>
      </c>
      <c r="AC16" s="86">
        <v>4.0458000000000001E-10</v>
      </c>
      <c r="AD16" s="86">
        <v>3.5419999999999998E-10</v>
      </c>
      <c r="AE16" s="86">
        <v>3.0828999999999998E-10</v>
      </c>
      <c r="AF16" s="86">
        <v>2.6741999999999999E-10</v>
      </c>
      <c r="AG16" s="86">
        <v>2.3153E-10</v>
      </c>
      <c r="AH16" s="86">
        <v>2.0027E-10</v>
      </c>
      <c r="AI16" s="86">
        <v>1.7317000000000001E-10</v>
      </c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0</v>
      </c>
      <c r="B17" s="42">
        <f t="shared" si="0"/>
        <v>1</v>
      </c>
      <c r="C17" s="42">
        <f t="shared" si="0"/>
        <v>0</v>
      </c>
      <c r="D17" s="42">
        <f t="shared" si="0"/>
        <v>0</v>
      </c>
      <c r="E17" s="46" t="s">
        <v>70</v>
      </c>
      <c r="F17" s="86">
        <v>1.9346000000000001E-3</v>
      </c>
      <c r="G17" s="86">
        <v>6.4264999999999999E-3</v>
      </c>
      <c r="H17" s="86">
        <v>1.6811E-2</v>
      </c>
      <c r="I17" s="86">
        <v>3.3509999999999998E-2</v>
      </c>
      <c r="J17" s="86">
        <v>5.1681999999999999E-2</v>
      </c>
      <c r="K17" s="86">
        <v>8.0978999999999995E-2</v>
      </c>
      <c r="L17" s="86">
        <v>0.12903000000000001</v>
      </c>
      <c r="M17" s="86">
        <v>0.24302000000000001</v>
      </c>
      <c r="N17" s="86">
        <v>0.26413999999999999</v>
      </c>
      <c r="O17" s="86">
        <v>0.28149999999999997</v>
      </c>
      <c r="P17" s="86">
        <v>0.29519000000000001</v>
      </c>
      <c r="Q17" s="86">
        <v>0.30501</v>
      </c>
      <c r="R17" s="86">
        <v>0.31136000000000003</v>
      </c>
      <c r="S17" s="86">
        <v>0.31513999999999998</v>
      </c>
      <c r="T17" s="86">
        <v>0.31729000000000002</v>
      </c>
      <c r="U17" s="86">
        <v>0.31852000000000003</v>
      </c>
      <c r="V17" s="86">
        <v>0.32169999999999999</v>
      </c>
      <c r="W17" s="86">
        <v>0.34654000000000001</v>
      </c>
      <c r="X17" s="86">
        <v>0.36355999999999999</v>
      </c>
      <c r="Y17" s="86">
        <v>0.38512999999999997</v>
      </c>
      <c r="Z17" s="86">
        <v>0.40843000000000002</v>
      </c>
      <c r="AA17" s="86">
        <v>0.42987999999999998</v>
      </c>
      <c r="AB17" s="86">
        <v>0.44696999999999998</v>
      </c>
      <c r="AC17" s="86">
        <v>0.45912999999999998</v>
      </c>
      <c r="AD17" s="86">
        <v>0.46711999999999998</v>
      </c>
      <c r="AE17" s="86">
        <v>0.47214</v>
      </c>
      <c r="AF17" s="86">
        <v>0.47525000000000001</v>
      </c>
      <c r="AG17" s="86">
        <v>0.47716999999999998</v>
      </c>
      <c r="AH17" s="86">
        <v>0.47828999999999999</v>
      </c>
      <c r="AI17" s="86">
        <v>0.47896</v>
      </c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1</v>
      </c>
      <c r="C18" s="42">
        <f t="shared" si="0"/>
        <v>0</v>
      </c>
      <c r="D18" s="42">
        <f t="shared" si="0"/>
        <v>0</v>
      </c>
      <c r="E18" s="46" t="s">
        <v>60</v>
      </c>
      <c r="F18" s="86">
        <v>5.8318999999999998E-12</v>
      </c>
      <c r="G18" s="86">
        <v>2.3943E-11</v>
      </c>
      <c r="H18" s="86">
        <v>7.3896999999999998E-11</v>
      </c>
      <c r="I18" s="86">
        <v>1.6723E-10</v>
      </c>
      <c r="J18" s="86">
        <v>2.8355000000000002E-10</v>
      </c>
      <c r="K18" s="86">
        <v>5.1522000000000001E-10</v>
      </c>
      <c r="L18" s="86">
        <v>7.5304000000000002E-10</v>
      </c>
      <c r="M18" s="86">
        <v>1.1410000000000001E-9</v>
      </c>
      <c r="N18" s="86">
        <v>1.1588E-9</v>
      </c>
      <c r="O18" s="86">
        <v>1.1491000000000001E-9</v>
      </c>
      <c r="P18" s="86">
        <v>1.117E-9</v>
      </c>
      <c r="Q18" s="86">
        <v>1.0664E-9</v>
      </c>
      <c r="R18" s="86">
        <v>1.0029999999999999E-9</v>
      </c>
      <c r="S18" s="86">
        <v>9.3289000000000007E-10</v>
      </c>
      <c r="T18" s="86">
        <v>8.6117000000000004E-10</v>
      </c>
      <c r="U18" s="86">
        <v>7.9101000000000004E-10</v>
      </c>
      <c r="V18" s="86">
        <v>5.5080999999999998E-10</v>
      </c>
      <c r="W18" s="86">
        <v>4.0129000000000002E-10</v>
      </c>
      <c r="X18" s="86">
        <v>3.8096E-10</v>
      </c>
      <c r="Y18" s="86">
        <v>3.6492000000000002E-10</v>
      </c>
      <c r="Z18" s="86">
        <v>3.4972000000000001E-10</v>
      </c>
      <c r="AA18" s="86">
        <v>3.3243000000000001E-10</v>
      </c>
      <c r="AB18" s="86">
        <v>3.1200000000000001E-10</v>
      </c>
      <c r="AC18" s="86">
        <v>2.8914999999999998E-10</v>
      </c>
      <c r="AD18" s="86">
        <v>2.653E-10</v>
      </c>
      <c r="AE18" s="86">
        <v>2.4172000000000002E-10</v>
      </c>
      <c r="AF18" s="86">
        <v>2.1926E-10</v>
      </c>
      <c r="AG18" s="86">
        <v>1.983E-10</v>
      </c>
      <c r="AH18" s="86">
        <v>1.7898999999999999E-10</v>
      </c>
      <c r="AI18" s="86">
        <v>1.6136E-10</v>
      </c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1</v>
      </c>
      <c r="C19" s="42">
        <f t="shared" si="0"/>
        <v>0</v>
      </c>
      <c r="D19" s="42">
        <f t="shared" si="0"/>
        <v>0</v>
      </c>
      <c r="E19" s="46" t="s">
        <v>61</v>
      </c>
      <c r="F19" s="86">
        <v>2.2922E-9</v>
      </c>
      <c r="G19" s="86">
        <v>6.2877999999999997E-9</v>
      </c>
      <c r="H19" s="86">
        <v>1.3465E-8</v>
      </c>
      <c r="I19" s="86">
        <v>2.1835E-8</v>
      </c>
      <c r="J19" s="86">
        <v>2.7281999999999999E-8</v>
      </c>
      <c r="K19" s="86">
        <v>1.8127000000000001E-8</v>
      </c>
      <c r="L19" s="86">
        <v>1.2355E-8</v>
      </c>
      <c r="M19" s="86">
        <v>1.1673999999999999E-8</v>
      </c>
      <c r="N19" s="86">
        <v>1.0853E-8</v>
      </c>
      <c r="O19" s="86">
        <v>9.8965000000000003E-9</v>
      </c>
      <c r="P19" s="86">
        <v>8.8832000000000001E-9</v>
      </c>
      <c r="Q19" s="86">
        <v>7.8614000000000002E-9</v>
      </c>
      <c r="R19" s="86">
        <v>6.8772000000000002E-9</v>
      </c>
      <c r="S19" s="86">
        <v>5.9688999999999999E-9</v>
      </c>
      <c r="T19" s="86">
        <v>5.1570000000000003E-9</v>
      </c>
      <c r="U19" s="86">
        <v>4.4455999999999996E-9</v>
      </c>
      <c r="V19" s="86">
        <v>2.4599000000000002E-9</v>
      </c>
      <c r="W19" s="86">
        <v>1.4698E-9</v>
      </c>
      <c r="X19" s="86">
        <v>1.3332999999999999E-9</v>
      </c>
      <c r="Y19" s="86">
        <v>1.2222E-9</v>
      </c>
      <c r="Z19" s="86">
        <v>1.1224E-9</v>
      </c>
      <c r="AA19" s="86">
        <v>1.0237000000000001E-9</v>
      </c>
      <c r="AB19" s="86">
        <v>9.2301999999999998E-10</v>
      </c>
      <c r="AC19" s="86">
        <v>8.2279999999999999E-10</v>
      </c>
      <c r="AD19" s="86">
        <v>7.2698000000000001E-10</v>
      </c>
      <c r="AE19" s="86">
        <v>6.3852999999999997E-10</v>
      </c>
      <c r="AF19" s="86">
        <v>5.5891999999999997E-10</v>
      </c>
      <c r="AG19" s="86">
        <v>4.8831000000000004E-10</v>
      </c>
      <c r="AH19" s="86">
        <v>4.2618000000000002E-10</v>
      </c>
      <c r="AI19" s="86">
        <v>3.7183E-10</v>
      </c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0</v>
      </c>
      <c r="C20" s="42">
        <f t="shared" si="1"/>
        <v>0</v>
      </c>
      <c r="D20" s="42">
        <f t="shared" si="1"/>
        <v>1</v>
      </c>
      <c r="E20" s="46" t="s">
        <v>62</v>
      </c>
      <c r="F20" s="86">
        <v>0</v>
      </c>
      <c r="G20" s="86">
        <v>0</v>
      </c>
      <c r="H20" s="86">
        <v>0</v>
      </c>
      <c r="I20" s="86">
        <v>0</v>
      </c>
      <c r="J20" s="86">
        <v>0</v>
      </c>
      <c r="K20" s="86">
        <v>0</v>
      </c>
      <c r="L20" s="86">
        <v>0</v>
      </c>
      <c r="M20" s="86">
        <v>0</v>
      </c>
      <c r="N20" s="86">
        <v>0</v>
      </c>
      <c r="O20" s="86">
        <v>0</v>
      </c>
      <c r="P20" s="86">
        <v>0</v>
      </c>
      <c r="Q20" s="86">
        <v>0</v>
      </c>
      <c r="R20" s="86">
        <v>0</v>
      </c>
      <c r="S20" s="86">
        <v>0</v>
      </c>
      <c r="T20" s="86">
        <v>0</v>
      </c>
      <c r="U20" s="86">
        <v>0</v>
      </c>
      <c r="V20" s="86">
        <v>0</v>
      </c>
      <c r="W20" s="86">
        <v>8.9081000000000004E-20</v>
      </c>
      <c r="X20" s="86">
        <v>7.402E-15</v>
      </c>
      <c r="Y20" s="86">
        <v>3.4661000000000002E-11</v>
      </c>
      <c r="Z20" s="86">
        <v>1.5393000000000001E-8</v>
      </c>
      <c r="AA20" s="86">
        <v>6.2012E-8</v>
      </c>
      <c r="AB20" s="86">
        <v>2.2371999999999999E-7</v>
      </c>
      <c r="AC20" s="86">
        <v>8.1345000000000002E-7</v>
      </c>
      <c r="AD20" s="86">
        <v>3.2617E-6</v>
      </c>
      <c r="AE20" s="86">
        <v>1.1956E-4</v>
      </c>
      <c r="AF20" s="86">
        <v>2.1930000000000001E-3</v>
      </c>
      <c r="AG20" s="86">
        <v>7.2651E-3</v>
      </c>
      <c r="AH20" s="86">
        <v>1.1950000000000001E-2</v>
      </c>
      <c r="AI20" s="86">
        <v>1.61E-2</v>
      </c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1</v>
      </c>
      <c r="D21" s="42">
        <f t="shared" si="1"/>
        <v>0</v>
      </c>
      <c r="E21" s="46" t="s">
        <v>63</v>
      </c>
      <c r="F21" s="86">
        <v>0</v>
      </c>
      <c r="G21" s="86">
        <v>0</v>
      </c>
      <c r="H21" s="86">
        <v>0</v>
      </c>
      <c r="I21" s="86">
        <v>0</v>
      </c>
      <c r="J21" s="86">
        <v>0</v>
      </c>
      <c r="K21" s="86">
        <v>0</v>
      </c>
      <c r="L21" s="86">
        <v>1.0547E-35</v>
      </c>
      <c r="M21" s="86">
        <v>0</v>
      </c>
      <c r="N21" s="86">
        <v>0</v>
      </c>
      <c r="O21" s="86">
        <v>0</v>
      </c>
      <c r="P21" s="86">
        <v>0</v>
      </c>
      <c r="Q21" s="86">
        <v>0</v>
      </c>
      <c r="R21" s="86">
        <v>0</v>
      </c>
      <c r="S21" s="86">
        <v>0</v>
      </c>
      <c r="T21" s="86">
        <v>0</v>
      </c>
      <c r="U21" s="86">
        <v>0</v>
      </c>
      <c r="V21" s="86">
        <v>0</v>
      </c>
      <c r="W21" s="86">
        <v>1.9867E-20</v>
      </c>
      <c r="X21" s="86">
        <v>1.1047E-15</v>
      </c>
      <c r="Y21" s="86">
        <v>3.7849999999999997E-12</v>
      </c>
      <c r="Z21" s="86">
        <v>1.3496E-9</v>
      </c>
      <c r="AA21" s="86">
        <v>4.7544E-9</v>
      </c>
      <c r="AB21" s="86">
        <v>1.6079000000000001E-8</v>
      </c>
      <c r="AC21" s="86">
        <v>5.7630000000000001E-8</v>
      </c>
      <c r="AD21" s="86">
        <v>2.3538000000000001E-7</v>
      </c>
      <c r="AE21" s="86">
        <v>8.9701000000000007E-6</v>
      </c>
      <c r="AF21" s="86">
        <v>1.7495E-4</v>
      </c>
      <c r="AG21" s="86">
        <v>6.3093999999999997E-4</v>
      </c>
      <c r="AH21" s="86">
        <v>1.1305E-3</v>
      </c>
      <c r="AI21" s="86">
        <v>1.6555000000000001E-3</v>
      </c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1</v>
      </c>
      <c r="C22" s="42">
        <f t="shared" si="1"/>
        <v>1</v>
      </c>
      <c r="D22" s="42">
        <f t="shared" si="1"/>
        <v>0</v>
      </c>
      <c r="E22" s="46" t="s">
        <v>64</v>
      </c>
      <c r="F22" s="86">
        <v>0</v>
      </c>
      <c r="G22" s="86">
        <v>0</v>
      </c>
      <c r="H22" s="86">
        <v>0</v>
      </c>
      <c r="I22" s="86">
        <v>0</v>
      </c>
      <c r="J22" s="86">
        <v>0</v>
      </c>
      <c r="K22" s="86">
        <v>0</v>
      </c>
      <c r="L22" s="86">
        <v>4.4429000000000001E-34</v>
      </c>
      <c r="M22" s="86">
        <v>0</v>
      </c>
      <c r="N22" s="86">
        <v>0</v>
      </c>
      <c r="O22" s="86">
        <v>0</v>
      </c>
      <c r="P22" s="86">
        <v>0</v>
      </c>
      <c r="Q22" s="86">
        <v>0</v>
      </c>
      <c r="R22" s="86">
        <v>0</v>
      </c>
      <c r="S22" s="86">
        <v>0</v>
      </c>
      <c r="T22" s="86">
        <v>0</v>
      </c>
      <c r="U22" s="86">
        <v>0</v>
      </c>
      <c r="V22" s="86">
        <v>0</v>
      </c>
      <c r="W22" s="86">
        <v>4.9789999999999997E-24</v>
      </c>
      <c r="X22" s="86">
        <v>1.871E-19</v>
      </c>
      <c r="Y22" s="86">
        <v>4.3994999999999998E-16</v>
      </c>
      <c r="Z22" s="86">
        <v>1.0879E-13</v>
      </c>
      <c r="AA22" s="86">
        <v>2.6747999999999999E-13</v>
      </c>
      <c r="AB22" s="86">
        <v>6.3383000000000004E-13</v>
      </c>
      <c r="AC22" s="86">
        <v>1.5980000000000001E-12</v>
      </c>
      <c r="AD22" s="86">
        <v>4.6124E-12</v>
      </c>
      <c r="AE22" s="86">
        <v>1.2493E-10</v>
      </c>
      <c r="AF22" s="86">
        <v>1.7473E-9</v>
      </c>
      <c r="AG22" s="86">
        <v>4.5668000000000004E-9</v>
      </c>
      <c r="AH22" s="86">
        <v>5.9662000000000003E-9</v>
      </c>
      <c r="AI22" s="86">
        <v>6.4069999999999999E-9</v>
      </c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1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39" t="s">
        <v>26</v>
      </c>
      <c r="F23" s="86">
        <v>-18.62</v>
      </c>
      <c r="G23" s="86">
        <v>-18.61</v>
      </c>
      <c r="H23" s="86">
        <v>-18.61</v>
      </c>
      <c r="I23" s="86">
        <v>-18.62</v>
      </c>
      <c r="J23" s="86">
        <v>-18.63</v>
      </c>
      <c r="K23" s="86">
        <v>-18.72</v>
      </c>
      <c r="L23" s="86">
        <v>-18.84</v>
      </c>
      <c r="M23" s="86">
        <v>-18.97</v>
      </c>
      <c r="N23" s="86">
        <v>-19.010000000000002</v>
      </c>
      <c r="O23" s="86">
        <v>-19.04</v>
      </c>
      <c r="P23" s="86">
        <v>-19.07</v>
      </c>
      <c r="Q23" s="86">
        <v>-19.11</v>
      </c>
      <c r="R23" s="86">
        <v>-19.14</v>
      </c>
      <c r="S23" s="86">
        <v>-19.18</v>
      </c>
      <c r="T23" s="86">
        <v>-19.21</v>
      </c>
      <c r="U23" s="86">
        <v>-19.25</v>
      </c>
      <c r="V23" s="86">
        <v>-19.38</v>
      </c>
      <c r="W23" s="86">
        <v>-19.510000000000002</v>
      </c>
      <c r="X23" s="86">
        <v>-19.55</v>
      </c>
      <c r="Y23" s="86">
        <v>-19.579999999999998</v>
      </c>
      <c r="Z23" s="86">
        <v>-19.61</v>
      </c>
      <c r="AA23" s="86">
        <v>-19.64</v>
      </c>
      <c r="AB23" s="86">
        <v>-19.670000000000002</v>
      </c>
      <c r="AC23" s="86">
        <v>-19.7</v>
      </c>
      <c r="AD23" s="86">
        <v>-19.73</v>
      </c>
      <c r="AE23" s="86">
        <v>-19.760000000000002</v>
      </c>
      <c r="AF23" s="86">
        <v>-19.79</v>
      </c>
      <c r="AG23" s="86">
        <v>-19.82</v>
      </c>
      <c r="AH23" s="86">
        <v>-19.850000000000001</v>
      </c>
      <c r="AI23" s="86">
        <v>-19.88</v>
      </c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1</v>
      </c>
      <c r="E24" s="39" t="s">
        <v>5</v>
      </c>
      <c r="F24" s="86">
        <v>-66.040000000000006</v>
      </c>
      <c r="G24" s="86">
        <v>-62.4</v>
      </c>
      <c r="H24" s="86">
        <v>-58.92</v>
      </c>
      <c r="I24" s="86">
        <v>-55.48</v>
      </c>
      <c r="J24" s="86">
        <v>-52.05</v>
      </c>
      <c r="K24" s="86">
        <v>-39.61</v>
      </c>
      <c r="L24" s="86">
        <v>-30.53</v>
      </c>
      <c r="M24" s="86">
        <v>-23.84</v>
      </c>
      <c r="N24" s="86">
        <v>-22.39</v>
      </c>
      <c r="O24" s="86">
        <v>-21.04</v>
      </c>
      <c r="P24" s="86">
        <v>-19.8</v>
      </c>
      <c r="Q24" s="86">
        <v>-18.66</v>
      </c>
      <c r="R24" s="86">
        <v>-17.61</v>
      </c>
      <c r="S24" s="86">
        <v>-16.63</v>
      </c>
      <c r="T24" s="86">
        <v>-15.71</v>
      </c>
      <c r="U24" s="86">
        <v>-14.83</v>
      </c>
      <c r="V24" s="86">
        <v>-11.71</v>
      </c>
      <c r="W24" s="86">
        <v>-9.2680000000000007</v>
      </c>
      <c r="X24" s="86">
        <v>-8.8379999999999992</v>
      </c>
      <c r="Y24" s="86">
        <v>-8.5079999999999991</v>
      </c>
      <c r="Z24" s="86">
        <v>-8.2739999999999991</v>
      </c>
      <c r="AA24" s="86">
        <v>-8.1259999999999994</v>
      </c>
      <c r="AB24" s="86">
        <v>-8.0429999999999993</v>
      </c>
      <c r="AC24" s="86">
        <v>-8.0060000000000002</v>
      </c>
      <c r="AD24" s="86">
        <v>-7.9989999999999997</v>
      </c>
      <c r="AE24" s="86">
        <v>-8.01</v>
      </c>
      <c r="AF24" s="86">
        <v>-8.0419999999999998</v>
      </c>
      <c r="AG24" s="86">
        <v>-8.0960000000000001</v>
      </c>
      <c r="AH24" s="86">
        <v>-8.1519999999999992</v>
      </c>
      <c r="AI24" s="86">
        <v>-8.2080000000000002</v>
      </c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1</v>
      </c>
      <c r="D25" s="42">
        <f t="shared" si="1"/>
        <v>0</v>
      </c>
      <c r="E25" s="39" t="s">
        <v>6</v>
      </c>
      <c r="F25" s="86">
        <v>-17.32</v>
      </c>
      <c r="G25" s="86">
        <v>-16.54</v>
      </c>
      <c r="H25" s="86">
        <v>-15.64</v>
      </c>
      <c r="I25" s="86">
        <v>-14.58</v>
      </c>
      <c r="J25" s="86">
        <v>-13.42</v>
      </c>
      <c r="K25" s="86">
        <v>-8.9540000000000006</v>
      </c>
      <c r="L25" s="86">
        <v>-6.1440000000000001</v>
      </c>
      <c r="M25" s="86">
        <v>-5.4870000000000001</v>
      </c>
      <c r="N25" s="86">
        <v>-5.51</v>
      </c>
      <c r="O25" s="86">
        <v>-5.56</v>
      </c>
      <c r="P25" s="86">
        <v>-5.6189999999999998</v>
      </c>
      <c r="Q25" s="86">
        <v>-5.6760000000000002</v>
      </c>
      <c r="R25" s="86">
        <v>-5.7290000000000001</v>
      </c>
      <c r="S25" s="86">
        <v>-5.7770000000000001</v>
      </c>
      <c r="T25" s="86">
        <v>-5.8220000000000001</v>
      </c>
      <c r="U25" s="86">
        <v>-5.8650000000000002</v>
      </c>
      <c r="V25" s="86">
        <v>-6.032</v>
      </c>
      <c r="W25" s="86">
        <v>-6.2279999999999998</v>
      </c>
      <c r="X25" s="86">
        <v>-6.2919999999999998</v>
      </c>
      <c r="Y25" s="86">
        <v>-6.3620000000000001</v>
      </c>
      <c r="Z25" s="86">
        <v>-6.4329999999999998</v>
      </c>
      <c r="AA25" s="86">
        <v>-6.5</v>
      </c>
      <c r="AB25" s="86">
        <v>-6.56</v>
      </c>
      <c r="AC25" s="86">
        <v>-6.6130000000000004</v>
      </c>
      <c r="AD25" s="86">
        <v>-6.66</v>
      </c>
      <c r="AE25" s="86">
        <v>-6.7039999999999997</v>
      </c>
      <c r="AF25" s="86">
        <v>-6.742</v>
      </c>
      <c r="AG25" s="86">
        <v>-6.7770000000000001</v>
      </c>
      <c r="AH25" s="86">
        <v>-6.8109999999999999</v>
      </c>
      <c r="AI25" s="86">
        <v>-6.8449999999999998</v>
      </c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1</v>
      </c>
      <c r="C26" s="42">
        <f t="shared" si="1"/>
        <v>0</v>
      </c>
      <c r="D26" s="42">
        <f t="shared" si="1"/>
        <v>0</v>
      </c>
      <c r="E26" s="39" t="s">
        <v>7</v>
      </c>
      <c r="F26" s="86">
        <v>-23.57</v>
      </c>
      <c r="G26" s="86">
        <v>-22.57</v>
      </c>
      <c r="H26" s="86">
        <v>-21.85</v>
      </c>
      <c r="I26" s="86">
        <v>-21.44</v>
      </c>
      <c r="J26" s="86">
        <v>-21.29</v>
      </c>
      <c r="K26" s="86">
        <v>-21.91</v>
      </c>
      <c r="L26" s="86">
        <v>-22.59</v>
      </c>
      <c r="M26" s="86">
        <v>-23.26</v>
      </c>
      <c r="N26" s="86">
        <v>-23.48</v>
      </c>
      <c r="O26" s="86">
        <v>-23.71</v>
      </c>
      <c r="P26" s="86">
        <v>-23.94</v>
      </c>
      <c r="Q26" s="86">
        <v>-24.18</v>
      </c>
      <c r="R26" s="86">
        <v>-24.41</v>
      </c>
      <c r="S26" s="86">
        <v>-24.65</v>
      </c>
      <c r="T26" s="86">
        <v>-24.88</v>
      </c>
      <c r="U26" s="86">
        <v>-25.11</v>
      </c>
      <c r="V26" s="86">
        <v>-26</v>
      </c>
      <c r="W26" s="86">
        <v>-26.83</v>
      </c>
      <c r="X26" s="86">
        <v>-27.02</v>
      </c>
      <c r="Y26" s="86">
        <v>-27.21</v>
      </c>
      <c r="Z26" s="86">
        <v>-27.39</v>
      </c>
      <c r="AA26" s="86">
        <v>-27.58</v>
      </c>
      <c r="AB26" s="86">
        <v>-27.76</v>
      </c>
      <c r="AC26" s="86">
        <v>-27.96</v>
      </c>
      <c r="AD26" s="86">
        <v>-28.15</v>
      </c>
      <c r="AE26" s="86">
        <v>-28.35</v>
      </c>
      <c r="AF26" s="86">
        <v>-28.54</v>
      </c>
      <c r="AG26" s="86">
        <v>-28.73</v>
      </c>
      <c r="AH26" s="86">
        <v>-28.92</v>
      </c>
      <c r="AI26" s="86">
        <v>-29.11</v>
      </c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39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2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39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39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48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39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48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39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48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39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4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ref="A33:D33" si="3">IF( ISNUMBER( FIND(A$3,$E33,1)),   IF( ISNUMBER( VALUE(MID($E33,FIND(A$3,$E33,1)+2,1)) ), VALUE( MID($E33,FIND(A$3,$E33,1)+2,1) ),1),0)</f>
        <v>0</v>
      </c>
      <c r="B33" s="42">
        <f t="shared" si="3"/>
        <v>0</v>
      </c>
      <c r="C33" s="42">
        <f t="shared" si="3"/>
        <v>0</v>
      </c>
      <c r="D33" s="42">
        <f t="shared" si="3"/>
        <v>0</v>
      </c>
      <c r="E33" s="39">
        <v>1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5">
        <f ca="1">IF(E34=C34,1,0)</f>
        <v>1</v>
      </c>
      <c r="C34" s="11" t="s">
        <v>26</v>
      </c>
      <c r="D34" s="45">
        <f>MATCH(C34,$E$4:$E$33)</f>
        <v>20</v>
      </c>
      <c r="E34" s="11" t="str">
        <f ca="1">OFFSET($E$3:$AL$3,$D34,0)</f>
        <v>H (Ar)</v>
      </c>
      <c r="F34" s="14">
        <f t="shared" ref="F34:AL37" ca="1" si="4">OFFSET($E$3:$AL$3,$D34,0)</f>
        <v>-18.62</v>
      </c>
      <c r="G34" s="14">
        <f t="shared" ca="1" si="4"/>
        <v>-18.61</v>
      </c>
      <c r="H34" s="14">
        <f t="shared" ca="1" si="4"/>
        <v>-18.61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-18.72</v>
      </c>
      <c r="L34" s="14">
        <f t="shared" ca="1" si="4"/>
        <v>-18.84</v>
      </c>
      <c r="M34" s="14">
        <f t="shared" ca="1" si="4"/>
        <v>-18.97</v>
      </c>
      <c r="N34" s="14">
        <f t="shared" ca="1" si="4"/>
        <v>-19.010000000000002</v>
      </c>
      <c r="O34" s="14">
        <f t="shared" ca="1" si="4"/>
        <v>-19.04</v>
      </c>
      <c r="P34" s="14">
        <f t="shared" ca="1" si="4"/>
        <v>-19.07</v>
      </c>
      <c r="Q34" s="14">
        <f t="shared" ca="1" si="4"/>
        <v>-19.11</v>
      </c>
      <c r="R34" s="14">
        <f t="shared" ca="1" si="4"/>
        <v>-19.14</v>
      </c>
      <c r="S34" s="14">
        <f t="shared" ca="1" si="4"/>
        <v>-19.18</v>
      </c>
      <c r="T34" s="14">
        <f t="shared" ca="1" si="4"/>
        <v>-19.21</v>
      </c>
      <c r="U34" s="14">
        <f t="shared" ca="1" si="4"/>
        <v>-19.25</v>
      </c>
      <c r="V34" s="14">
        <f t="shared" ca="1" si="4"/>
        <v>-19.38</v>
      </c>
      <c r="W34" s="14">
        <f t="shared" ca="1" si="4"/>
        <v>-19.510000000000002</v>
      </c>
      <c r="X34" s="14">
        <f t="shared" ca="1" si="4"/>
        <v>-19.55</v>
      </c>
      <c r="Y34" s="14">
        <f t="shared" ca="1" si="4"/>
        <v>-19.579999999999998</v>
      </c>
      <c r="Z34" s="14">
        <f t="shared" ca="1" si="4"/>
        <v>-19.61</v>
      </c>
      <c r="AA34" s="14">
        <f t="shared" ca="1" si="4"/>
        <v>-19.64</v>
      </c>
      <c r="AB34" s="14">
        <f t="shared" ca="1" si="4"/>
        <v>-19.670000000000002</v>
      </c>
      <c r="AC34" s="14">
        <f t="shared" ca="1" si="4"/>
        <v>-19.7</v>
      </c>
      <c r="AD34" s="14">
        <f t="shared" ca="1" si="4"/>
        <v>-19.73</v>
      </c>
      <c r="AE34" s="14">
        <f t="shared" ca="1" si="4"/>
        <v>-19.760000000000002</v>
      </c>
      <c r="AF34" s="14">
        <f t="shared" ca="1" si="4"/>
        <v>-19.79</v>
      </c>
      <c r="AG34" s="14">
        <f t="shared" ca="1" si="4"/>
        <v>-19.82</v>
      </c>
      <c r="AH34" s="14">
        <f t="shared" ca="1" si="4"/>
        <v>-19.850000000000001</v>
      </c>
      <c r="AI34" s="14">
        <f t="shared" ca="1" si="4"/>
        <v>-19.88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5" customFormat="1" ht="21" customHeight="1" outlineLevel="1" x14ac:dyDescent="0.35">
      <c r="B35" s="45">
        <f t="shared" ref="B35:B37" ca="1" si="5">IF(E35=C35,1,0)</f>
        <v>1</v>
      </c>
      <c r="C35" s="11" t="s">
        <v>5</v>
      </c>
      <c r="D35" s="45">
        <f t="shared" ref="D35:D37" si="6">MATCH(C35,$E$4:$E$33)</f>
        <v>21</v>
      </c>
      <c r="E35" s="11" t="str">
        <f t="shared" ref="E35:E37" ca="1" si="7">OFFSET($E$3:$AL$3,$D35,0)</f>
        <v>H (Ga)</v>
      </c>
      <c r="F35" s="14">
        <f t="shared" ca="1" si="4"/>
        <v>-66.040000000000006</v>
      </c>
      <c r="G35" s="14">
        <f t="shared" ca="1" si="4"/>
        <v>-62.4</v>
      </c>
      <c r="H35" s="14">
        <f t="shared" ca="1" si="4"/>
        <v>-58.92</v>
      </c>
      <c r="I35" s="14">
        <f t="shared" ca="1" si="4"/>
        <v>-55.48</v>
      </c>
      <c r="J35" s="14">
        <f t="shared" ca="1" si="4"/>
        <v>-52.05</v>
      </c>
      <c r="K35" s="14">
        <f t="shared" ca="1" si="4"/>
        <v>-39.61</v>
      </c>
      <c r="L35" s="14">
        <f t="shared" ca="1" si="4"/>
        <v>-30.53</v>
      </c>
      <c r="M35" s="14">
        <f t="shared" ca="1" si="4"/>
        <v>-23.84</v>
      </c>
      <c r="N35" s="14">
        <f t="shared" ca="1" si="4"/>
        <v>-22.39</v>
      </c>
      <c r="O35" s="14">
        <f t="shared" ca="1" si="4"/>
        <v>-21.04</v>
      </c>
      <c r="P35" s="14">
        <f t="shared" ca="1" si="4"/>
        <v>-19.8</v>
      </c>
      <c r="Q35" s="14">
        <f t="shared" ca="1" si="4"/>
        <v>-18.66</v>
      </c>
      <c r="R35" s="14">
        <f t="shared" ca="1" si="4"/>
        <v>-17.61</v>
      </c>
      <c r="S35" s="14">
        <f t="shared" ca="1" si="4"/>
        <v>-16.63</v>
      </c>
      <c r="T35" s="14">
        <f t="shared" ca="1" si="4"/>
        <v>-15.71</v>
      </c>
      <c r="U35" s="14">
        <f t="shared" ca="1" si="4"/>
        <v>-14.83</v>
      </c>
      <c r="V35" s="14">
        <f t="shared" ca="1" si="4"/>
        <v>-11.71</v>
      </c>
      <c r="W35" s="14">
        <f t="shared" ca="1" si="4"/>
        <v>-9.2680000000000007</v>
      </c>
      <c r="X35" s="14">
        <f t="shared" ca="1" si="4"/>
        <v>-8.8379999999999992</v>
      </c>
      <c r="Y35" s="14">
        <f t="shared" ca="1" si="4"/>
        <v>-8.5079999999999991</v>
      </c>
      <c r="Z35" s="14">
        <f t="shared" ca="1" si="4"/>
        <v>-8.2739999999999991</v>
      </c>
      <c r="AA35" s="14">
        <f t="shared" ca="1" si="4"/>
        <v>-8.1259999999999994</v>
      </c>
      <c r="AB35" s="14">
        <f t="shared" ca="1" si="4"/>
        <v>-8.0429999999999993</v>
      </c>
      <c r="AC35" s="14">
        <f t="shared" ca="1" si="4"/>
        <v>-8.0060000000000002</v>
      </c>
      <c r="AD35" s="14">
        <f t="shared" ca="1" si="4"/>
        <v>-7.9989999999999997</v>
      </c>
      <c r="AE35" s="14">
        <f t="shared" ca="1" si="4"/>
        <v>-8.01</v>
      </c>
      <c r="AF35" s="14">
        <f t="shared" ca="1" si="4"/>
        <v>-8.0419999999999998</v>
      </c>
      <c r="AG35" s="14">
        <f t="shared" ca="1" si="4"/>
        <v>-8.0960000000000001</v>
      </c>
      <c r="AH35" s="14">
        <f t="shared" ca="1" si="4"/>
        <v>-8.1519999999999992</v>
      </c>
      <c r="AI35" s="14">
        <f t="shared" ca="1" si="4"/>
        <v>-8.2080000000000002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5" customFormat="1" ht="21" customHeight="1" outlineLevel="1" x14ac:dyDescent="0.35">
      <c r="B36" s="45">
        <f t="shared" ca="1" si="5"/>
        <v>1</v>
      </c>
      <c r="C36" s="11" t="s">
        <v>6</v>
      </c>
      <c r="D36" s="45">
        <f t="shared" si="6"/>
        <v>22</v>
      </c>
      <c r="E36" s="11" t="str">
        <f t="shared" ca="1" si="7"/>
        <v>H (Ge)</v>
      </c>
      <c r="F36" s="14">
        <f t="shared" ca="1" si="4"/>
        <v>-17.32</v>
      </c>
      <c r="G36" s="14">
        <f t="shared" ca="1" si="4"/>
        <v>-16.54</v>
      </c>
      <c r="H36" s="14">
        <f t="shared" ca="1" si="4"/>
        <v>-15.64</v>
      </c>
      <c r="I36" s="14">
        <f t="shared" ca="1" si="4"/>
        <v>-14.58</v>
      </c>
      <c r="J36" s="14">
        <f t="shared" ca="1" si="4"/>
        <v>-13.42</v>
      </c>
      <c r="K36" s="14">
        <f t="shared" ca="1" si="4"/>
        <v>-8.9540000000000006</v>
      </c>
      <c r="L36" s="14">
        <f t="shared" ca="1" si="4"/>
        <v>-6.1440000000000001</v>
      </c>
      <c r="M36" s="14">
        <f t="shared" ca="1" si="4"/>
        <v>-5.4870000000000001</v>
      </c>
      <c r="N36" s="14">
        <f t="shared" ca="1" si="4"/>
        <v>-5.51</v>
      </c>
      <c r="O36" s="14">
        <f t="shared" ca="1" si="4"/>
        <v>-5.56</v>
      </c>
      <c r="P36" s="14">
        <f t="shared" ca="1" si="4"/>
        <v>-5.6189999999999998</v>
      </c>
      <c r="Q36" s="14">
        <f t="shared" ca="1" si="4"/>
        <v>-5.6760000000000002</v>
      </c>
      <c r="R36" s="14">
        <f t="shared" ca="1" si="4"/>
        <v>-5.7290000000000001</v>
      </c>
      <c r="S36" s="14">
        <f t="shared" ca="1" si="4"/>
        <v>-5.7770000000000001</v>
      </c>
      <c r="T36" s="14">
        <f t="shared" ca="1" si="4"/>
        <v>-5.8220000000000001</v>
      </c>
      <c r="U36" s="14">
        <f t="shared" ca="1" si="4"/>
        <v>-5.8650000000000002</v>
      </c>
      <c r="V36" s="14">
        <f t="shared" ca="1" si="4"/>
        <v>-6.032</v>
      </c>
      <c r="W36" s="14">
        <f t="shared" ca="1" si="4"/>
        <v>-6.2279999999999998</v>
      </c>
      <c r="X36" s="14">
        <f t="shared" ca="1" si="4"/>
        <v>-6.2919999999999998</v>
      </c>
      <c r="Y36" s="14">
        <f t="shared" ca="1" si="4"/>
        <v>-6.3620000000000001</v>
      </c>
      <c r="Z36" s="14">
        <f t="shared" ca="1" si="4"/>
        <v>-6.4329999999999998</v>
      </c>
      <c r="AA36" s="14">
        <f t="shared" ca="1" si="4"/>
        <v>-6.5</v>
      </c>
      <c r="AB36" s="14">
        <f t="shared" ca="1" si="4"/>
        <v>-6.56</v>
      </c>
      <c r="AC36" s="14">
        <f t="shared" ca="1" si="4"/>
        <v>-6.6130000000000004</v>
      </c>
      <c r="AD36" s="14">
        <f t="shared" ca="1" si="4"/>
        <v>-6.66</v>
      </c>
      <c r="AE36" s="14">
        <f t="shared" ca="1" si="4"/>
        <v>-6.7039999999999997</v>
      </c>
      <c r="AF36" s="14">
        <f t="shared" ca="1" si="4"/>
        <v>-6.742</v>
      </c>
      <c r="AG36" s="14">
        <f t="shared" ca="1" si="4"/>
        <v>-6.7770000000000001</v>
      </c>
      <c r="AH36" s="14">
        <f t="shared" ca="1" si="4"/>
        <v>-6.8109999999999999</v>
      </c>
      <c r="AI36" s="14">
        <f t="shared" ca="1" si="4"/>
        <v>-6.8449999999999998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5">
        <f t="shared" ca="1" si="5"/>
        <v>1</v>
      </c>
      <c r="C37" s="11" t="s">
        <v>7</v>
      </c>
      <c r="D37" s="45">
        <f t="shared" si="6"/>
        <v>23</v>
      </c>
      <c r="E37" s="11" t="str">
        <f t="shared" ca="1" si="7"/>
        <v>H (Se)</v>
      </c>
      <c r="F37" s="14">
        <f t="shared" ca="1" si="4"/>
        <v>-23.57</v>
      </c>
      <c r="G37" s="14">
        <f t="shared" ca="1" si="4"/>
        <v>-22.57</v>
      </c>
      <c r="H37" s="14">
        <f t="shared" ca="1" si="4"/>
        <v>-21.85</v>
      </c>
      <c r="I37" s="14">
        <f t="shared" ca="1" si="4"/>
        <v>-21.44</v>
      </c>
      <c r="J37" s="14">
        <f t="shared" ca="1" si="4"/>
        <v>-21.29</v>
      </c>
      <c r="K37" s="14">
        <f t="shared" ca="1" si="4"/>
        <v>-21.91</v>
      </c>
      <c r="L37" s="14">
        <f t="shared" ca="1" si="4"/>
        <v>-22.59</v>
      </c>
      <c r="M37" s="14">
        <f t="shared" ca="1" si="4"/>
        <v>-23.26</v>
      </c>
      <c r="N37" s="14">
        <f t="shared" ca="1" si="4"/>
        <v>-23.48</v>
      </c>
      <c r="O37" s="14">
        <f t="shared" ca="1" si="4"/>
        <v>-23.71</v>
      </c>
      <c r="P37" s="14">
        <f t="shared" ca="1" si="4"/>
        <v>-23.94</v>
      </c>
      <c r="Q37" s="14">
        <f t="shared" ca="1" si="4"/>
        <v>-24.18</v>
      </c>
      <c r="R37" s="14">
        <f t="shared" ca="1" si="4"/>
        <v>-24.41</v>
      </c>
      <c r="S37" s="14">
        <f t="shared" ca="1" si="4"/>
        <v>-24.65</v>
      </c>
      <c r="T37" s="14">
        <f t="shared" ca="1" si="4"/>
        <v>-24.88</v>
      </c>
      <c r="U37" s="14">
        <f t="shared" ca="1" si="4"/>
        <v>-25.11</v>
      </c>
      <c r="V37" s="14">
        <f t="shared" ca="1" si="4"/>
        <v>-26</v>
      </c>
      <c r="W37" s="14">
        <f t="shared" ca="1" si="4"/>
        <v>-26.83</v>
      </c>
      <c r="X37" s="14">
        <f t="shared" ca="1" si="4"/>
        <v>-27.02</v>
      </c>
      <c r="Y37" s="14">
        <f t="shared" ca="1" si="4"/>
        <v>-27.21</v>
      </c>
      <c r="Z37" s="14">
        <f t="shared" ca="1" si="4"/>
        <v>-27.39</v>
      </c>
      <c r="AA37" s="14">
        <f t="shared" ca="1" si="4"/>
        <v>-27.58</v>
      </c>
      <c r="AB37" s="14">
        <f t="shared" ca="1" si="4"/>
        <v>-27.76</v>
      </c>
      <c r="AC37" s="14">
        <f t="shared" ca="1" si="4"/>
        <v>-27.96</v>
      </c>
      <c r="AD37" s="14">
        <f t="shared" ca="1" si="4"/>
        <v>-28.15</v>
      </c>
      <c r="AE37" s="14">
        <f t="shared" ca="1" si="4"/>
        <v>-28.35</v>
      </c>
      <c r="AF37" s="14">
        <f t="shared" ca="1" si="4"/>
        <v>-28.54</v>
      </c>
      <c r="AG37" s="14">
        <f t="shared" ca="1" si="4"/>
        <v>-28.73</v>
      </c>
      <c r="AH37" s="14">
        <f t="shared" ref="AH37:AL37" ca="1" si="8">OFFSET($E$3:$AL$3,$D37,0)</f>
        <v>-28.92</v>
      </c>
      <c r="AI37" s="14">
        <f t="shared" ca="1" si="8"/>
        <v>-29.11</v>
      </c>
      <c r="AJ37" s="14">
        <f t="shared" ca="1" si="8"/>
        <v>0</v>
      </c>
      <c r="AK37" s="14">
        <f t="shared" ca="1" si="8"/>
        <v>0</v>
      </c>
      <c r="AL37" s="14">
        <f t="shared" ca="1" si="8"/>
        <v>0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5" customFormat="1" ht="21" customHeight="1" thickBot="1" x14ac:dyDescent="0.4"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405.3</v>
      </c>
      <c r="L40" s="8">
        <f t="shared" si="9"/>
        <v>471.4</v>
      </c>
      <c r="M40" s="8">
        <f t="shared" si="9"/>
        <v>537.5</v>
      </c>
      <c r="N40" s="8">
        <f t="shared" si="9"/>
        <v>554</v>
      </c>
      <c r="O40" s="8">
        <f t="shared" si="9"/>
        <v>570.5</v>
      </c>
      <c r="P40" s="8">
        <f t="shared" si="9"/>
        <v>587</v>
      </c>
      <c r="Q40" s="8">
        <f t="shared" si="9"/>
        <v>603.5</v>
      </c>
      <c r="R40" s="8">
        <f t="shared" si="9"/>
        <v>620.1</v>
      </c>
      <c r="S40" s="8">
        <f t="shared" si="9"/>
        <v>636.6</v>
      </c>
      <c r="T40" s="8">
        <f t="shared" si="9"/>
        <v>653.1</v>
      </c>
      <c r="U40" s="8">
        <f t="shared" si="9"/>
        <v>669.6</v>
      </c>
      <c r="V40" s="8">
        <f t="shared" si="9"/>
        <v>735.7</v>
      </c>
      <c r="W40" s="8">
        <f t="shared" si="9"/>
        <v>801.8</v>
      </c>
      <c r="X40" s="8">
        <f t="shared" si="9"/>
        <v>818.3</v>
      </c>
      <c r="Y40" s="8">
        <f t="shared" si="9"/>
        <v>834.8</v>
      </c>
      <c r="Z40" s="8">
        <f t="shared" si="9"/>
        <v>851.3</v>
      </c>
      <c r="AA40" s="8">
        <f t="shared" si="9"/>
        <v>867.8</v>
      </c>
      <c r="AB40" s="8">
        <f t="shared" si="9"/>
        <v>884.4</v>
      </c>
      <c r="AC40" s="8">
        <f t="shared" si="9"/>
        <v>900.9</v>
      </c>
      <c r="AD40" s="8">
        <f t="shared" si="9"/>
        <v>917.4</v>
      </c>
      <c r="AE40" s="8">
        <f t="shared" si="9"/>
        <v>933.9</v>
      </c>
      <c r="AF40" s="8">
        <f t="shared" si="9"/>
        <v>950.4</v>
      </c>
      <c r="AG40" s="8">
        <f t="shared" si="9"/>
        <v>967</v>
      </c>
      <c r="AH40" s="8">
        <f t="shared" si="9"/>
        <v>983.5</v>
      </c>
      <c r="AI40" s="8">
        <f t="shared" si="9"/>
        <v>1000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99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AL41" ca="1" si="10">($B$41*H.Ge+$C$41*H.Ga+$D$41*H.Se)*F$40*$B$2/1000</f>
        <v>-349.84520059650009</v>
      </c>
      <c r="G41" s="10">
        <f t="shared" ca="1" si="10"/>
        <v>-353.23741682249999</v>
      </c>
      <c r="H41" s="10">
        <f t="shared" ca="1" si="10"/>
        <v>-356.70603498899999</v>
      </c>
      <c r="I41" s="10">
        <f t="shared" ca="1" si="10"/>
        <v>-360.55351997700001</v>
      </c>
      <c r="J41" s="10">
        <f t="shared" ca="1" si="10"/>
        <v>-364.77480825599997</v>
      </c>
      <c r="K41" s="10">
        <f t="shared" ca="1" si="10"/>
        <v>-385.15556175390003</v>
      </c>
      <c r="L41" s="10">
        <f t="shared" ca="1" si="10"/>
        <v>-409.36358935319993</v>
      </c>
      <c r="M41" s="10">
        <f t="shared" ca="1" si="10"/>
        <v>-442.91351893125005</v>
      </c>
      <c r="N41" s="10">
        <f t="shared" ca="1" si="10"/>
        <v>-452.97695322000004</v>
      </c>
      <c r="O41" s="10">
        <f t="shared" ca="1" si="10"/>
        <v>-463.57465649249997</v>
      </c>
      <c r="P41" s="10">
        <f t="shared" ca="1" si="10"/>
        <v>-474.58578164850007</v>
      </c>
      <c r="Q41" s="10">
        <f t="shared" ca="1" si="10"/>
        <v>-486.104465457</v>
      </c>
      <c r="R41" s="10">
        <f t="shared" ca="1" si="10"/>
        <v>-497.89252160505004</v>
      </c>
      <c r="S41" s="10">
        <f t="shared" ca="1" si="10"/>
        <v>-510.01863201989994</v>
      </c>
      <c r="T41" s="10">
        <f t="shared" ca="1" si="10"/>
        <v>-522.23318959139999</v>
      </c>
      <c r="U41" s="10">
        <f t="shared" ca="1" si="10"/>
        <v>-534.6085479300001</v>
      </c>
      <c r="V41" s="10">
        <f t="shared" ca="1" si="10"/>
        <v>-585.65167416630027</v>
      </c>
      <c r="W41" s="10">
        <f t="shared" ca="1" si="10"/>
        <v>-639.89701367459998</v>
      </c>
      <c r="X41" s="10">
        <f t="shared" ca="1" si="10"/>
        <v>-654.45322711649987</v>
      </c>
      <c r="Y41" s="10">
        <f t="shared" ca="1" si="10"/>
        <v>-669.80115390000003</v>
      </c>
      <c r="Z41" s="10">
        <f t="shared" ca="1" si="10"/>
        <v>-685.70837298644994</v>
      </c>
      <c r="AA41" s="10">
        <f t="shared" ca="1" si="10"/>
        <v>-702.52714895460008</v>
      </c>
      <c r="AB41" s="10">
        <f t="shared" ca="1" si="10"/>
        <v>-719.76735117540011</v>
      </c>
      <c r="AC41" s="10">
        <f t="shared" ca="1" si="10"/>
        <v>-737.81001489195</v>
      </c>
      <c r="AD41" s="10">
        <f t="shared" ca="1" si="10"/>
        <v>-755.97592943069992</v>
      </c>
      <c r="AE41" s="10">
        <f t="shared" ca="1" si="10"/>
        <v>-774.65863587420006</v>
      </c>
      <c r="AF41" s="10">
        <f t="shared" ca="1" si="10"/>
        <v>-793.40252872320002</v>
      </c>
      <c r="AG41" s="10">
        <f t="shared" ca="1" si="10"/>
        <v>-812.55879915450009</v>
      </c>
      <c r="AH41" s="10">
        <f t="shared" ca="1" si="10"/>
        <v>-831.82058142225014</v>
      </c>
      <c r="AI41" s="10">
        <f t="shared" ca="1" si="10"/>
        <v>-851.26345350000008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99"/>
    </row>
    <row r="42" spans="1:87" ht="176.25" customHeight="1" outlineLevel="1" x14ac:dyDescent="0.35"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</row>
    <row r="43" spans="1:87" ht="21" customHeight="1" x14ac:dyDescent="0.35"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1">E3</f>
        <v>Temperature,К Pressure, at</v>
      </c>
      <c r="F45" s="3">
        <f t="shared" si="11"/>
        <v>273.10000000000002</v>
      </c>
      <c r="G45" s="3">
        <f t="shared" si="11"/>
        <v>289.7</v>
      </c>
      <c r="H45" s="3">
        <f t="shared" si="11"/>
        <v>306.2</v>
      </c>
      <c r="I45" s="3">
        <f t="shared" si="11"/>
        <v>322.7</v>
      </c>
      <c r="J45" s="3">
        <f t="shared" si="11"/>
        <v>339.2</v>
      </c>
      <c r="K45" s="3">
        <f t="shared" si="11"/>
        <v>405.3</v>
      </c>
      <c r="L45" s="3">
        <f t="shared" si="11"/>
        <v>471.4</v>
      </c>
      <c r="M45" s="3">
        <f t="shared" si="11"/>
        <v>537.5</v>
      </c>
      <c r="N45" s="3">
        <f t="shared" si="11"/>
        <v>554</v>
      </c>
      <c r="O45" s="3">
        <f t="shared" si="11"/>
        <v>570.5</v>
      </c>
      <c r="P45" s="3">
        <f t="shared" si="11"/>
        <v>587</v>
      </c>
      <c r="Q45" s="3">
        <f t="shared" si="11"/>
        <v>603.5</v>
      </c>
      <c r="R45" s="3">
        <f t="shared" si="11"/>
        <v>620.1</v>
      </c>
      <c r="S45" s="3">
        <f t="shared" si="11"/>
        <v>636.6</v>
      </c>
      <c r="T45" s="3">
        <f t="shared" si="11"/>
        <v>653.1</v>
      </c>
      <c r="U45" s="3">
        <f t="shared" si="11"/>
        <v>669.6</v>
      </c>
      <c r="V45" s="3">
        <f t="shared" si="11"/>
        <v>735.7</v>
      </c>
      <c r="W45" s="3">
        <f t="shared" si="11"/>
        <v>801.8</v>
      </c>
      <c r="X45" s="3">
        <f t="shared" si="11"/>
        <v>818.3</v>
      </c>
      <c r="Y45" s="3">
        <f t="shared" si="11"/>
        <v>834.8</v>
      </c>
      <c r="Z45" s="3">
        <f t="shared" si="11"/>
        <v>851.3</v>
      </c>
      <c r="AA45" s="3">
        <f t="shared" si="11"/>
        <v>867.8</v>
      </c>
      <c r="AB45" s="3">
        <f t="shared" si="11"/>
        <v>884.4</v>
      </c>
      <c r="AC45" s="3">
        <f t="shared" si="11"/>
        <v>900.9</v>
      </c>
      <c r="AD45" s="3">
        <f t="shared" si="11"/>
        <v>917.4</v>
      </c>
      <c r="AE45" s="3">
        <f t="shared" si="11"/>
        <v>933.9</v>
      </c>
      <c r="AF45" s="3">
        <f t="shared" si="11"/>
        <v>950.4</v>
      </c>
      <c r="AG45" s="3">
        <f t="shared" si="11"/>
        <v>967</v>
      </c>
      <c r="AH45" s="3">
        <f t="shared" si="11"/>
        <v>983.5</v>
      </c>
      <c r="AI45" s="3">
        <f t="shared" si="11"/>
        <v>1000</v>
      </c>
      <c r="AJ45" s="3">
        <f t="shared" si="11"/>
        <v>0</v>
      </c>
      <c r="AK45" s="3">
        <f t="shared" si="11"/>
        <v>0</v>
      </c>
      <c r="AL45" s="3">
        <f t="shared" si="11"/>
        <v>0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99"/>
    </row>
    <row r="46" spans="1:87" ht="21" customHeight="1" outlineLevel="1" thickTop="1" thickBot="1" x14ac:dyDescent="0.4">
      <c r="A46" s="5">
        <f t="shared" ref="A46:E55" si="12">A4</f>
        <v>0</v>
      </c>
      <c r="B46" s="5">
        <f t="shared" si="12"/>
        <v>1</v>
      </c>
      <c r="C46" s="5">
        <f t="shared" si="12"/>
        <v>0</v>
      </c>
      <c r="D46" s="5">
        <f t="shared" si="12"/>
        <v>0</v>
      </c>
      <c r="E46" s="6" t="str">
        <f t="shared" si="12"/>
        <v>*Se[M]</v>
      </c>
      <c r="F46" s="14">
        <f t="shared" ref="F46:U55" ca="1" si="13">$A46*H.Ar + $B46*H.Se + $C46*H.Ge + $D46*H.Ga</f>
        <v>-23.57</v>
      </c>
      <c r="G46" s="14">
        <f t="shared" ca="1" si="13"/>
        <v>-22.57</v>
      </c>
      <c r="H46" s="14">
        <f t="shared" ca="1" si="13"/>
        <v>-21.85</v>
      </c>
      <c r="I46" s="14">
        <f t="shared" ca="1" si="13"/>
        <v>-21.44</v>
      </c>
      <c r="J46" s="14">
        <f t="shared" ca="1" si="13"/>
        <v>-21.29</v>
      </c>
      <c r="K46" s="14">
        <f t="shared" ca="1" si="13"/>
        <v>-21.91</v>
      </c>
      <c r="L46" s="14">
        <f t="shared" ca="1" si="13"/>
        <v>-22.59</v>
      </c>
      <c r="M46" s="14">
        <f t="shared" ca="1" si="13"/>
        <v>-23.26</v>
      </c>
      <c r="N46" s="14">
        <f t="shared" ca="1" si="13"/>
        <v>-23.48</v>
      </c>
      <c r="O46" s="14">
        <f t="shared" ca="1" si="13"/>
        <v>-23.71</v>
      </c>
      <c r="P46" s="14">
        <f t="shared" ca="1" si="13"/>
        <v>-23.94</v>
      </c>
      <c r="Q46" s="14">
        <f t="shared" ca="1" si="13"/>
        <v>-24.18</v>
      </c>
      <c r="R46" s="14">
        <f t="shared" ca="1" si="13"/>
        <v>-24.41</v>
      </c>
      <c r="S46" s="14">
        <f t="shared" ca="1" si="13"/>
        <v>-24.65</v>
      </c>
      <c r="T46" s="14">
        <f t="shared" ca="1" si="13"/>
        <v>-24.88</v>
      </c>
      <c r="U46" s="14">
        <f t="shared" ca="1" si="13"/>
        <v>-25.11</v>
      </c>
      <c r="V46" s="14">
        <f t="shared" ref="G46:AL54" ca="1" si="14">$A46*H.Ar + $B46*H.Se + $C46*H.Ge + $D46*H.Ga</f>
        <v>-26</v>
      </c>
      <c r="W46" s="14">
        <f t="shared" ca="1" si="14"/>
        <v>-26.83</v>
      </c>
      <c r="X46" s="14">
        <f t="shared" ca="1" si="14"/>
        <v>-27.02</v>
      </c>
      <c r="Y46" s="14">
        <f t="shared" ca="1" si="14"/>
        <v>-27.21</v>
      </c>
      <c r="Z46" s="14">
        <f t="shared" ca="1" si="14"/>
        <v>-27.39</v>
      </c>
      <c r="AA46" s="14">
        <f t="shared" ca="1" si="14"/>
        <v>-27.58</v>
      </c>
      <c r="AB46" s="14">
        <f t="shared" ca="1" si="14"/>
        <v>-27.76</v>
      </c>
      <c r="AC46" s="14">
        <f t="shared" ca="1" si="14"/>
        <v>-27.96</v>
      </c>
      <c r="AD46" s="14">
        <f t="shared" ca="1" si="14"/>
        <v>-28.15</v>
      </c>
      <c r="AE46" s="14">
        <f t="shared" ca="1" si="14"/>
        <v>-28.35</v>
      </c>
      <c r="AF46" s="14">
        <f t="shared" ca="1" si="14"/>
        <v>-28.54</v>
      </c>
      <c r="AG46" s="14">
        <f t="shared" ca="1" si="14"/>
        <v>-28.73</v>
      </c>
      <c r="AH46" s="14">
        <f t="shared" ca="1" si="14"/>
        <v>-28.92</v>
      </c>
      <c r="AI46" s="14">
        <f t="shared" ca="1" si="14"/>
        <v>-29.11</v>
      </c>
      <c r="AJ46" s="14">
        <f t="shared" ca="1" si="14"/>
        <v>0</v>
      </c>
      <c r="AK46" s="14">
        <f t="shared" ca="1" si="14"/>
        <v>0</v>
      </c>
      <c r="AL46" s="14">
        <f t="shared" ca="1" si="14"/>
        <v>0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99"/>
    </row>
    <row r="47" spans="1:87" ht="21" customHeight="1" outlineLevel="1" thickBot="1" x14ac:dyDescent="0.4">
      <c r="A47" s="5">
        <f t="shared" si="12"/>
        <v>0</v>
      </c>
      <c r="B47" s="5">
        <f t="shared" si="12"/>
        <v>0</v>
      </c>
      <c r="C47" s="5">
        <f t="shared" si="12"/>
        <v>0</v>
      </c>
      <c r="D47" s="5">
        <f t="shared" si="12"/>
        <v>1</v>
      </c>
      <c r="E47" s="6" t="str">
        <f t="shared" si="12"/>
        <v>*Ga[l]</v>
      </c>
      <c r="F47" s="14">
        <f t="shared" ca="1" si="13"/>
        <v>-66.040000000000006</v>
      </c>
      <c r="G47" s="14">
        <f t="shared" ca="1" si="14"/>
        <v>-62.4</v>
      </c>
      <c r="H47" s="14">
        <f t="shared" ca="1" si="14"/>
        <v>-58.92</v>
      </c>
      <c r="I47" s="14">
        <f t="shared" ca="1" si="14"/>
        <v>-55.48</v>
      </c>
      <c r="J47" s="14">
        <f t="shared" ca="1" si="14"/>
        <v>-52.05</v>
      </c>
      <c r="K47" s="14">
        <f t="shared" ca="1" si="14"/>
        <v>-39.61</v>
      </c>
      <c r="L47" s="14">
        <f t="shared" ca="1" si="14"/>
        <v>-30.53</v>
      </c>
      <c r="M47" s="14">
        <f t="shared" ca="1" si="14"/>
        <v>-23.84</v>
      </c>
      <c r="N47" s="14">
        <f t="shared" ca="1" si="14"/>
        <v>-22.39</v>
      </c>
      <c r="O47" s="14">
        <f t="shared" ca="1" si="14"/>
        <v>-21.04</v>
      </c>
      <c r="P47" s="14">
        <f t="shared" ca="1" si="14"/>
        <v>-19.8</v>
      </c>
      <c r="Q47" s="14">
        <f t="shared" ca="1" si="14"/>
        <v>-18.66</v>
      </c>
      <c r="R47" s="14">
        <f t="shared" ca="1" si="14"/>
        <v>-17.61</v>
      </c>
      <c r="S47" s="14">
        <f t="shared" ca="1" si="14"/>
        <v>-16.63</v>
      </c>
      <c r="T47" s="14">
        <f t="shared" ca="1" si="14"/>
        <v>-15.71</v>
      </c>
      <c r="U47" s="14">
        <f t="shared" ca="1" si="14"/>
        <v>-14.83</v>
      </c>
      <c r="V47" s="14">
        <f t="shared" ca="1" si="14"/>
        <v>-11.71</v>
      </c>
      <c r="W47" s="14">
        <f t="shared" ca="1" si="14"/>
        <v>-9.2680000000000007</v>
      </c>
      <c r="X47" s="14">
        <f t="shared" ca="1" si="14"/>
        <v>-8.8379999999999992</v>
      </c>
      <c r="Y47" s="14">
        <f t="shared" ca="1" si="14"/>
        <v>-8.5079999999999991</v>
      </c>
      <c r="Z47" s="14">
        <f t="shared" ca="1" si="14"/>
        <v>-8.2739999999999991</v>
      </c>
      <c r="AA47" s="14">
        <f t="shared" ca="1" si="14"/>
        <v>-8.1259999999999994</v>
      </c>
      <c r="AB47" s="14">
        <f t="shared" ca="1" si="14"/>
        <v>-8.0429999999999993</v>
      </c>
      <c r="AC47" s="14">
        <f t="shared" ca="1" si="14"/>
        <v>-8.0060000000000002</v>
      </c>
      <c r="AD47" s="14">
        <f t="shared" ca="1" si="14"/>
        <v>-7.9989999999999997</v>
      </c>
      <c r="AE47" s="14">
        <f t="shared" ca="1" si="14"/>
        <v>-8.01</v>
      </c>
      <c r="AF47" s="14">
        <f t="shared" ca="1" si="14"/>
        <v>-8.0419999999999998</v>
      </c>
      <c r="AG47" s="14">
        <f t="shared" ca="1" si="14"/>
        <v>-8.0960000000000001</v>
      </c>
      <c r="AH47" s="14">
        <f t="shared" ca="1" si="14"/>
        <v>-8.1519999999999992</v>
      </c>
      <c r="AI47" s="14">
        <f t="shared" ca="1" si="14"/>
        <v>-8.2080000000000002</v>
      </c>
      <c r="AJ47" s="14">
        <f t="shared" ca="1" si="14"/>
        <v>0</v>
      </c>
      <c r="AK47" s="14">
        <f t="shared" ca="1" si="14"/>
        <v>0</v>
      </c>
      <c r="AL47" s="14">
        <f t="shared" ca="1" si="14"/>
        <v>0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99"/>
    </row>
    <row r="48" spans="1:87" ht="21" customHeight="1" outlineLevel="1" thickBot="1" x14ac:dyDescent="0.4">
      <c r="A48" s="5">
        <f t="shared" si="12"/>
        <v>0</v>
      </c>
      <c r="B48" s="5">
        <f t="shared" si="12"/>
        <v>1</v>
      </c>
      <c r="C48" s="5">
        <f t="shared" si="12"/>
        <v>1</v>
      </c>
      <c r="D48" s="5">
        <f t="shared" si="12"/>
        <v>0</v>
      </c>
      <c r="E48" s="6" t="str">
        <f t="shared" si="12"/>
        <v>*GeSe</v>
      </c>
      <c r="F48" s="14">
        <f t="shared" ca="1" si="13"/>
        <v>-40.89</v>
      </c>
      <c r="G48" s="14">
        <f t="shared" ca="1" si="14"/>
        <v>-39.11</v>
      </c>
      <c r="H48" s="14">
        <f t="shared" ca="1" si="14"/>
        <v>-37.49</v>
      </c>
      <c r="I48" s="14">
        <f t="shared" ca="1" si="14"/>
        <v>-36.020000000000003</v>
      </c>
      <c r="J48" s="14">
        <f t="shared" ca="1" si="14"/>
        <v>-34.71</v>
      </c>
      <c r="K48" s="14">
        <f t="shared" ca="1" si="14"/>
        <v>-30.864000000000001</v>
      </c>
      <c r="L48" s="14">
        <f t="shared" ca="1" si="14"/>
        <v>-28.734000000000002</v>
      </c>
      <c r="M48" s="14">
        <f t="shared" ca="1" si="14"/>
        <v>-28.747</v>
      </c>
      <c r="N48" s="14">
        <f t="shared" ca="1" si="14"/>
        <v>-28.990000000000002</v>
      </c>
      <c r="O48" s="14">
        <f t="shared" ca="1" si="14"/>
        <v>-29.27</v>
      </c>
      <c r="P48" s="14">
        <f t="shared" ca="1" si="14"/>
        <v>-29.559000000000001</v>
      </c>
      <c r="Q48" s="14">
        <f t="shared" ca="1" si="14"/>
        <v>-29.856000000000002</v>
      </c>
      <c r="R48" s="14">
        <f t="shared" ca="1" si="14"/>
        <v>-30.138999999999999</v>
      </c>
      <c r="S48" s="14">
        <f t="shared" ca="1" si="14"/>
        <v>-30.427</v>
      </c>
      <c r="T48" s="14">
        <f t="shared" ca="1" si="14"/>
        <v>-30.701999999999998</v>
      </c>
      <c r="U48" s="14">
        <f t="shared" ca="1" si="14"/>
        <v>-30.975000000000001</v>
      </c>
      <c r="V48" s="14">
        <f t="shared" ca="1" si="14"/>
        <v>-32.031999999999996</v>
      </c>
      <c r="W48" s="14">
        <f t="shared" ca="1" si="14"/>
        <v>-33.058</v>
      </c>
      <c r="X48" s="14">
        <f t="shared" ca="1" si="14"/>
        <v>-33.311999999999998</v>
      </c>
      <c r="Y48" s="14">
        <f t="shared" ca="1" si="14"/>
        <v>-33.572000000000003</v>
      </c>
      <c r="Z48" s="14">
        <f t="shared" ca="1" si="14"/>
        <v>-33.823</v>
      </c>
      <c r="AA48" s="14">
        <f t="shared" ca="1" si="14"/>
        <v>-34.08</v>
      </c>
      <c r="AB48" s="14">
        <f t="shared" ca="1" si="14"/>
        <v>-34.32</v>
      </c>
      <c r="AC48" s="14">
        <f t="shared" ca="1" si="14"/>
        <v>-34.573</v>
      </c>
      <c r="AD48" s="14">
        <f t="shared" ca="1" si="14"/>
        <v>-34.81</v>
      </c>
      <c r="AE48" s="14">
        <f t="shared" ca="1" si="14"/>
        <v>-35.054000000000002</v>
      </c>
      <c r="AF48" s="14">
        <f t="shared" ca="1" si="14"/>
        <v>-35.281999999999996</v>
      </c>
      <c r="AG48" s="14">
        <f t="shared" ca="1" si="14"/>
        <v>-35.506999999999998</v>
      </c>
      <c r="AH48" s="14">
        <f t="shared" ca="1" si="14"/>
        <v>-35.731000000000002</v>
      </c>
      <c r="AI48" s="14">
        <f t="shared" ca="1" si="14"/>
        <v>-35.954999999999998</v>
      </c>
      <c r="AJ48" s="14">
        <f t="shared" ca="1" si="14"/>
        <v>0</v>
      </c>
      <c r="AK48" s="14">
        <f t="shared" ca="1" si="14"/>
        <v>0</v>
      </c>
      <c r="AL48" s="14">
        <f t="shared" ca="1" si="14"/>
        <v>0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99"/>
    </row>
    <row r="49" spans="1:71" ht="21" customHeight="1" outlineLevel="1" thickBot="1" x14ac:dyDescent="0.4">
      <c r="A49" s="5">
        <f t="shared" si="12"/>
        <v>0</v>
      </c>
      <c r="B49" s="5">
        <f t="shared" si="12"/>
        <v>0</v>
      </c>
      <c r="C49" s="5">
        <f t="shared" si="12"/>
        <v>0</v>
      </c>
      <c r="D49" s="5">
        <f t="shared" si="12"/>
        <v>1</v>
      </c>
      <c r="E49" s="6" t="str">
        <f t="shared" si="12"/>
        <v>Ga</v>
      </c>
      <c r="F49" s="14">
        <f t="shared" ca="1" si="13"/>
        <v>-66.040000000000006</v>
      </c>
      <c r="G49" s="14">
        <f t="shared" ca="1" si="14"/>
        <v>-62.4</v>
      </c>
      <c r="H49" s="14">
        <f t="shared" ca="1" si="14"/>
        <v>-58.92</v>
      </c>
      <c r="I49" s="14">
        <f t="shared" ca="1" si="14"/>
        <v>-55.48</v>
      </c>
      <c r="J49" s="14">
        <f t="shared" ca="1" si="14"/>
        <v>-52.05</v>
      </c>
      <c r="K49" s="14">
        <f t="shared" ca="1" si="14"/>
        <v>-39.61</v>
      </c>
      <c r="L49" s="14">
        <f t="shared" ca="1" si="14"/>
        <v>-30.53</v>
      </c>
      <c r="M49" s="14">
        <f t="shared" ca="1" si="14"/>
        <v>-23.84</v>
      </c>
      <c r="N49" s="14">
        <f t="shared" ca="1" si="14"/>
        <v>-22.39</v>
      </c>
      <c r="O49" s="14">
        <f t="shared" ca="1" si="14"/>
        <v>-21.04</v>
      </c>
      <c r="P49" s="14">
        <f t="shared" ca="1" si="14"/>
        <v>-19.8</v>
      </c>
      <c r="Q49" s="14">
        <f t="shared" ca="1" si="14"/>
        <v>-18.66</v>
      </c>
      <c r="R49" s="14">
        <f t="shared" ca="1" si="14"/>
        <v>-17.61</v>
      </c>
      <c r="S49" s="14">
        <f t="shared" ca="1" si="14"/>
        <v>-16.63</v>
      </c>
      <c r="T49" s="14">
        <f t="shared" ca="1" si="14"/>
        <v>-15.71</v>
      </c>
      <c r="U49" s="14">
        <f t="shared" ca="1" si="14"/>
        <v>-14.83</v>
      </c>
      <c r="V49" s="14">
        <f t="shared" ca="1" si="14"/>
        <v>-11.71</v>
      </c>
      <c r="W49" s="14">
        <f t="shared" ca="1" si="14"/>
        <v>-9.2680000000000007</v>
      </c>
      <c r="X49" s="14">
        <f t="shared" ca="1" si="14"/>
        <v>-8.8379999999999992</v>
      </c>
      <c r="Y49" s="14">
        <f t="shared" ca="1" si="14"/>
        <v>-8.5079999999999991</v>
      </c>
      <c r="Z49" s="14">
        <f t="shared" ca="1" si="14"/>
        <v>-8.2739999999999991</v>
      </c>
      <c r="AA49" s="14">
        <f t="shared" ca="1" si="14"/>
        <v>-8.1259999999999994</v>
      </c>
      <c r="AB49" s="14">
        <f t="shared" ca="1" si="14"/>
        <v>-8.0429999999999993</v>
      </c>
      <c r="AC49" s="14">
        <f t="shared" ca="1" si="14"/>
        <v>-8.0060000000000002</v>
      </c>
      <c r="AD49" s="14">
        <f t="shared" ca="1" si="14"/>
        <v>-7.9989999999999997</v>
      </c>
      <c r="AE49" s="14">
        <f t="shared" ca="1" si="14"/>
        <v>-8.01</v>
      </c>
      <c r="AF49" s="14">
        <f t="shared" ca="1" si="14"/>
        <v>-8.0419999999999998</v>
      </c>
      <c r="AG49" s="14">
        <f t="shared" ca="1" si="14"/>
        <v>-8.0960000000000001</v>
      </c>
      <c r="AH49" s="14">
        <f t="shared" ca="1" si="14"/>
        <v>-8.1519999999999992</v>
      </c>
      <c r="AI49" s="14">
        <f t="shared" ca="1" si="14"/>
        <v>-8.2080000000000002</v>
      </c>
      <c r="AJ49" s="14">
        <f t="shared" ca="1" si="14"/>
        <v>0</v>
      </c>
      <c r="AK49" s="14">
        <f t="shared" ca="1" si="14"/>
        <v>0</v>
      </c>
      <c r="AL49" s="14">
        <f t="shared" ca="1" si="14"/>
        <v>0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99"/>
    </row>
    <row r="50" spans="1:71" ht="21" customHeight="1" outlineLevel="1" thickBot="1" x14ac:dyDescent="0.4">
      <c r="A50" s="5">
        <f t="shared" si="12"/>
        <v>0</v>
      </c>
      <c r="B50" s="5">
        <f t="shared" si="12"/>
        <v>1</v>
      </c>
      <c r="C50" s="5">
        <f t="shared" si="12"/>
        <v>0</v>
      </c>
      <c r="D50" s="5">
        <f t="shared" si="12"/>
        <v>2</v>
      </c>
      <c r="E50" s="6" t="str">
        <f t="shared" si="12"/>
        <v>Ga2Se</v>
      </c>
      <c r="F50" s="14">
        <f t="shared" ca="1" si="13"/>
        <v>-155.65</v>
      </c>
      <c r="G50" s="14">
        <f t="shared" ca="1" si="14"/>
        <v>-147.37</v>
      </c>
      <c r="H50" s="14">
        <f t="shared" ca="1" si="14"/>
        <v>-139.69</v>
      </c>
      <c r="I50" s="14">
        <f t="shared" ca="1" si="14"/>
        <v>-132.4</v>
      </c>
      <c r="J50" s="14">
        <f t="shared" ca="1" si="14"/>
        <v>-125.38999999999999</v>
      </c>
      <c r="K50" s="14">
        <f t="shared" ca="1" si="14"/>
        <v>-101.13</v>
      </c>
      <c r="L50" s="14">
        <f t="shared" ca="1" si="14"/>
        <v>-83.65</v>
      </c>
      <c r="M50" s="14">
        <f t="shared" ca="1" si="14"/>
        <v>-70.94</v>
      </c>
      <c r="N50" s="14">
        <f t="shared" ca="1" si="14"/>
        <v>-68.260000000000005</v>
      </c>
      <c r="O50" s="14">
        <f t="shared" ca="1" si="14"/>
        <v>-65.789999999999992</v>
      </c>
      <c r="P50" s="14">
        <f t="shared" ca="1" si="14"/>
        <v>-63.540000000000006</v>
      </c>
      <c r="Q50" s="14">
        <f t="shared" ca="1" si="14"/>
        <v>-61.5</v>
      </c>
      <c r="R50" s="14">
        <f t="shared" ca="1" si="14"/>
        <v>-59.629999999999995</v>
      </c>
      <c r="S50" s="14">
        <f t="shared" ca="1" si="14"/>
        <v>-57.91</v>
      </c>
      <c r="T50" s="14">
        <f t="shared" ca="1" si="14"/>
        <v>-56.3</v>
      </c>
      <c r="U50" s="14">
        <f t="shared" ca="1" si="14"/>
        <v>-54.769999999999996</v>
      </c>
      <c r="V50" s="14">
        <f t="shared" ca="1" si="14"/>
        <v>-49.42</v>
      </c>
      <c r="W50" s="14">
        <f t="shared" ca="1" si="14"/>
        <v>-45.366</v>
      </c>
      <c r="X50" s="14">
        <f t="shared" ca="1" si="14"/>
        <v>-44.695999999999998</v>
      </c>
      <c r="Y50" s="14">
        <f t="shared" ca="1" si="14"/>
        <v>-44.225999999999999</v>
      </c>
      <c r="Z50" s="14">
        <f t="shared" ca="1" si="14"/>
        <v>-43.938000000000002</v>
      </c>
      <c r="AA50" s="14">
        <f t="shared" ca="1" si="14"/>
        <v>-43.831999999999994</v>
      </c>
      <c r="AB50" s="14">
        <f t="shared" ca="1" si="14"/>
        <v>-43.846000000000004</v>
      </c>
      <c r="AC50" s="14">
        <f t="shared" ca="1" si="14"/>
        <v>-43.972000000000001</v>
      </c>
      <c r="AD50" s="14">
        <f t="shared" ca="1" si="14"/>
        <v>-44.147999999999996</v>
      </c>
      <c r="AE50" s="14">
        <f t="shared" ca="1" si="14"/>
        <v>-44.370000000000005</v>
      </c>
      <c r="AF50" s="14">
        <f t="shared" ca="1" si="14"/>
        <v>-44.623999999999995</v>
      </c>
      <c r="AG50" s="14">
        <f t="shared" ca="1" si="14"/>
        <v>-44.921999999999997</v>
      </c>
      <c r="AH50" s="14">
        <f t="shared" ca="1" si="14"/>
        <v>-45.224000000000004</v>
      </c>
      <c r="AI50" s="14">
        <f t="shared" ca="1" si="14"/>
        <v>-45.525999999999996</v>
      </c>
      <c r="AJ50" s="14">
        <f t="shared" ca="1" si="14"/>
        <v>0</v>
      </c>
      <c r="AK50" s="14">
        <f t="shared" ca="1" si="14"/>
        <v>0</v>
      </c>
      <c r="AL50" s="14">
        <f t="shared" ca="1" si="14"/>
        <v>0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99"/>
    </row>
    <row r="51" spans="1:71" ht="21" customHeight="1" outlineLevel="1" thickBot="1" x14ac:dyDescent="0.4">
      <c r="A51" s="5">
        <f t="shared" si="12"/>
        <v>1</v>
      </c>
      <c r="B51" s="5">
        <f t="shared" si="12"/>
        <v>0</v>
      </c>
      <c r="C51" s="5">
        <f t="shared" si="12"/>
        <v>0</v>
      </c>
      <c r="D51" s="5">
        <f t="shared" si="12"/>
        <v>0</v>
      </c>
      <c r="E51" s="6" t="str">
        <f t="shared" si="12"/>
        <v>Ar</v>
      </c>
      <c r="F51" s="14">
        <f t="shared" ca="1" si="13"/>
        <v>-18.62</v>
      </c>
      <c r="G51" s="14">
        <f t="shared" ca="1" si="14"/>
        <v>-18.61</v>
      </c>
      <c r="H51" s="14">
        <f t="shared" ca="1" si="14"/>
        <v>-18.61</v>
      </c>
      <c r="I51" s="14">
        <f t="shared" ca="1" si="14"/>
        <v>-18.62</v>
      </c>
      <c r="J51" s="14">
        <f t="shared" ca="1" si="14"/>
        <v>-18.63</v>
      </c>
      <c r="K51" s="14">
        <f t="shared" ca="1" si="14"/>
        <v>-18.72</v>
      </c>
      <c r="L51" s="14">
        <f t="shared" ca="1" si="14"/>
        <v>-18.84</v>
      </c>
      <c r="M51" s="14">
        <f t="shared" ca="1" si="14"/>
        <v>-18.97</v>
      </c>
      <c r="N51" s="14">
        <f t="shared" ca="1" si="14"/>
        <v>-19.010000000000002</v>
      </c>
      <c r="O51" s="14">
        <f t="shared" ca="1" si="14"/>
        <v>-19.04</v>
      </c>
      <c r="P51" s="14">
        <f t="shared" ca="1" si="14"/>
        <v>-19.07</v>
      </c>
      <c r="Q51" s="14">
        <f t="shared" ca="1" si="14"/>
        <v>-19.11</v>
      </c>
      <c r="R51" s="14">
        <f t="shared" ca="1" si="14"/>
        <v>-19.14</v>
      </c>
      <c r="S51" s="14">
        <f t="shared" ca="1" si="14"/>
        <v>-19.18</v>
      </c>
      <c r="T51" s="14">
        <f t="shared" ca="1" si="14"/>
        <v>-19.21</v>
      </c>
      <c r="U51" s="14">
        <f t="shared" ca="1" si="14"/>
        <v>-19.25</v>
      </c>
      <c r="V51" s="14">
        <f t="shared" ca="1" si="14"/>
        <v>-19.38</v>
      </c>
      <c r="W51" s="14">
        <f t="shared" ca="1" si="14"/>
        <v>-19.510000000000002</v>
      </c>
      <c r="X51" s="14">
        <f t="shared" ca="1" si="14"/>
        <v>-19.55</v>
      </c>
      <c r="Y51" s="14">
        <f t="shared" ca="1" si="14"/>
        <v>-19.579999999999998</v>
      </c>
      <c r="Z51" s="14">
        <f t="shared" ca="1" si="14"/>
        <v>-19.61</v>
      </c>
      <c r="AA51" s="14">
        <f t="shared" ca="1" si="14"/>
        <v>-19.64</v>
      </c>
      <c r="AB51" s="14">
        <f t="shared" ca="1" si="14"/>
        <v>-19.670000000000002</v>
      </c>
      <c r="AC51" s="14">
        <f t="shared" ca="1" si="14"/>
        <v>-19.7</v>
      </c>
      <c r="AD51" s="14">
        <f t="shared" ca="1" si="14"/>
        <v>-19.73</v>
      </c>
      <c r="AE51" s="14">
        <f t="shared" ca="1" si="14"/>
        <v>-19.760000000000002</v>
      </c>
      <c r="AF51" s="14">
        <f t="shared" ca="1" si="14"/>
        <v>-19.79</v>
      </c>
      <c r="AG51" s="14">
        <f t="shared" ca="1" si="14"/>
        <v>-19.82</v>
      </c>
      <c r="AH51" s="14">
        <f t="shared" ca="1" si="14"/>
        <v>-19.850000000000001</v>
      </c>
      <c r="AI51" s="14">
        <f t="shared" ca="1" si="14"/>
        <v>-19.88</v>
      </c>
      <c r="AJ51" s="14">
        <f t="shared" ca="1" si="14"/>
        <v>0</v>
      </c>
      <c r="AK51" s="14">
        <f t="shared" ca="1" si="14"/>
        <v>0</v>
      </c>
      <c r="AL51" s="14">
        <f t="shared" ca="1" si="14"/>
        <v>0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99"/>
    </row>
    <row r="52" spans="1:71" ht="21" customHeight="1" outlineLevel="1" thickBot="1" x14ac:dyDescent="0.4">
      <c r="A52" s="5">
        <f t="shared" si="12"/>
        <v>0</v>
      </c>
      <c r="B52" s="5">
        <f t="shared" si="12"/>
        <v>2</v>
      </c>
      <c r="C52" s="5">
        <f t="shared" si="12"/>
        <v>1</v>
      </c>
      <c r="D52" s="5">
        <f t="shared" si="12"/>
        <v>0</v>
      </c>
      <c r="E52" s="6" t="str">
        <f t="shared" si="12"/>
        <v>(l)GeSe2</v>
      </c>
      <c r="F52" s="14">
        <f t="shared" ca="1" si="13"/>
        <v>-64.460000000000008</v>
      </c>
      <c r="G52" s="14">
        <f t="shared" ca="1" si="14"/>
        <v>-61.68</v>
      </c>
      <c r="H52" s="14">
        <f t="shared" ca="1" si="14"/>
        <v>-59.34</v>
      </c>
      <c r="I52" s="14">
        <f t="shared" ca="1" si="14"/>
        <v>-57.46</v>
      </c>
      <c r="J52" s="14">
        <f t="shared" ca="1" si="14"/>
        <v>-56</v>
      </c>
      <c r="K52" s="14">
        <f t="shared" ca="1" si="14"/>
        <v>-52.774000000000001</v>
      </c>
      <c r="L52" s="14">
        <f t="shared" ca="1" si="14"/>
        <v>-51.323999999999998</v>
      </c>
      <c r="M52" s="14">
        <f t="shared" ca="1" si="14"/>
        <v>-52.007000000000005</v>
      </c>
      <c r="N52" s="14">
        <f t="shared" ca="1" si="14"/>
        <v>-52.47</v>
      </c>
      <c r="O52" s="14">
        <f t="shared" ca="1" si="14"/>
        <v>-52.980000000000004</v>
      </c>
      <c r="P52" s="14">
        <f t="shared" ca="1" si="14"/>
        <v>-53.499000000000002</v>
      </c>
      <c r="Q52" s="14">
        <f t="shared" ca="1" si="14"/>
        <v>-54.036000000000001</v>
      </c>
      <c r="R52" s="14">
        <f t="shared" ca="1" si="14"/>
        <v>-54.548999999999999</v>
      </c>
      <c r="S52" s="14">
        <f t="shared" ca="1" si="14"/>
        <v>-55.076999999999998</v>
      </c>
      <c r="T52" s="14">
        <f t="shared" ca="1" si="14"/>
        <v>-55.582000000000001</v>
      </c>
      <c r="U52" s="14">
        <f t="shared" ca="1" si="14"/>
        <v>-56.085000000000001</v>
      </c>
      <c r="V52" s="14">
        <f t="shared" ca="1" si="14"/>
        <v>-58.031999999999996</v>
      </c>
      <c r="W52" s="14">
        <f t="shared" ca="1" si="14"/>
        <v>-59.887999999999998</v>
      </c>
      <c r="X52" s="14">
        <f t="shared" ca="1" si="14"/>
        <v>-60.332000000000001</v>
      </c>
      <c r="Y52" s="14">
        <f t="shared" ca="1" si="14"/>
        <v>-60.782000000000004</v>
      </c>
      <c r="Z52" s="14">
        <f t="shared" ca="1" si="14"/>
        <v>-61.213000000000001</v>
      </c>
      <c r="AA52" s="14">
        <f t="shared" ca="1" si="14"/>
        <v>-61.66</v>
      </c>
      <c r="AB52" s="14">
        <f t="shared" ca="1" si="14"/>
        <v>-62.080000000000005</v>
      </c>
      <c r="AC52" s="14">
        <f t="shared" ca="1" si="14"/>
        <v>-62.533000000000001</v>
      </c>
      <c r="AD52" s="14">
        <f t="shared" ca="1" si="14"/>
        <v>-62.959999999999994</v>
      </c>
      <c r="AE52" s="14">
        <f t="shared" ca="1" si="14"/>
        <v>-63.404000000000003</v>
      </c>
      <c r="AF52" s="14">
        <f t="shared" ca="1" si="14"/>
        <v>-63.821999999999996</v>
      </c>
      <c r="AG52" s="14">
        <f t="shared" ca="1" si="14"/>
        <v>-64.236999999999995</v>
      </c>
      <c r="AH52" s="14">
        <f t="shared" ca="1" si="14"/>
        <v>-64.65100000000001</v>
      </c>
      <c r="AI52" s="14">
        <f t="shared" ca="1" si="14"/>
        <v>-65.064999999999998</v>
      </c>
      <c r="AJ52" s="14">
        <f t="shared" ca="1" si="14"/>
        <v>0</v>
      </c>
      <c r="AK52" s="14">
        <f t="shared" ca="1" si="14"/>
        <v>0</v>
      </c>
      <c r="AL52" s="14">
        <f t="shared" ca="1" si="14"/>
        <v>0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99"/>
    </row>
    <row r="53" spans="1:71" ht="21" customHeight="1" outlineLevel="1" thickBot="1" x14ac:dyDescent="0.4">
      <c r="A53" s="5">
        <f t="shared" si="12"/>
        <v>0</v>
      </c>
      <c r="B53" s="5">
        <f t="shared" si="12"/>
        <v>1</v>
      </c>
      <c r="C53" s="5">
        <f t="shared" si="12"/>
        <v>1</v>
      </c>
      <c r="D53" s="5">
        <f t="shared" si="12"/>
        <v>0</v>
      </c>
      <c r="E53" s="6" t="str">
        <f t="shared" si="12"/>
        <v>(l)GeSe</v>
      </c>
      <c r="F53" s="14">
        <f t="shared" ca="1" si="13"/>
        <v>-40.89</v>
      </c>
      <c r="G53" s="14">
        <f t="shared" ca="1" si="14"/>
        <v>-39.11</v>
      </c>
      <c r="H53" s="14">
        <f t="shared" ca="1" si="14"/>
        <v>-37.49</v>
      </c>
      <c r="I53" s="14">
        <f t="shared" ca="1" si="14"/>
        <v>-36.020000000000003</v>
      </c>
      <c r="J53" s="14">
        <f t="shared" ca="1" si="14"/>
        <v>-34.71</v>
      </c>
      <c r="K53" s="14">
        <f t="shared" ca="1" si="14"/>
        <v>-30.864000000000001</v>
      </c>
      <c r="L53" s="14">
        <f t="shared" ca="1" si="14"/>
        <v>-28.734000000000002</v>
      </c>
      <c r="M53" s="14">
        <f t="shared" ca="1" si="14"/>
        <v>-28.747</v>
      </c>
      <c r="N53" s="14">
        <f t="shared" ca="1" si="14"/>
        <v>-28.990000000000002</v>
      </c>
      <c r="O53" s="14">
        <f t="shared" ca="1" si="14"/>
        <v>-29.27</v>
      </c>
      <c r="P53" s="14">
        <f t="shared" ca="1" si="14"/>
        <v>-29.559000000000001</v>
      </c>
      <c r="Q53" s="14">
        <f t="shared" ca="1" si="14"/>
        <v>-29.856000000000002</v>
      </c>
      <c r="R53" s="14">
        <f t="shared" ca="1" si="14"/>
        <v>-30.138999999999999</v>
      </c>
      <c r="S53" s="14">
        <f t="shared" ca="1" si="14"/>
        <v>-30.427</v>
      </c>
      <c r="T53" s="14">
        <f t="shared" ca="1" si="14"/>
        <v>-30.701999999999998</v>
      </c>
      <c r="U53" s="14">
        <f t="shared" ca="1" si="14"/>
        <v>-30.975000000000001</v>
      </c>
      <c r="V53" s="14">
        <f t="shared" ca="1" si="14"/>
        <v>-32.031999999999996</v>
      </c>
      <c r="W53" s="14">
        <f t="shared" ca="1" si="14"/>
        <v>-33.058</v>
      </c>
      <c r="X53" s="14">
        <f t="shared" ca="1" si="14"/>
        <v>-33.311999999999998</v>
      </c>
      <c r="Y53" s="14">
        <f t="shared" ca="1" si="14"/>
        <v>-33.572000000000003</v>
      </c>
      <c r="Z53" s="14">
        <f t="shared" ca="1" si="14"/>
        <v>-33.823</v>
      </c>
      <c r="AA53" s="14">
        <f t="shared" ca="1" si="14"/>
        <v>-34.08</v>
      </c>
      <c r="AB53" s="14">
        <f t="shared" ca="1" si="14"/>
        <v>-34.32</v>
      </c>
      <c r="AC53" s="14">
        <f t="shared" ca="1" si="14"/>
        <v>-34.573</v>
      </c>
      <c r="AD53" s="14">
        <f t="shared" ca="1" si="14"/>
        <v>-34.81</v>
      </c>
      <c r="AE53" s="14">
        <f t="shared" ca="1" si="14"/>
        <v>-35.054000000000002</v>
      </c>
      <c r="AF53" s="14">
        <f t="shared" ca="1" si="14"/>
        <v>-35.281999999999996</v>
      </c>
      <c r="AG53" s="14">
        <f t="shared" ca="1" si="14"/>
        <v>-35.506999999999998</v>
      </c>
      <c r="AH53" s="14">
        <f t="shared" ca="1" si="14"/>
        <v>-35.731000000000002</v>
      </c>
      <c r="AI53" s="14">
        <f t="shared" ca="1" si="14"/>
        <v>-35.954999999999998</v>
      </c>
      <c r="AJ53" s="14">
        <f t="shared" ca="1" si="14"/>
        <v>0</v>
      </c>
      <c r="AK53" s="14">
        <f t="shared" ca="1" si="14"/>
        <v>0</v>
      </c>
      <c r="AL53" s="14">
        <f t="shared" ca="1" si="14"/>
        <v>0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99"/>
    </row>
    <row r="54" spans="1:71" ht="21" customHeight="1" outlineLevel="1" thickBot="1" x14ac:dyDescent="0.4">
      <c r="A54" s="5">
        <f t="shared" si="12"/>
        <v>0</v>
      </c>
      <c r="B54" s="5">
        <f t="shared" si="12"/>
        <v>3</v>
      </c>
      <c r="C54" s="5">
        <f t="shared" si="12"/>
        <v>0</v>
      </c>
      <c r="D54" s="5">
        <f t="shared" si="12"/>
        <v>2</v>
      </c>
      <c r="E54" s="6" t="str">
        <f t="shared" si="12"/>
        <v>(l)Ga2Se3</v>
      </c>
      <c r="F54" s="14">
        <f t="shared" ca="1" si="13"/>
        <v>-202.79000000000002</v>
      </c>
      <c r="G54" s="14">
        <f t="shared" ca="1" si="14"/>
        <v>-192.51</v>
      </c>
      <c r="H54" s="14">
        <f t="shared" ca="1" si="14"/>
        <v>-183.39000000000001</v>
      </c>
      <c r="I54" s="14">
        <f t="shared" ca="1" si="14"/>
        <v>-175.28</v>
      </c>
      <c r="J54" s="14">
        <f t="shared" ca="1" si="14"/>
        <v>-167.97</v>
      </c>
      <c r="K54" s="14">
        <f t="shared" ca="1" si="14"/>
        <v>-144.94999999999999</v>
      </c>
      <c r="L54" s="14">
        <f t="shared" ca="1" si="14"/>
        <v>-128.82999999999998</v>
      </c>
      <c r="M54" s="14">
        <f t="shared" ca="1" si="14"/>
        <v>-117.46000000000001</v>
      </c>
      <c r="N54" s="14">
        <f t="shared" ca="1" si="14"/>
        <v>-115.22</v>
      </c>
      <c r="O54" s="14">
        <f t="shared" ca="1" si="14"/>
        <v>-113.21</v>
      </c>
      <c r="P54" s="14">
        <f t="shared" ca="1" si="14"/>
        <v>-111.42000000000002</v>
      </c>
      <c r="Q54" s="14">
        <f t="shared" ca="1" si="14"/>
        <v>-109.85999999999999</v>
      </c>
      <c r="R54" s="14">
        <f t="shared" ca="1" si="14"/>
        <v>-108.45</v>
      </c>
      <c r="S54" s="14">
        <f t="shared" ca="1" si="14"/>
        <v>-107.20999999999998</v>
      </c>
      <c r="T54" s="14">
        <f t="shared" ca="1" si="14"/>
        <v>-106.06</v>
      </c>
      <c r="U54" s="14">
        <f t="shared" ref="G54:AL62" ca="1" si="15">$A54*H.Ar + $B54*H.Se + $C54*H.Ge + $D54*H.Ga</f>
        <v>-104.99</v>
      </c>
      <c r="V54" s="14">
        <f t="shared" ca="1" si="15"/>
        <v>-101.42</v>
      </c>
      <c r="W54" s="14">
        <f t="shared" ca="1" si="15"/>
        <v>-99.025999999999996</v>
      </c>
      <c r="X54" s="14">
        <f t="shared" ca="1" si="15"/>
        <v>-98.736000000000004</v>
      </c>
      <c r="Y54" s="14">
        <f t="shared" ca="1" si="15"/>
        <v>-98.645999999999987</v>
      </c>
      <c r="Z54" s="14">
        <f t="shared" ca="1" si="15"/>
        <v>-98.718000000000004</v>
      </c>
      <c r="AA54" s="14">
        <f t="shared" ca="1" si="15"/>
        <v>-98.99199999999999</v>
      </c>
      <c r="AB54" s="14">
        <f t="shared" ca="1" si="15"/>
        <v>-99.366</v>
      </c>
      <c r="AC54" s="14">
        <f t="shared" ca="1" si="15"/>
        <v>-99.891999999999996</v>
      </c>
      <c r="AD54" s="14">
        <f t="shared" ca="1" si="15"/>
        <v>-100.44799999999999</v>
      </c>
      <c r="AE54" s="14">
        <f t="shared" ca="1" si="15"/>
        <v>-101.07000000000001</v>
      </c>
      <c r="AF54" s="14">
        <f t="shared" ca="1" si="15"/>
        <v>-101.70400000000001</v>
      </c>
      <c r="AG54" s="14">
        <f t="shared" ca="1" si="15"/>
        <v>-102.38200000000001</v>
      </c>
      <c r="AH54" s="14">
        <f t="shared" ca="1" si="15"/>
        <v>-103.06400000000001</v>
      </c>
      <c r="AI54" s="14">
        <f t="shared" ca="1" si="15"/>
        <v>-103.746</v>
      </c>
      <c r="AJ54" s="14">
        <f t="shared" ca="1" si="15"/>
        <v>0</v>
      </c>
      <c r="AK54" s="14">
        <f t="shared" ca="1" si="15"/>
        <v>0</v>
      </c>
      <c r="AL54" s="14">
        <f t="shared" ca="1" si="15"/>
        <v>0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99"/>
    </row>
    <row r="55" spans="1:71" ht="21" customHeight="1" outlineLevel="1" thickBot="1" x14ac:dyDescent="0.4">
      <c r="A55" s="5">
        <f t="shared" si="12"/>
        <v>0</v>
      </c>
      <c r="B55" s="5">
        <f t="shared" si="12"/>
        <v>1</v>
      </c>
      <c r="C55" s="5">
        <f t="shared" si="12"/>
        <v>0</v>
      </c>
      <c r="D55" s="5">
        <f t="shared" si="12"/>
        <v>1</v>
      </c>
      <c r="E55" s="6" t="str">
        <f t="shared" si="12"/>
        <v>(l)GaSe</v>
      </c>
      <c r="F55" s="14">
        <f t="shared" ca="1" si="13"/>
        <v>-89.610000000000014</v>
      </c>
      <c r="G55" s="14">
        <f t="shared" ca="1" si="15"/>
        <v>-84.97</v>
      </c>
      <c r="H55" s="14">
        <f t="shared" ca="1" si="15"/>
        <v>-80.77000000000001</v>
      </c>
      <c r="I55" s="14">
        <f t="shared" ca="1" si="15"/>
        <v>-76.92</v>
      </c>
      <c r="J55" s="14">
        <f t="shared" ca="1" si="15"/>
        <v>-73.34</v>
      </c>
      <c r="K55" s="14">
        <f t="shared" ca="1" si="15"/>
        <v>-61.519999999999996</v>
      </c>
      <c r="L55" s="14">
        <f t="shared" ca="1" si="15"/>
        <v>-53.120000000000005</v>
      </c>
      <c r="M55" s="14">
        <f t="shared" ca="1" si="15"/>
        <v>-47.1</v>
      </c>
      <c r="N55" s="14">
        <f t="shared" ca="1" si="15"/>
        <v>-45.870000000000005</v>
      </c>
      <c r="O55" s="14">
        <f t="shared" ca="1" si="15"/>
        <v>-44.75</v>
      </c>
      <c r="P55" s="14">
        <f t="shared" ca="1" si="15"/>
        <v>-43.74</v>
      </c>
      <c r="Q55" s="14">
        <f t="shared" ca="1" si="15"/>
        <v>-42.84</v>
      </c>
      <c r="R55" s="14">
        <f t="shared" ca="1" si="15"/>
        <v>-42.019999999999996</v>
      </c>
      <c r="S55" s="14">
        <f t="shared" ca="1" si="15"/>
        <v>-41.28</v>
      </c>
      <c r="T55" s="14">
        <f t="shared" ca="1" si="15"/>
        <v>-40.590000000000003</v>
      </c>
      <c r="U55" s="14">
        <f t="shared" ca="1" si="15"/>
        <v>-39.94</v>
      </c>
      <c r="V55" s="14">
        <f t="shared" ca="1" si="15"/>
        <v>-37.71</v>
      </c>
      <c r="W55" s="14">
        <f t="shared" ca="1" si="15"/>
        <v>-36.097999999999999</v>
      </c>
      <c r="X55" s="14">
        <f t="shared" ca="1" si="15"/>
        <v>-35.857999999999997</v>
      </c>
      <c r="Y55" s="14">
        <f t="shared" ca="1" si="15"/>
        <v>-35.718000000000004</v>
      </c>
      <c r="Z55" s="14">
        <f t="shared" ca="1" si="15"/>
        <v>-35.664000000000001</v>
      </c>
      <c r="AA55" s="14">
        <f t="shared" ca="1" si="15"/>
        <v>-35.705999999999996</v>
      </c>
      <c r="AB55" s="14">
        <f t="shared" ca="1" si="15"/>
        <v>-35.802999999999997</v>
      </c>
      <c r="AC55" s="14">
        <f t="shared" ca="1" si="15"/>
        <v>-35.966000000000001</v>
      </c>
      <c r="AD55" s="14">
        <f t="shared" ca="1" si="15"/>
        <v>-36.149000000000001</v>
      </c>
      <c r="AE55" s="14">
        <f t="shared" ca="1" si="15"/>
        <v>-36.36</v>
      </c>
      <c r="AF55" s="14">
        <f t="shared" ca="1" si="15"/>
        <v>-36.582000000000001</v>
      </c>
      <c r="AG55" s="14">
        <f t="shared" ca="1" si="15"/>
        <v>-36.826000000000001</v>
      </c>
      <c r="AH55" s="14">
        <f t="shared" ca="1" si="15"/>
        <v>-37.072000000000003</v>
      </c>
      <c r="AI55" s="14">
        <f t="shared" ca="1" si="15"/>
        <v>-37.317999999999998</v>
      </c>
      <c r="AJ55" s="14">
        <f t="shared" ca="1" si="15"/>
        <v>0</v>
      </c>
      <c r="AK55" s="14">
        <f t="shared" ca="1" si="15"/>
        <v>0</v>
      </c>
      <c r="AL55" s="14">
        <f t="shared" ca="1" si="15"/>
        <v>0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99"/>
    </row>
    <row r="56" spans="1:71" ht="21" customHeight="1" outlineLevel="1" thickBot="1" x14ac:dyDescent="0.4">
      <c r="A56" s="5">
        <f t="shared" ref="A56:E65" si="16">A14</f>
        <v>0</v>
      </c>
      <c r="B56" s="5">
        <f t="shared" si="16"/>
        <v>0</v>
      </c>
      <c r="C56" s="5">
        <f t="shared" si="16"/>
        <v>1</v>
      </c>
      <c r="D56" s="5">
        <f t="shared" si="16"/>
        <v>0</v>
      </c>
      <c r="E56" s="6" t="str">
        <f t="shared" si="16"/>
        <v>(l)Ge</v>
      </c>
      <c r="F56" s="14">
        <f t="shared" ref="F56:U65" ca="1" si="17">$A56*H.Ar + $B56*H.Se + $C56*H.Ge + $D56*H.Ga</f>
        <v>-17.32</v>
      </c>
      <c r="G56" s="14">
        <f t="shared" ca="1" si="17"/>
        <v>-16.54</v>
      </c>
      <c r="H56" s="14">
        <f t="shared" ca="1" si="17"/>
        <v>-15.64</v>
      </c>
      <c r="I56" s="14">
        <f t="shared" ca="1" si="17"/>
        <v>-14.58</v>
      </c>
      <c r="J56" s="14">
        <f t="shared" ca="1" si="17"/>
        <v>-13.42</v>
      </c>
      <c r="K56" s="14">
        <f t="shared" ca="1" si="17"/>
        <v>-8.9540000000000006</v>
      </c>
      <c r="L56" s="14">
        <f t="shared" ca="1" si="17"/>
        <v>-6.1440000000000001</v>
      </c>
      <c r="M56" s="14">
        <f t="shared" ca="1" si="17"/>
        <v>-5.4870000000000001</v>
      </c>
      <c r="N56" s="14">
        <f t="shared" ca="1" si="17"/>
        <v>-5.51</v>
      </c>
      <c r="O56" s="14">
        <f t="shared" ca="1" si="17"/>
        <v>-5.56</v>
      </c>
      <c r="P56" s="14">
        <f t="shared" ca="1" si="17"/>
        <v>-5.6189999999999998</v>
      </c>
      <c r="Q56" s="14">
        <f t="shared" ca="1" si="17"/>
        <v>-5.6760000000000002</v>
      </c>
      <c r="R56" s="14">
        <f t="shared" ca="1" si="17"/>
        <v>-5.7290000000000001</v>
      </c>
      <c r="S56" s="14">
        <f t="shared" ca="1" si="17"/>
        <v>-5.7770000000000001</v>
      </c>
      <c r="T56" s="14">
        <f t="shared" ca="1" si="17"/>
        <v>-5.8220000000000001</v>
      </c>
      <c r="U56" s="14">
        <f t="shared" ca="1" si="17"/>
        <v>-5.8650000000000002</v>
      </c>
      <c r="V56" s="14">
        <f t="shared" ca="1" si="15"/>
        <v>-6.032</v>
      </c>
      <c r="W56" s="14">
        <f t="shared" ca="1" si="15"/>
        <v>-6.2279999999999998</v>
      </c>
      <c r="X56" s="14">
        <f t="shared" ca="1" si="15"/>
        <v>-6.2919999999999998</v>
      </c>
      <c r="Y56" s="14">
        <f t="shared" ca="1" si="15"/>
        <v>-6.3620000000000001</v>
      </c>
      <c r="Z56" s="14">
        <f t="shared" ca="1" si="15"/>
        <v>-6.4329999999999998</v>
      </c>
      <c r="AA56" s="14">
        <f t="shared" ca="1" si="15"/>
        <v>-6.5</v>
      </c>
      <c r="AB56" s="14">
        <f t="shared" ca="1" si="15"/>
        <v>-6.56</v>
      </c>
      <c r="AC56" s="14">
        <f t="shared" ca="1" si="15"/>
        <v>-6.6130000000000004</v>
      </c>
      <c r="AD56" s="14">
        <f t="shared" ca="1" si="15"/>
        <v>-6.66</v>
      </c>
      <c r="AE56" s="14">
        <f t="shared" ca="1" si="15"/>
        <v>-6.7039999999999997</v>
      </c>
      <c r="AF56" s="14">
        <f t="shared" ca="1" si="15"/>
        <v>-6.742</v>
      </c>
      <c r="AG56" s="14">
        <f t="shared" ca="1" si="15"/>
        <v>-6.7770000000000001</v>
      </c>
      <c r="AH56" s="14">
        <f t="shared" ca="1" si="15"/>
        <v>-6.8109999999999999</v>
      </c>
      <c r="AI56" s="14">
        <f t="shared" ca="1" si="15"/>
        <v>-6.8449999999999998</v>
      </c>
      <c r="AJ56" s="14">
        <f t="shared" ca="1" si="15"/>
        <v>0</v>
      </c>
      <c r="AK56" s="14">
        <f t="shared" ca="1" si="15"/>
        <v>0</v>
      </c>
      <c r="AL56" s="14">
        <f t="shared" ca="1" si="15"/>
        <v>0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99"/>
    </row>
    <row r="57" spans="1:71" ht="21" customHeight="1" outlineLevel="1" thickBot="1" x14ac:dyDescent="0.4">
      <c r="A57" s="5">
        <f t="shared" si="16"/>
        <v>0</v>
      </c>
      <c r="B57" s="5">
        <f t="shared" si="16"/>
        <v>0</v>
      </c>
      <c r="C57" s="5">
        <f t="shared" si="16"/>
        <v>0</v>
      </c>
      <c r="D57" s="5">
        <f t="shared" si="16"/>
        <v>1</v>
      </c>
      <c r="E57" s="6" t="str">
        <f t="shared" si="16"/>
        <v>(l)Ga</v>
      </c>
      <c r="F57" s="14">
        <f t="shared" ca="1" si="17"/>
        <v>-66.040000000000006</v>
      </c>
      <c r="G57" s="14">
        <f t="shared" ca="1" si="15"/>
        <v>-62.4</v>
      </c>
      <c r="H57" s="14">
        <f t="shared" ca="1" si="15"/>
        <v>-58.92</v>
      </c>
      <c r="I57" s="14">
        <f t="shared" ca="1" si="15"/>
        <v>-55.48</v>
      </c>
      <c r="J57" s="14">
        <f t="shared" ca="1" si="15"/>
        <v>-52.05</v>
      </c>
      <c r="K57" s="14">
        <f t="shared" ca="1" si="15"/>
        <v>-39.61</v>
      </c>
      <c r="L57" s="14">
        <f t="shared" ca="1" si="15"/>
        <v>-30.53</v>
      </c>
      <c r="M57" s="14">
        <f t="shared" ca="1" si="15"/>
        <v>-23.84</v>
      </c>
      <c r="N57" s="14">
        <f t="shared" ca="1" si="15"/>
        <v>-22.39</v>
      </c>
      <c r="O57" s="14">
        <f t="shared" ca="1" si="15"/>
        <v>-21.04</v>
      </c>
      <c r="P57" s="14">
        <f t="shared" ca="1" si="15"/>
        <v>-19.8</v>
      </c>
      <c r="Q57" s="14">
        <f t="shared" ca="1" si="15"/>
        <v>-18.66</v>
      </c>
      <c r="R57" s="14">
        <f t="shared" ca="1" si="15"/>
        <v>-17.61</v>
      </c>
      <c r="S57" s="14">
        <f t="shared" ca="1" si="15"/>
        <v>-16.63</v>
      </c>
      <c r="T57" s="14">
        <f t="shared" ca="1" si="15"/>
        <v>-15.71</v>
      </c>
      <c r="U57" s="14">
        <f t="shared" ca="1" si="15"/>
        <v>-14.83</v>
      </c>
      <c r="V57" s="14">
        <f t="shared" ca="1" si="15"/>
        <v>-11.71</v>
      </c>
      <c r="W57" s="14">
        <f t="shared" ca="1" si="15"/>
        <v>-9.2680000000000007</v>
      </c>
      <c r="X57" s="14">
        <f t="shared" ca="1" si="15"/>
        <v>-8.8379999999999992</v>
      </c>
      <c r="Y57" s="14">
        <f t="shared" ca="1" si="15"/>
        <v>-8.5079999999999991</v>
      </c>
      <c r="Z57" s="14">
        <f t="shared" ca="1" si="15"/>
        <v>-8.2739999999999991</v>
      </c>
      <c r="AA57" s="14">
        <f t="shared" ca="1" si="15"/>
        <v>-8.1259999999999994</v>
      </c>
      <c r="AB57" s="14">
        <f t="shared" ca="1" si="15"/>
        <v>-8.0429999999999993</v>
      </c>
      <c r="AC57" s="14">
        <f t="shared" ca="1" si="15"/>
        <v>-8.0060000000000002</v>
      </c>
      <c r="AD57" s="14">
        <f t="shared" ca="1" si="15"/>
        <v>-7.9989999999999997</v>
      </c>
      <c r="AE57" s="14">
        <f t="shared" ca="1" si="15"/>
        <v>-8.01</v>
      </c>
      <c r="AF57" s="14">
        <f t="shared" ca="1" si="15"/>
        <v>-8.0419999999999998</v>
      </c>
      <c r="AG57" s="14">
        <f t="shared" ca="1" si="15"/>
        <v>-8.0960000000000001</v>
      </c>
      <c r="AH57" s="14">
        <f t="shared" ca="1" si="15"/>
        <v>-8.1519999999999992</v>
      </c>
      <c r="AI57" s="14">
        <f t="shared" ca="1" si="15"/>
        <v>-8.2080000000000002</v>
      </c>
      <c r="AJ57" s="14">
        <f t="shared" ca="1" si="15"/>
        <v>0</v>
      </c>
      <c r="AK57" s="14">
        <f t="shared" ca="1" si="15"/>
        <v>0</v>
      </c>
      <c r="AL57" s="14">
        <f t="shared" ca="1" si="15"/>
        <v>0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99"/>
    </row>
    <row r="58" spans="1:71" ht="21" customHeight="1" outlineLevel="1" thickBot="1" x14ac:dyDescent="0.4">
      <c r="A58" s="5">
        <f t="shared" si="16"/>
        <v>0</v>
      </c>
      <c r="B58" s="5">
        <f t="shared" si="16"/>
        <v>1</v>
      </c>
      <c r="C58" s="5">
        <f t="shared" si="16"/>
        <v>0</v>
      </c>
      <c r="D58" s="5">
        <f t="shared" si="16"/>
        <v>0</v>
      </c>
      <c r="E58" s="6" t="str">
        <f t="shared" si="16"/>
        <v>(l)Se[A]</v>
      </c>
      <c r="F58" s="14">
        <f t="shared" ca="1" si="17"/>
        <v>-23.57</v>
      </c>
      <c r="G58" s="14">
        <f t="shared" ca="1" si="15"/>
        <v>-22.57</v>
      </c>
      <c r="H58" s="14">
        <f t="shared" ca="1" si="15"/>
        <v>-21.85</v>
      </c>
      <c r="I58" s="14">
        <f t="shared" ca="1" si="15"/>
        <v>-21.44</v>
      </c>
      <c r="J58" s="14">
        <f t="shared" ca="1" si="15"/>
        <v>-21.29</v>
      </c>
      <c r="K58" s="14">
        <f t="shared" ca="1" si="15"/>
        <v>-21.91</v>
      </c>
      <c r="L58" s="14">
        <f t="shared" ca="1" si="15"/>
        <v>-22.59</v>
      </c>
      <c r="M58" s="14">
        <f t="shared" ca="1" si="15"/>
        <v>-23.26</v>
      </c>
      <c r="N58" s="14">
        <f t="shared" ca="1" si="15"/>
        <v>-23.48</v>
      </c>
      <c r="O58" s="14">
        <f t="shared" ca="1" si="15"/>
        <v>-23.71</v>
      </c>
      <c r="P58" s="14">
        <f t="shared" ca="1" si="15"/>
        <v>-23.94</v>
      </c>
      <c r="Q58" s="14">
        <f t="shared" ca="1" si="15"/>
        <v>-24.18</v>
      </c>
      <c r="R58" s="14">
        <f t="shared" ca="1" si="15"/>
        <v>-24.41</v>
      </c>
      <c r="S58" s="14">
        <f t="shared" ca="1" si="15"/>
        <v>-24.65</v>
      </c>
      <c r="T58" s="14">
        <f t="shared" ca="1" si="15"/>
        <v>-24.88</v>
      </c>
      <c r="U58" s="14">
        <f t="shared" ca="1" si="15"/>
        <v>-25.11</v>
      </c>
      <c r="V58" s="14">
        <f t="shared" ca="1" si="15"/>
        <v>-26</v>
      </c>
      <c r="W58" s="14">
        <f t="shared" ca="1" si="15"/>
        <v>-26.83</v>
      </c>
      <c r="X58" s="14">
        <f t="shared" ca="1" si="15"/>
        <v>-27.02</v>
      </c>
      <c r="Y58" s="14">
        <f t="shared" ca="1" si="15"/>
        <v>-27.21</v>
      </c>
      <c r="Z58" s="14">
        <f t="shared" ca="1" si="15"/>
        <v>-27.39</v>
      </c>
      <c r="AA58" s="14">
        <f t="shared" ca="1" si="15"/>
        <v>-27.58</v>
      </c>
      <c r="AB58" s="14">
        <f t="shared" ca="1" si="15"/>
        <v>-27.76</v>
      </c>
      <c r="AC58" s="14">
        <f t="shared" ca="1" si="15"/>
        <v>-27.96</v>
      </c>
      <c r="AD58" s="14">
        <f t="shared" ca="1" si="15"/>
        <v>-28.15</v>
      </c>
      <c r="AE58" s="14">
        <f t="shared" ca="1" si="15"/>
        <v>-28.35</v>
      </c>
      <c r="AF58" s="14">
        <f t="shared" ca="1" si="15"/>
        <v>-28.54</v>
      </c>
      <c r="AG58" s="14">
        <f t="shared" ca="1" si="15"/>
        <v>-28.73</v>
      </c>
      <c r="AH58" s="14">
        <f t="shared" ca="1" si="15"/>
        <v>-28.92</v>
      </c>
      <c r="AI58" s="14">
        <f t="shared" ca="1" si="15"/>
        <v>-29.11</v>
      </c>
      <c r="AJ58" s="14">
        <f t="shared" ca="1" si="15"/>
        <v>0</v>
      </c>
      <c r="AK58" s="14">
        <f t="shared" ca="1" si="15"/>
        <v>0</v>
      </c>
      <c r="AL58" s="14">
        <f t="shared" ca="1" si="15"/>
        <v>0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99"/>
    </row>
    <row r="59" spans="1:71" ht="21" customHeight="1" outlineLevel="1" thickBot="1" x14ac:dyDescent="0.4">
      <c r="A59" s="5">
        <f t="shared" si="16"/>
        <v>0</v>
      </c>
      <c r="B59" s="5">
        <f t="shared" si="16"/>
        <v>1</v>
      </c>
      <c r="C59" s="5">
        <f t="shared" si="16"/>
        <v>0</v>
      </c>
      <c r="D59" s="5">
        <f t="shared" si="16"/>
        <v>0</v>
      </c>
      <c r="E59" s="6" t="str">
        <f t="shared" si="16"/>
        <v>(l)Se[M]</v>
      </c>
      <c r="F59" s="14">
        <f t="shared" ca="1" si="17"/>
        <v>-23.57</v>
      </c>
      <c r="G59" s="14">
        <f t="shared" ca="1" si="15"/>
        <v>-22.57</v>
      </c>
      <c r="H59" s="14">
        <f t="shared" ca="1" si="15"/>
        <v>-21.85</v>
      </c>
      <c r="I59" s="14">
        <f t="shared" ca="1" si="15"/>
        <v>-21.44</v>
      </c>
      <c r="J59" s="14">
        <f t="shared" ca="1" si="15"/>
        <v>-21.29</v>
      </c>
      <c r="K59" s="14">
        <f t="shared" ca="1" si="15"/>
        <v>-21.91</v>
      </c>
      <c r="L59" s="14">
        <f t="shared" ca="1" si="15"/>
        <v>-22.59</v>
      </c>
      <c r="M59" s="14">
        <f t="shared" ca="1" si="15"/>
        <v>-23.26</v>
      </c>
      <c r="N59" s="14">
        <f t="shared" ca="1" si="15"/>
        <v>-23.48</v>
      </c>
      <c r="O59" s="14">
        <f t="shared" ca="1" si="15"/>
        <v>-23.71</v>
      </c>
      <c r="P59" s="14">
        <f t="shared" ca="1" si="15"/>
        <v>-23.94</v>
      </c>
      <c r="Q59" s="14">
        <f t="shared" ca="1" si="15"/>
        <v>-24.18</v>
      </c>
      <c r="R59" s="14">
        <f t="shared" ca="1" si="15"/>
        <v>-24.41</v>
      </c>
      <c r="S59" s="14">
        <f t="shared" ca="1" si="15"/>
        <v>-24.65</v>
      </c>
      <c r="T59" s="14">
        <f t="shared" ca="1" si="15"/>
        <v>-24.88</v>
      </c>
      <c r="U59" s="14">
        <f t="shared" ca="1" si="15"/>
        <v>-25.11</v>
      </c>
      <c r="V59" s="14">
        <f t="shared" ca="1" si="15"/>
        <v>-26</v>
      </c>
      <c r="W59" s="14">
        <f t="shared" ca="1" si="15"/>
        <v>-26.83</v>
      </c>
      <c r="X59" s="14">
        <f t="shared" ca="1" si="15"/>
        <v>-27.02</v>
      </c>
      <c r="Y59" s="14">
        <f t="shared" ca="1" si="15"/>
        <v>-27.21</v>
      </c>
      <c r="Z59" s="14">
        <f t="shared" ca="1" si="15"/>
        <v>-27.39</v>
      </c>
      <c r="AA59" s="14">
        <f t="shared" ca="1" si="15"/>
        <v>-27.58</v>
      </c>
      <c r="AB59" s="14">
        <f t="shared" ca="1" si="15"/>
        <v>-27.76</v>
      </c>
      <c r="AC59" s="14">
        <f t="shared" ca="1" si="15"/>
        <v>-27.96</v>
      </c>
      <c r="AD59" s="14">
        <f t="shared" ca="1" si="15"/>
        <v>-28.15</v>
      </c>
      <c r="AE59" s="14">
        <f t="shared" ca="1" si="15"/>
        <v>-28.35</v>
      </c>
      <c r="AF59" s="14">
        <f t="shared" ca="1" si="15"/>
        <v>-28.54</v>
      </c>
      <c r="AG59" s="14">
        <f t="shared" ca="1" si="15"/>
        <v>-28.73</v>
      </c>
      <c r="AH59" s="14">
        <f t="shared" ca="1" si="15"/>
        <v>-28.92</v>
      </c>
      <c r="AI59" s="14">
        <f t="shared" ca="1" si="15"/>
        <v>-29.11</v>
      </c>
      <c r="AJ59" s="14">
        <f t="shared" ca="1" si="15"/>
        <v>0</v>
      </c>
      <c r="AK59" s="14">
        <f t="shared" ca="1" si="15"/>
        <v>0</v>
      </c>
      <c r="AL59" s="14">
        <f t="shared" ca="1" si="15"/>
        <v>0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99"/>
    </row>
    <row r="60" spans="1:71" ht="21" customHeight="1" outlineLevel="1" thickBot="1" x14ac:dyDescent="0.4">
      <c r="A60" s="5">
        <f t="shared" si="16"/>
        <v>0</v>
      </c>
      <c r="B60" s="5">
        <f t="shared" si="16"/>
        <v>1</v>
      </c>
      <c r="C60" s="5">
        <f t="shared" si="16"/>
        <v>0</v>
      </c>
      <c r="D60" s="5">
        <f t="shared" si="16"/>
        <v>0</v>
      </c>
      <c r="E60" s="6" t="str">
        <f t="shared" si="16"/>
        <v>(l)Se[R]</v>
      </c>
      <c r="F60" s="14">
        <f t="shared" ca="1" si="17"/>
        <v>-23.57</v>
      </c>
      <c r="G60" s="14">
        <f t="shared" ca="1" si="15"/>
        <v>-22.57</v>
      </c>
      <c r="H60" s="14">
        <f t="shared" ca="1" si="15"/>
        <v>-21.85</v>
      </c>
      <c r="I60" s="14">
        <f t="shared" ca="1" si="15"/>
        <v>-21.44</v>
      </c>
      <c r="J60" s="14">
        <f t="shared" ca="1" si="15"/>
        <v>-21.29</v>
      </c>
      <c r="K60" s="14">
        <f t="shared" ca="1" si="15"/>
        <v>-21.91</v>
      </c>
      <c r="L60" s="14">
        <f t="shared" ca="1" si="15"/>
        <v>-22.59</v>
      </c>
      <c r="M60" s="14">
        <f t="shared" ca="1" si="15"/>
        <v>-23.26</v>
      </c>
      <c r="N60" s="14">
        <f t="shared" ca="1" si="15"/>
        <v>-23.48</v>
      </c>
      <c r="O60" s="14">
        <f t="shared" ca="1" si="15"/>
        <v>-23.71</v>
      </c>
      <c r="P60" s="14">
        <f t="shared" ca="1" si="15"/>
        <v>-23.94</v>
      </c>
      <c r="Q60" s="14">
        <f t="shared" ca="1" si="15"/>
        <v>-24.18</v>
      </c>
      <c r="R60" s="14">
        <f t="shared" ca="1" si="15"/>
        <v>-24.41</v>
      </c>
      <c r="S60" s="14">
        <f t="shared" ca="1" si="15"/>
        <v>-24.65</v>
      </c>
      <c r="T60" s="14">
        <f t="shared" ca="1" si="15"/>
        <v>-24.88</v>
      </c>
      <c r="U60" s="14">
        <f t="shared" ca="1" si="15"/>
        <v>-25.11</v>
      </c>
      <c r="V60" s="14">
        <f t="shared" ca="1" si="15"/>
        <v>-26</v>
      </c>
      <c r="W60" s="14">
        <f t="shared" ca="1" si="15"/>
        <v>-26.83</v>
      </c>
      <c r="X60" s="14">
        <f t="shared" ca="1" si="15"/>
        <v>-27.02</v>
      </c>
      <c r="Y60" s="14">
        <f t="shared" ca="1" si="15"/>
        <v>-27.21</v>
      </c>
      <c r="Z60" s="14">
        <f t="shared" ca="1" si="15"/>
        <v>-27.39</v>
      </c>
      <c r="AA60" s="14">
        <f t="shared" ca="1" si="15"/>
        <v>-27.58</v>
      </c>
      <c r="AB60" s="14">
        <f t="shared" ca="1" si="15"/>
        <v>-27.76</v>
      </c>
      <c r="AC60" s="14">
        <f t="shared" ca="1" si="15"/>
        <v>-27.96</v>
      </c>
      <c r="AD60" s="14">
        <f t="shared" ca="1" si="15"/>
        <v>-28.15</v>
      </c>
      <c r="AE60" s="14">
        <f t="shared" ca="1" si="15"/>
        <v>-28.35</v>
      </c>
      <c r="AF60" s="14">
        <f t="shared" ca="1" si="15"/>
        <v>-28.54</v>
      </c>
      <c r="AG60" s="14">
        <f t="shared" ca="1" si="15"/>
        <v>-28.73</v>
      </c>
      <c r="AH60" s="14">
        <f t="shared" ca="1" si="15"/>
        <v>-28.92</v>
      </c>
      <c r="AI60" s="14">
        <f t="shared" ca="1" si="15"/>
        <v>-29.11</v>
      </c>
      <c r="AJ60" s="14">
        <f t="shared" ca="1" si="15"/>
        <v>0</v>
      </c>
      <c r="AK60" s="14">
        <f t="shared" ca="1" si="15"/>
        <v>0</v>
      </c>
      <c r="AL60" s="14">
        <f t="shared" ca="1" si="15"/>
        <v>0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99"/>
    </row>
    <row r="61" spans="1:71" ht="21" customHeight="1" outlineLevel="1" thickBot="1" x14ac:dyDescent="0.4">
      <c r="A61" s="5">
        <f t="shared" si="16"/>
        <v>0</v>
      </c>
      <c r="B61" s="5">
        <f t="shared" si="16"/>
        <v>1</v>
      </c>
      <c r="C61" s="5">
        <f t="shared" si="16"/>
        <v>0</v>
      </c>
      <c r="D61" s="5">
        <f t="shared" si="16"/>
        <v>0</v>
      </c>
      <c r="E61" s="6" t="str">
        <f t="shared" si="16"/>
        <v>(l)Se</v>
      </c>
      <c r="F61" s="14">
        <f t="shared" ca="1" si="17"/>
        <v>-23.57</v>
      </c>
      <c r="G61" s="14">
        <f t="shared" ca="1" si="15"/>
        <v>-22.57</v>
      </c>
      <c r="H61" s="14">
        <f t="shared" ca="1" si="15"/>
        <v>-21.85</v>
      </c>
      <c r="I61" s="14">
        <f t="shared" ca="1" si="15"/>
        <v>-21.44</v>
      </c>
      <c r="J61" s="14">
        <f t="shared" ca="1" si="15"/>
        <v>-21.29</v>
      </c>
      <c r="K61" s="14">
        <f t="shared" ca="1" si="15"/>
        <v>-21.91</v>
      </c>
      <c r="L61" s="14">
        <f t="shared" ca="1" si="15"/>
        <v>-22.59</v>
      </c>
      <c r="M61" s="14">
        <f t="shared" ca="1" si="15"/>
        <v>-23.26</v>
      </c>
      <c r="N61" s="14">
        <f t="shared" ca="1" si="15"/>
        <v>-23.48</v>
      </c>
      <c r="O61" s="14">
        <f t="shared" ca="1" si="15"/>
        <v>-23.71</v>
      </c>
      <c r="P61" s="14">
        <f t="shared" ca="1" si="15"/>
        <v>-23.94</v>
      </c>
      <c r="Q61" s="14">
        <f t="shared" ca="1" si="15"/>
        <v>-24.18</v>
      </c>
      <c r="R61" s="14">
        <f t="shared" ca="1" si="15"/>
        <v>-24.41</v>
      </c>
      <c r="S61" s="14">
        <f t="shared" ca="1" si="15"/>
        <v>-24.65</v>
      </c>
      <c r="T61" s="14">
        <f t="shared" ca="1" si="15"/>
        <v>-24.88</v>
      </c>
      <c r="U61" s="14">
        <f t="shared" ca="1" si="15"/>
        <v>-25.11</v>
      </c>
      <c r="V61" s="14">
        <f t="shared" ca="1" si="15"/>
        <v>-26</v>
      </c>
      <c r="W61" s="14">
        <f t="shared" ca="1" si="15"/>
        <v>-26.83</v>
      </c>
      <c r="X61" s="14">
        <f t="shared" ca="1" si="15"/>
        <v>-27.02</v>
      </c>
      <c r="Y61" s="14">
        <f t="shared" ca="1" si="15"/>
        <v>-27.21</v>
      </c>
      <c r="Z61" s="14">
        <f t="shared" ca="1" si="15"/>
        <v>-27.39</v>
      </c>
      <c r="AA61" s="14">
        <f t="shared" ca="1" si="15"/>
        <v>-27.58</v>
      </c>
      <c r="AB61" s="14">
        <f t="shared" ca="1" si="15"/>
        <v>-27.76</v>
      </c>
      <c r="AC61" s="14">
        <f t="shared" ca="1" si="15"/>
        <v>-27.96</v>
      </c>
      <c r="AD61" s="14">
        <f t="shared" ca="1" si="15"/>
        <v>-28.15</v>
      </c>
      <c r="AE61" s="14">
        <f t="shared" ca="1" si="15"/>
        <v>-28.35</v>
      </c>
      <c r="AF61" s="14">
        <f t="shared" ca="1" si="15"/>
        <v>-28.54</v>
      </c>
      <c r="AG61" s="14">
        <f t="shared" ca="1" si="15"/>
        <v>-28.73</v>
      </c>
      <c r="AH61" s="14">
        <f t="shared" ca="1" si="15"/>
        <v>-28.92</v>
      </c>
      <c r="AI61" s="14">
        <f t="shared" ca="1" si="15"/>
        <v>-29.11</v>
      </c>
      <c r="AJ61" s="14">
        <f t="shared" ca="1" si="15"/>
        <v>0</v>
      </c>
      <c r="AK61" s="14">
        <f t="shared" ca="1" si="15"/>
        <v>0</v>
      </c>
      <c r="AL61" s="14">
        <f t="shared" ca="1" si="15"/>
        <v>0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99"/>
    </row>
    <row r="62" spans="1:71" ht="21" customHeight="1" outlineLevel="1" thickBot="1" x14ac:dyDescent="0.4">
      <c r="A62" s="5">
        <f t="shared" si="16"/>
        <v>0</v>
      </c>
      <c r="B62" s="5">
        <f t="shared" si="16"/>
        <v>0</v>
      </c>
      <c r="C62" s="5">
        <f t="shared" si="16"/>
        <v>0</v>
      </c>
      <c r="D62" s="5">
        <f t="shared" si="16"/>
        <v>1</v>
      </c>
      <c r="E62" s="6" t="str">
        <f t="shared" si="16"/>
        <v>(2)Ga[l]</v>
      </c>
      <c r="F62" s="14">
        <f t="shared" ca="1" si="17"/>
        <v>-66.040000000000006</v>
      </c>
      <c r="G62" s="14">
        <f t="shared" ca="1" si="15"/>
        <v>-62.4</v>
      </c>
      <c r="H62" s="14">
        <f t="shared" ca="1" si="15"/>
        <v>-58.92</v>
      </c>
      <c r="I62" s="14">
        <f t="shared" ca="1" si="15"/>
        <v>-55.48</v>
      </c>
      <c r="J62" s="14">
        <f t="shared" ca="1" si="15"/>
        <v>-52.05</v>
      </c>
      <c r="K62" s="14">
        <f t="shared" ca="1" si="15"/>
        <v>-39.61</v>
      </c>
      <c r="L62" s="14">
        <f t="shared" ca="1" si="15"/>
        <v>-30.53</v>
      </c>
      <c r="M62" s="14">
        <f t="shared" ca="1" si="15"/>
        <v>-23.84</v>
      </c>
      <c r="N62" s="14">
        <f t="shared" ca="1" si="15"/>
        <v>-22.39</v>
      </c>
      <c r="O62" s="14">
        <f t="shared" ca="1" si="15"/>
        <v>-21.04</v>
      </c>
      <c r="P62" s="14">
        <f t="shared" ca="1" si="15"/>
        <v>-19.8</v>
      </c>
      <c r="Q62" s="14">
        <f t="shared" ca="1" si="15"/>
        <v>-18.66</v>
      </c>
      <c r="R62" s="14">
        <f t="shared" ca="1" si="15"/>
        <v>-17.61</v>
      </c>
      <c r="S62" s="14">
        <f t="shared" ca="1" si="15"/>
        <v>-16.63</v>
      </c>
      <c r="T62" s="14">
        <f t="shared" ca="1" si="15"/>
        <v>-15.71</v>
      </c>
      <c r="U62" s="14">
        <f t="shared" ca="1" si="15"/>
        <v>-14.83</v>
      </c>
      <c r="V62" s="14">
        <f t="shared" ca="1" si="15"/>
        <v>-11.71</v>
      </c>
      <c r="W62" s="14">
        <f t="shared" ca="1" si="15"/>
        <v>-9.2680000000000007</v>
      </c>
      <c r="X62" s="14">
        <f t="shared" ca="1" si="15"/>
        <v>-8.8379999999999992</v>
      </c>
      <c r="Y62" s="14">
        <f t="shared" ca="1" si="15"/>
        <v>-8.5079999999999991</v>
      </c>
      <c r="Z62" s="14">
        <f t="shared" ca="1" si="15"/>
        <v>-8.2739999999999991</v>
      </c>
      <c r="AA62" s="14">
        <f t="shared" ca="1" si="15"/>
        <v>-8.1259999999999994</v>
      </c>
      <c r="AB62" s="14">
        <f t="shared" ca="1" si="15"/>
        <v>-8.0429999999999993</v>
      </c>
      <c r="AC62" s="14">
        <f t="shared" ca="1" si="15"/>
        <v>-8.0060000000000002</v>
      </c>
      <c r="AD62" s="14">
        <f t="shared" ca="1" si="15"/>
        <v>-7.9989999999999997</v>
      </c>
      <c r="AE62" s="14">
        <f t="shared" ca="1" si="15"/>
        <v>-8.01</v>
      </c>
      <c r="AF62" s="14">
        <f t="shared" ca="1" si="15"/>
        <v>-8.0419999999999998</v>
      </c>
      <c r="AG62" s="14">
        <f t="shared" ca="1" si="15"/>
        <v>-8.0960000000000001</v>
      </c>
      <c r="AH62" s="14">
        <f t="shared" ca="1" si="15"/>
        <v>-8.1519999999999992</v>
      </c>
      <c r="AI62" s="14">
        <f t="shared" ref="G62:AL71" ca="1" si="18">$A62*H.Ar + $B62*H.Se + $C62*H.Ge + $D62*H.Ga</f>
        <v>-8.2080000000000002</v>
      </c>
      <c r="AJ62" s="14">
        <f t="shared" ca="1" si="18"/>
        <v>0</v>
      </c>
      <c r="AK62" s="14">
        <f t="shared" ca="1" si="18"/>
        <v>0</v>
      </c>
      <c r="AL62" s="14">
        <f t="shared" ca="1" si="18"/>
        <v>0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99"/>
    </row>
    <row r="63" spans="1:71" ht="21" customHeight="1" outlineLevel="1" thickBot="1" x14ac:dyDescent="0.4">
      <c r="A63" s="5">
        <f t="shared" si="16"/>
        <v>0</v>
      </c>
      <c r="B63" s="5">
        <f t="shared" si="16"/>
        <v>0</v>
      </c>
      <c r="C63" s="5">
        <f t="shared" si="16"/>
        <v>1</v>
      </c>
      <c r="D63" s="5">
        <f t="shared" si="16"/>
        <v>0</v>
      </c>
      <c r="E63" s="6" t="str">
        <f t="shared" si="16"/>
        <v>(2)Ge[l]</v>
      </c>
      <c r="F63" s="14">
        <f t="shared" ca="1" si="17"/>
        <v>-17.32</v>
      </c>
      <c r="G63" s="14">
        <f t="shared" ca="1" si="18"/>
        <v>-16.54</v>
      </c>
      <c r="H63" s="14">
        <f t="shared" ca="1" si="18"/>
        <v>-15.64</v>
      </c>
      <c r="I63" s="14">
        <f t="shared" ca="1" si="18"/>
        <v>-14.58</v>
      </c>
      <c r="J63" s="14">
        <f t="shared" ca="1" si="18"/>
        <v>-13.42</v>
      </c>
      <c r="K63" s="14">
        <f t="shared" ca="1" si="18"/>
        <v>-8.9540000000000006</v>
      </c>
      <c r="L63" s="14">
        <f t="shared" ca="1" si="18"/>
        <v>-6.1440000000000001</v>
      </c>
      <c r="M63" s="14">
        <f t="shared" ca="1" si="18"/>
        <v>-5.4870000000000001</v>
      </c>
      <c r="N63" s="14">
        <f t="shared" ca="1" si="18"/>
        <v>-5.51</v>
      </c>
      <c r="O63" s="14">
        <f t="shared" ca="1" si="18"/>
        <v>-5.56</v>
      </c>
      <c r="P63" s="14">
        <f t="shared" ca="1" si="18"/>
        <v>-5.6189999999999998</v>
      </c>
      <c r="Q63" s="14">
        <f t="shared" ca="1" si="18"/>
        <v>-5.6760000000000002</v>
      </c>
      <c r="R63" s="14">
        <f t="shared" ca="1" si="18"/>
        <v>-5.7290000000000001</v>
      </c>
      <c r="S63" s="14">
        <f t="shared" ca="1" si="18"/>
        <v>-5.7770000000000001</v>
      </c>
      <c r="T63" s="14">
        <f t="shared" ca="1" si="18"/>
        <v>-5.8220000000000001</v>
      </c>
      <c r="U63" s="14">
        <f t="shared" ca="1" si="18"/>
        <v>-5.8650000000000002</v>
      </c>
      <c r="V63" s="14">
        <f t="shared" ca="1" si="18"/>
        <v>-6.032</v>
      </c>
      <c r="W63" s="14">
        <f t="shared" ca="1" si="18"/>
        <v>-6.2279999999999998</v>
      </c>
      <c r="X63" s="14">
        <f t="shared" ca="1" si="18"/>
        <v>-6.2919999999999998</v>
      </c>
      <c r="Y63" s="14">
        <f t="shared" ca="1" si="18"/>
        <v>-6.3620000000000001</v>
      </c>
      <c r="Z63" s="14">
        <f t="shared" ca="1" si="18"/>
        <v>-6.4329999999999998</v>
      </c>
      <c r="AA63" s="14">
        <f t="shared" ca="1" si="18"/>
        <v>-6.5</v>
      </c>
      <c r="AB63" s="14">
        <f t="shared" ca="1" si="18"/>
        <v>-6.56</v>
      </c>
      <c r="AC63" s="14">
        <f t="shared" ca="1" si="18"/>
        <v>-6.6130000000000004</v>
      </c>
      <c r="AD63" s="14">
        <f t="shared" ca="1" si="18"/>
        <v>-6.66</v>
      </c>
      <c r="AE63" s="14">
        <f t="shared" ca="1" si="18"/>
        <v>-6.7039999999999997</v>
      </c>
      <c r="AF63" s="14">
        <f t="shared" ca="1" si="18"/>
        <v>-6.742</v>
      </c>
      <c r="AG63" s="14">
        <f t="shared" ca="1" si="18"/>
        <v>-6.7770000000000001</v>
      </c>
      <c r="AH63" s="14">
        <f t="shared" ca="1" si="18"/>
        <v>-6.8109999999999999</v>
      </c>
      <c r="AI63" s="14">
        <f t="shared" ca="1" si="18"/>
        <v>-6.8449999999999998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99"/>
    </row>
    <row r="64" spans="1:71" ht="21" customHeight="1" outlineLevel="1" thickBot="1" x14ac:dyDescent="0.4">
      <c r="A64" s="5">
        <f t="shared" si="16"/>
        <v>0</v>
      </c>
      <c r="B64" s="5">
        <f t="shared" si="16"/>
        <v>1</v>
      </c>
      <c r="C64" s="5">
        <f t="shared" si="16"/>
        <v>1</v>
      </c>
      <c r="D64" s="5">
        <f t="shared" si="16"/>
        <v>0</v>
      </c>
      <c r="E64" s="6" t="str">
        <f t="shared" si="16"/>
        <v>(2)GeSe[l]</v>
      </c>
      <c r="F64" s="14">
        <f t="shared" ca="1" si="17"/>
        <v>-40.89</v>
      </c>
      <c r="G64" s="14">
        <f t="shared" ca="1" si="18"/>
        <v>-39.11</v>
      </c>
      <c r="H64" s="14">
        <f t="shared" ca="1" si="18"/>
        <v>-37.49</v>
      </c>
      <c r="I64" s="14">
        <f t="shared" ca="1" si="18"/>
        <v>-36.020000000000003</v>
      </c>
      <c r="J64" s="14">
        <f t="shared" ca="1" si="18"/>
        <v>-34.71</v>
      </c>
      <c r="K64" s="14">
        <f t="shared" ca="1" si="18"/>
        <v>-30.864000000000001</v>
      </c>
      <c r="L64" s="14">
        <f t="shared" ca="1" si="18"/>
        <v>-28.734000000000002</v>
      </c>
      <c r="M64" s="14">
        <f t="shared" ca="1" si="18"/>
        <v>-28.747</v>
      </c>
      <c r="N64" s="14">
        <f t="shared" ca="1" si="18"/>
        <v>-28.990000000000002</v>
      </c>
      <c r="O64" s="14">
        <f t="shared" ca="1" si="18"/>
        <v>-29.27</v>
      </c>
      <c r="P64" s="14">
        <f t="shared" ca="1" si="18"/>
        <v>-29.559000000000001</v>
      </c>
      <c r="Q64" s="14">
        <f t="shared" ca="1" si="18"/>
        <v>-29.856000000000002</v>
      </c>
      <c r="R64" s="14">
        <f t="shared" ca="1" si="18"/>
        <v>-30.138999999999999</v>
      </c>
      <c r="S64" s="14">
        <f t="shared" ca="1" si="18"/>
        <v>-30.427</v>
      </c>
      <c r="T64" s="14">
        <f t="shared" ca="1" si="18"/>
        <v>-30.701999999999998</v>
      </c>
      <c r="U64" s="14">
        <f t="shared" ca="1" si="18"/>
        <v>-30.975000000000001</v>
      </c>
      <c r="V64" s="14">
        <f t="shared" ca="1" si="18"/>
        <v>-32.031999999999996</v>
      </c>
      <c r="W64" s="14">
        <f t="shared" ca="1" si="18"/>
        <v>-33.058</v>
      </c>
      <c r="X64" s="14">
        <f t="shared" ca="1" si="18"/>
        <v>-33.311999999999998</v>
      </c>
      <c r="Y64" s="14">
        <f t="shared" ca="1" si="18"/>
        <v>-33.572000000000003</v>
      </c>
      <c r="Z64" s="14">
        <f t="shared" ca="1" si="18"/>
        <v>-33.823</v>
      </c>
      <c r="AA64" s="14">
        <f t="shared" ca="1" si="18"/>
        <v>-34.08</v>
      </c>
      <c r="AB64" s="14">
        <f t="shared" ca="1" si="18"/>
        <v>-34.32</v>
      </c>
      <c r="AC64" s="14">
        <f t="shared" ca="1" si="18"/>
        <v>-34.573</v>
      </c>
      <c r="AD64" s="14">
        <f t="shared" ca="1" si="18"/>
        <v>-34.81</v>
      </c>
      <c r="AE64" s="14">
        <f t="shared" ca="1" si="18"/>
        <v>-35.054000000000002</v>
      </c>
      <c r="AF64" s="14">
        <f t="shared" ca="1" si="18"/>
        <v>-35.281999999999996</v>
      </c>
      <c r="AG64" s="14">
        <f t="shared" ca="1" si="18"/>
        <v>-35.506999999999998</v>
      </c>
      <c r="AH64" s="14">
        <f t="shared" ca="1" si="18"/>
        <v>-35.731000000000002</v>
      </c>
      <c r="AI64" s="14">
        <f t="shared" ca="1" si="18"/>
        <v>-35.954999999999998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99"/>
    </row>
    <row r="65" spans="1:87" ht="21" customHeight="1" outlineLevel="1" thickBot="1" x14ac:dyDescent="0.4">
      <c r="A65" s="5">
        <f t="shared" si="16"/>
        <v>1</v>
      </c>
      <c r="B65" s="5">
        <f t="shared" si="16"/>
        <v>0</v>
      </c>
      <c r="C65" s="5">
        <f t="shared" si="16"/>
        <v>0</v>
      </c>
      <c r="D65" s="5">
        <f t="shared" si="16"/>
        <v>0</v>
      </c>
      <c r="E65" s="6" t="str">
        <f t="shared" si="16"/>
        <v>H (Ar)</v>
      </c>
      <c r="F65" s="14">
        <f t="shared" ca="1" si="17"/>
        <v>-18.62</v>
      </c>
      <c r="G65" s="14">
        <f t="shared" ca="1" si="18"/>
        <v>-18.61</v>
      </c>
      <c r="H65" s="14">
        <f t="shared" ca="1" si="18"/>
        <v>-18.61</v>
      </c>
      <c r="I65" s="14">
        <f t="shared" ca="1" si="18"/>
        <v>-18.62</v>
      </c>
      <c r="J65" s="14">
        <f t="shared" ca="1" si="18"/>
        <v>-18.63</v>
      </c>
      <c r="K65" s="14">
        <f t="shared" ca="1" si="18"/>
        <v>-18.72</v>
      </c>
      <c r="L65" s="14">
        <f t="shared" ca="1" si="18"/>
        <v>-18.84</v>
      </c>
      <c r="M65" s="14">
        <f t="shared" ca="1" si="18"/>
        <v>-18.97</v>
      </c>
      <c r="N65" s="14">
        <f t="shared" ca="1" si="18"/>
        <v>-19.010000000000002</v>
      </c>
      <c r="O65" s="14">
        <f t="shared" ca="1" si="18"/>
        <v>-19.04</v>
      </c>
      <c r="P65" s="14">
        <f t="shared" ca="1" si="18"/>
        <v>-19.07</v>
      </c>
      <c r="Q65" s="14">
        <f t="shared" ca="1" si="18"/>
        <v>-19.11</v>
      </c>
      <c r="R65" s="14">
        <f t="shared" ca="1" si="18"/>
        <v>-19.14</v>
      </c>
      <c r="S65" s="14">
        <f t="shared" ca="1" si="18"/>
        <v>-19.18</v>
      </c>
      <c r="T65" s="14">
        <f t="shared" ca="1" si="18"/>
        <v>-19.21</v>
      </c>
      <c r="U65" s="14">
        <f t="shared" ca="1" si="18"/>
        <v>-19.25</v>
      </c>
      <c r="V65" s="14">
        <f t="shared" ca="1" si="18"/>
        <v>-19.38</v>
      </c>
      <c r="W65" s="14">
        <f t="shared" ca="1" si="18"/>
        <v>-19.510000000000002</v>
      </c>
      <c r="X65" s="14">
        <f t="shared" ca="1" si="18"/>
        <v>-19.55</v>
      </c>
      <c r="Y65" s="14">
        <f t="shared" ca="1" si="18"/>
        <v>-19.579999999999998</v>
      </c>
      <c r="Z65" s="14">
        <f t="shared" ca="1" si="18"/>
        <v>-19.61</v>
      </c>
      <c r="AA65" s="14">
        <f t="shared" ca="1" si="18"/>
        <v>-19.64</v>
      </c>
      <c r="AB65" s="14">
        <f t="shared" ca="1" si="18"/>
        <v>-19.670000000000002</v>
      </c>
      <c r="AC65" s="14">
        <f t="shared" ca="1" si="18"/>
        <v>-19.7</v>
      </c>
      <c r="AD65" s="14">
        <f t="shared" ca="1" si="18"/>
        <v>-19.73</v>
      </c>
      <c r="AE65" s="14">
        <f t="shared" ca="1" si="18"/>
        <v>-19.760000000000002</v>
      </c>
      <c r="AF65" s="14">
        <f t="shared" ca="1" si="18"/>
        <v>-19.79</v>
      </c>
      <c r="AG65" s="14">
        <f t="shared" ca="1" si="18"/>
        <v>-19.82</v>
      </c>
      <c r="AH65" s="14">
        <f t="shared" ca="1" si="18"/>
        <v>-19.850000000000001</v>
      </c>
      <c r="AI65" s="14">
        <f t="shared" ca="1" si="18"/>
        <v>-19.88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99"/>
    </row>
    <row r="66" spans="1:87" ht="2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1</v>
      </c>
      <c r="E66" s="6" t="str">
        <f t="shared" si="19"/>
        <v>H (Ga)</v>
      </c>
      <c r="F66" s="14">
        <f t="shared" ref="F66:U74" ca="1" si="20">$A66*H.Ar + $B66*H.Se + $C66*H.Ge + $D66*H.Ga</f>
        <v>-66.040000000000006</v>
      </c>
      <c r="G66" s="14">
        <f t="shared" ca="1" si="20"/>
        <v>-62.4</v>
      </c>
      <c r="H66" s="14">
        <f t="shared" ca="1" si="20"/>
        <v>-58.92</v>
      </c>
      <c r="I66" s="14">
        <f t="shared" ca="1" si="20"/>
        <v>-55.48</v>
      </c>
      <c r="J66" s="14">
        <f t="shared" ca="1" si="20"/>
        <v>-52.05</v>
      </c>
      <c r="K66" s="14">
        <f t="shared" ca="1" si="20"/>
        <v>-39.61</v>
      </c>
      <c r="L66" s="14">
        <f t="shared" ca="1" si="20"/>
        <v>-30.53</v>
      </c>
      <c r="M66" s="14">
        <f t="shared" ca="1" si="20"/>
        <v>-23.84</v>
      </c>
      <c r="N66" s="14">
        <f t="shared" ca="1" si="20"/>
        <v>-22.39</v>
      </c>
      <c r="O66" s="14">
        <f t="shared" ca="1" si="20"/>
        <v>-21.04</v>
      </c>
      <c r="P66" s="14">
        <f t="shared" ca="1" si="20"/>
        <v>-19.8</v>
      </c>
      <c r="Q66" s="14">
        <f t="shared" ca="1" si="20"/>
        <v>-18.66</v>
      </c>
      <c r="R66" s="14">
        <f t="shared" ca="1" si="20"/>
        <v>-17.61</v>
      </c>
      <c r="S66" s="14">
        <f t="shared" ca="1" si="20"/>
        <v>-16.63</v>
      </c>
      <c r="T66" s="14">
        <f t="shared" ca="1" si="20"/>
        <v>-15.71</v>
      </c>
      <c r="U66" s="14">
        <f t="shared" ca="1" si="20"/>
        <v>-14.83</v>
      </c>
      <c r="V66" s="14">
        <f t="shared" ca="1" si="18"/>
        <v>-11.71</v>
      </c>
      <c r="W66" s="14">
        <f t="shared" ca="1" si="18"/>
        <v>-9.2680000000000007</v>
      </c>
      <c r="X66" s="14">
        <f t="shared" ca="1" si="18"/>
        <v>-8.8379999999999992</v>
      </c>
      <c r="Y66" s="14">
        <f t="shared" ca="1" si="18"/>
        <v>-8.5079999999999991</v>
      </c>
      <c r="Z66" s="14">
        <f t="shared" ca="1" si="18"/>
        <v>-8.2739999999999991</v>
      </c>
      <c r="AA66" s="14">
        <f t="shared" ca="1" si="18"/>
        <v>-8.1259999999999994</v>
      </c>
      <c r="AB66" s="14">
        <f t="shared" ca="1" si="18"/>
        <v>-8.0429999999999993</v>
      </c>
      <c r="AC66" s="14">
        <f t="shared" ca="1" si="18"/>
        <v>-8.0060000000000002</v>
      </c>
      <c r="AD66" s="14">
        <f t="shared" ca="1" si="18"/>
        <v>-7.9989999999999997</v>
      </c>
      <c r="AE66" s="14">
        <f t="shared" ca="1" si="18"/>
        <v>-8.01</v>
      </c>
      <c r="AF66" s="14">
        <f t="shared" ca="1" si="18"/>
        <v>-8.0419999999999998</v>
      </c>
      <c r="AG66" s="14">
        <f t="shared" ca="1" si="18"/>
        <v>-8.0960000000000001</v>
      </c>
      <c r="AH66" s="14">
        <f t="shared" ca="1" si="18"/>
        <v>-8.1519999999999992</v>
      </c>
      <c r="AI66" s="14">
        <f t="shared" ca="1" si="18"/>
        <v>-8.2080000000000002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99"/>
    </row>
    <row r="67" spans="1:87" ht="2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1</v>
      </c>
      <c r="D67" s="5">
        <f t="shared" si="19"/>
        <v>0</v>
      </c>
      <c r="E67" s="6" t="str">
        <f t="shared" si="19"/>
        <v>H (Ge)</v>
      </c>
      <c r="F67" s="14">
        <f t="shared" ca="1" si="20"/>
        <v>-17.32</v>
      </c>
      <c r="G67" s="14">
        <f t="shared" ca="1" si="18"/>
        <v>-16.54</v>
      </c>
      <c r="H67" s="14">
        <f t="shared" ca="1" si="18"/>
        <v>-15.64</v>
      </c>
      <c r="I67" s="14">
        <f t="shared" ca="1" si="18"/>
        <v>-14.58</v>
      </c>
      <c r="J67" s="14">
        <f t="shared" ca="1" si="18"/>
        <v>-13.42</v>
      </c>
      <c r="K67" s="14">
        <f t="shared" ca="1" si="18"/>
        <v>-8.9540000000000006</v>
      </c>
      <c r="L67" s="14">
        <f t="shared" ca="1" si="18"/>
        <v>-6.1440000000000001</v>
      </c>
      <c r="M67" s="14">
        <f t="shared" ca="1" si="18"/>
        <v>-5.4870000000000001</v>
      </c>
      <c r="N67" s="14">
        <f t="shared" ca="1" si="18"/>
        <v>-5.51</v>
      </c>
      <c r="O67" s="14">
        <f t="shared" ca="1" si="18"/>
        <v>-5.56</v>
      </c>
      <c r="P67" s="14">
        <f t="shared" ca="1" si="18"/>
        <v>-5.6189999999999998</v>
      </c>
      <c r="Q67" s="14">
        <f t="shared" ca="1" si="18"/>
        <v>-5.6760000000000002</v>
      </c>
      <c r="R67" s="14">
        <f t="shared" ca="1" si="18"/>
        <v>-5.7290000000000001</v>
      </c>
      <c r="S67" s="14">
        <f t="shared" ca="1" si="18"/>
        <v>-5.7770000000000001</v>
      </c>
      <c r="T67" s="14">
        <f t="shared" ca="1" si="18"/>
        <v>-5.8220000000000001</v>
      </c>
      <c r="U67" s="14">
        <f t="shared" ca="1" si="18"/>
        <v>-5.8650000000000002</v>
      </c>
      <c r="V67" s="14">
        <f t="shared" ca="1" si="18"/>
        <v>-6.032</v>
      </c>
      <c r="W67" s="14">
        <f t="shared" ca="1" si="18"/>
        <v>-6.2279999999999998</v>
      </c>
      <c r="X67" s="14">
        <f t="shared" ca="1" si="18"/>
        <v>-6.2919999999999998</v>
      </c>
      <c r="Y67" s="14">
        <f t="shared" ca="1" si="18"/>
        <v>-6.3620000000000001</v>
      </c>
      <c r="Z67" s="14">
        <f t="shared" ca="1" si="18"/>
        <v>-6.4329999999999998</v>
      </c>
      <c r="AA67" s="14">
        <f t="shared" ca="1" si="18"/>
        <v>-6.5</v>
      </c>
      <c r="AB67" s="14">
        <f t="shared" ca="1" si="18"/>
        <v>-6.56</v>
      </c>
      <c r="AC67" s="14">
        <f t="shared" ca="1" si="18"/>
        <v>-6.6130000000000004</v>
      </c>
      <c r="AD67" s="14">
        <f t="shared" ca="1" si="18"/>
        <v>-6.66</v>
      </c>
      <c r="AE67" s="14">
        <f t="shared" ca="1" si="18"/>
        <v>-6.7039999999999997</v>
      </c>
      <c r="AF67" s="14">
        <f t="shared" ca="1" si="18"/>
        <v>-6.742</v>
      </c>
      <c r="AG67" s="14">
        <f t="shared" ca="1" si="18"/>
        <v>-6.7770000000000001</v>
      </c>
      <c r="AH67" s="14">
        <f t="shared" ca="1" si="18"/>
        <v>-6.8109999999999999</v>
      </c>
      <c r="AI67" s="14">
        <f t="shared" ca="1" si="18"/>
        <v>-6.8449999999999998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99"/>
    </row>
    <row r="68" spans="1:87" ht="21" customHeight="1" outlineLevel="1" thickBot="1" x14ac:dyDescent="0.4">
      <c r="A68" s="5">
        <f t="shared" si="19"/>
        <v>0</v>
      </c>
      <c r="B68" s="5">
        <f t="shared" si="19"/>
        <v>1</v>
      </c>
      <c r="C68" s="5">
        <f t="shared" si="19"/>
        <v>0</v>
      </c>
      <c r="D68" s="5">
        <f t="shared" si="19"/>
        <v>0</v>
      </c>
      <c r="E68" s="6" t="str">
        <f t="shared" si="19"/>
        <v>H (Se)</v>
      </c>
      <c r="F68" s="14">
        <f t="shared" ca="1" si="20"/>
        <v>-23.57</v>
      </c>
      <c r="G68" s="14">
        <f t="shared" ca="1" si="18"/>
        <v>-22.57</v>
      </c>
      <c r="H68" s="14">
        <f t="shared" ca="1" si="18"/>
        <v>-21.85</v>
      </c>
      <c r="I68" s="14">
        <f t="shared" ca="1" si="18"/>
        <v>-21.44</v>
      </c>
      <c r="J68" s="14">
        <f t="shared" ca="1" si="18"/>
        <v>-21.29</v>
      </c>
      <c r="K68" s="14">
        <f t="shared" ca="1" si="18"/>
        <v>-21.91</v>
      </c>
      <c r="L68" s="14">
        <f t="shared" ca="1" si="18"/>
        <v>-22.59</v>
      </c>
      <c r="M68" s="14">
        <f t="shared" ca="1" si="18"/>
        <v>-23.26</v>
      </c>
      <c r="N68" s="14">
        <f t="shared" ca="1" si="18"/>
        <v>-23.48</v>
      </c>
      <c r="O68" s="14">
        <f t="shared" ca="1" si="18"/>
        <v>-23.71</v>
      </c>
      <c r="P68" s="14">
        <f t="shared" ca="1" si="18"/>
        <v>-23.94</v>
      </c>
      <c r="Q68" s="14">
        <f t="shared" ca="1" si="18"/>
        <v>-24.18</v>
      </c>
      <c r="R68" s="14">
        <f t="shared" ca="1" si="18"/>
        <v>-24.41</v>
      </c>
      <c r="S68" s="14">
        <f t="shared" ca="1" si="18"/>
        <v>-24.65</v>
      </c>
      <c r="T68" s="14">
        <f t="shared" ca="1" si="18"/>
        <v>-24.88</v>
      </c>
      <c r="U68" s="14">
        <f t="shared" ca="1" si="18"/>
        <v>-25.11</v>
      </c>
      <c r="V68" s="14">
        <f t="shared" ca="1" si="18"/>
        <v>-26</v>
      </c>
      <c r="W68" s="14">
        <f t="shared" ca="1" si="18"/>
        <v>-26.83</v>
      </c>
      <c r="X68" s="14">
        <f t="shared" ca="1" si="18"/>
        <v>-27.02</v>
      </c>
      <c r="Y68" s="14">
        <f t="shared" ca="1" si="18"/>
        <v>-27.21</v>
      </c>
      <c r="Z68" s="14">
        <f t="shared" ca="1" si="18"/>
        <v>-27.39</v>
      </c>
      <c r="AA68" s="14">
        <f t="shared" ca="1" si="18"/>
        <v>-27.58</v>
      </c>
      <c r="AB68" s="14">
        <f t="shared" ca="1" si="18"/>
        <v>-27.76</v>
      </c>
      <c r="AC68" s="14">
        <f t="shared" ca="1" si="18"/>
        <v>-27.96</v>
      </c>
      <c r="AD68" s="14">
        <f t="shared" ca="1" si="18"/>
        <v>-28.15</v>
      </c>
      <c r="AE68" s="14">
        <f t="shared" ca="1" si="18"/>
        <v>-28.35</v>
      </c>
      <c r="AF68" s="14">
        <f t="shared" ca="1" si="18"/>
        <v>-28.54</v>
      </c>
      <c r="AG68" s="14">
        <f t="shared" ca="1" si="18"/>
        <v>-28.73</v>
      </c>
      <c r="AH68" s="14">
        <f t="shared" ca="1" si="18"/>
        <v>-28.92</v>
      </c>
      <c r="AI68" s="14">
        <f t="shared" ca="1" si="18"/>
        <v>-29.11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99"/>
    </row>
    <row r="69" spans="1:87" ht="2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99"/>
    </row>
    <row r="70" spans="1:87" ht="2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99"/>
    </row>
    <row r="71" spans="1:87" ht="2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G71:AL74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99"/>
    </row>
    <row r="72" spans="1:87" ht="2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ca="1" si="21"/>
        <v>0</v>
      </c>
      <c r="H72" s="14">
        <f t="shared" ca="1" si="21"/>
        <v>0</v>
      </c>
      <c r="I72" s="14">
        <f t="shared" ca="1" si="21"/>
        <v>0</v>
      </c>
      <c r="J72" s="14">
        <f t="shared" ca="1" si="21"/>
        <v>0</v>
      </c>
      <c r="K72" s="14">
        <f t="shared" ca="1" si="21"/>
        <v>0</v>
      </c>
      <c r="L72" s="14">
        <f t="shared" ca="1" si="21"/>
        <v>0</v>
      </c>
      <c r="M72" s="14">
        <f t="shared" ca="1" si="21"/>
        <v>0</v>
      </c>
      <c r="N72" s="14">
        <f t="shared" ca="1" si="21"/>
        <v>0</v>
      </c>
      <c r="O72" s="14">
        <f t="shared" ca="1" si="21"/>
        <v>0</v>
      </c>
      <c r="P72" s="14">
        <f t="shared" ca="1" si="21"/>
        <v>0</v>
      </c>
      <c r="Q72" s="14">
        <f t="shared" ca="1" si="21"/>
        <v>0</v>
      </c>
      <c r="R72" s="14">
        <f t="shared" ca="1" si="21"/>
        <v>0</v>
      </c>
      <c r="S72" s="14">
        <f t="shared" ca="1" si="21"/>
        <v>0</v>
      </c>
      <c r="T72" s="14">
        <f t="shared" ca="1" si="21"/>
        <v>0</v>
      </c>
      <c r="U72" s="14">
        <f t="shared" ca="1" si="21"/>
        <v>0</v>
      </c>
      <c r="V72" s="14">
        <f t="shared" ca="1" si="21"/>
        <v>0</v>
      </c>
      <c r="W72" s="14">
        <f t="shared" ca="1" si="21"/>
        <v>0</v>
      </c>
      <c r="X72" s="14">
        <f t="shared" ca="1" si="21"/>
        <v>0</v>
      </c>
      <c r="Y72" s="14">
        <f t="shared" ca="1" si="21"/>
        <v>0</v>
      </c>
      <c r="Z72" s="14">
        <f t="shared" ca="1" si="21"/>
        <v>0</v>
      </c>
      <c r="AA72" s="14">
        <f t="shared" ca="1" si="21"/>
        <v>0</v>
      </c>
      <c r="AB72" s="14">
        <f t="shared" ca="1" si="21"/>
        <v>0</v>
      </c>
      <c r="AC72" s="14">
        <f t="shared" ca="1" si="21"/>
        <v>0</v>
      </c>
      <c r="AD72" s="14">
        <f t="shared" ca="1" si="21"/>
        <v>0</v>
      </c>
      <c r="AE72" s="14">
        <f t="shared" ca="1" si="21"/>
        <v>0</v>
      </c>
      <c r="AF72" s="14">
        <f t="shared" ca="1" si="21"/>
        <v>0</v>
      </c>
      <c r="AG72" s="14">
        <f t="shared" ca="1" si="21"/>
        <v>0</v>
      </c>
      <c r="AH72" s="14">
        <f t="shared" ca="1" si="21"/>
        <v>0</v>
      </c>
      <c r="AI72" s="14">
        <f t="shared" ca="1" si="21"/>
        <v>0</v>
      </c>
      <c r="AJ72" s="14">
        <f t="shared" ca="1" si="21"/>
        <v>0</v>
      </c>
      <c r="AK72" s="14">
        <f t="shared" ca="1" si="21"/>
        <v>0</v>
      </c>
      <c r="AL72" s="14">
        <f t="shared" ca="1" si="21"/>
        <v>0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99"/>
    </row>
    <row r="73" spans="1:87" ht="2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1"/>
        <v>0</v>
      </c>
      <c r="H73" s="14">
        <f t="shared" ca="1" si="21"/>
        <v>0</v>
      </c>
      <c r="I73" s="14">
        <f t="shared" ca="1" si="21"/>
        <v>0</v>
      </c>
      <c r="J73" s="14">
        <f t="shared" ca="1" si="21"/>
        <v>0</v>
      </c>
      <c r="K73" s="14">
        <f t="shared" ca="1" si="21"/>
        <v>0</v>
      </c>
      <c r="L73" s="14">
        <f t="shared" ca="1" si="21"/>
        <v>0</v>
      </c>
      <c r="M73" s="14">
        <f t="shared" ca="1" si="21"/>
        <v>0</v>
      </c>
      <c r="N73" s="14">
        <f t="shared" ca="1" si="21"/>
        <v>0</v>
      </c>
      <c r="O73" s="14">
        <f t="shared" ca="1" si="21"/>
        <v>0</v>
      </c>
      <c r="P73" s="14">
        <f t="shared" ca="1" si="21"/>
        <v>0</v>
      </c>
      <c r="Q73" s="14">
        <f t="shared" ca="1" si="21"/>
        <v>0</v>
      </c>
      <c r="R73" s="14">
        <f t="shared" ca="1" si="21"/>
        <v>0</v>
      </c>
      <c r="S73" s="14">
        <f t="shared" ca="1" si="21"/>
        <v>0</v>
      </c>
      <c r="T73" s="14">
        <f t="shared" ca="1" si="21"/>
        <v>0</v>
      </c>
      <c r="U73" s="14">
        <f t="shared" ca="1" si="21"/>
        <v>0</v>
      </c>
      <c r="V73" s="14">
        <f t="shared" ca="1" si="21"/>
        <v>0</v>
      </c>
      <c r="W73" s="14">
        <f t="shared" ca="1" si="21"/>
        <v>0</v>
      </c>
      <c r="X73" s="14">
        <f t="shared" ca="1" si="21"/>
        <v>0</v>
      </c>
      <c r="Y73" s="14">
        <f t="shared" ca="1" si="21"/>
        <v>0</v>
      </c>
      <c r="Z73" s="14">
        <f t="shared" ca="1" si="21"/>
        <v>0</v>
      </c>
      <c r="AA73" s="14">
        <f t="shared" ca="1" si="21"/>
        <v>0</v>
      </c>
      <c r="AB73" s="14">
        <f t="shared" ca="1" si="21"/>
        <v>0</v>
      </c>
      <c r="AC73" s="14">
        <f t="shared" ca="1" si="21"/>
        <v>0</v>
      </c>
      <c r="AD73" s="14">
        <f t="shared" ca="1" si="21"/>
        <v>0</v>
      </c>
      <c r="AE73" s="14">
        <f t="shared" ca="1" si="21"/>
        <v>0</v>
      </c>
      <c r="AF73" s="14">
        <f t="shared" ca="1" si="21"/>
        <v>0</v>
      </c>
      <c r="AG73" s="14">
        <f t="shared" ca="1" si="21"/>
        <v>0</v>
      </c>
      <c r="AH73" s="14">
        <f t="shared" ca="1" si="21"/>
        <v>0</v>
      </c>
      <c r="AI73" s="14">
        <f t="shared" ca="1" si="21"/>
        <v>0</v>
      </c>
      <c r="AJ73" s="14">
        <f t="shared" ca="1" si="21"/>
        <v>0</v>
      </c>
      <c r="AK73" s="14">
        <f t="shared" ca="1" si="21"/>
        <v>0</v>
      </c>
      <c r="AL73" s="14">
        <f t="shared" ca="1" si="21"/>
        <v>0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99"/>
    </row>
    <row r="74" spans="1:87" ht="2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1"/>
        <v>0</v>
      </c>
      <c r="H74" s="14">
        <f t="shared" ca="1" si="21"/>
        <v>0</v>
      </c>
      <c r="I74" s="14">
        <f t="shared" ca="1" si="21"/>
        <v>0</v>
      </c>
      <c r="J74" s="14">
        <f t="shared" ca="1" si="21"/>
        <v>0</v>
      </c>
      <c r="K74" s="14">
        <f t="shared" ca="1" si="21"/>
        <v>0</v>
      </c>
      <c r="L74" s="14">
        <f t="shared" ca="1" si="21"/>
        <v>0</v>
      </c>
      <c r="M74" s="14">
        <f t="shared" ca="1" si="21"/>
        <v>0</v>
      </c>
      <c r="N74" s="14">
        <f t="shared" ca="1" si="21"/>
        <v>0</v>
      </c>
      <c r="O74" s="14">
        <f t="shared" ca="1" si="21"/>
        <v>0</v>
      </c>
      <c r="P74" s="14">
        <f t="shared" ca="1" si="21"/>
        <v>0</v>
      </c>
      <c r="Q74" s="14">
        <f t="shared" ca="1" si="21"/>
        <v>0</v>
      </c>
      <c r="R74" s="14">
        <f t="shared" ca="1" si="21"/>
        <v>0</v>
      </c>
      <c r="S74" s="14">
        <f t="shared" ca="1" si="21"/>
        <v>0</v>
      </c>
      <c r="T74" s="14">
        <f t="shared" ca="1" si="21"/>
        <v>0</v>
      </c>
      <c r="U74" s="14">
        <f t="shared" ca="1" si="21"/>
        <v>0</v>
      </c>
      <c r="V74" s="14">
        <f t="shared" ca="1" si="21"/>
        <v>0</v>
      </c>
      <c r="W74" s="14">
        <f t="shared" ca="1" si="21"/>
        <v>0</v>
      </c>
      <c r="X74" s="14">
        <f t="shared" ca="1" si="21"/>
        <v>0</v>
      </c>
      <c r="Y74" s="14">
        <f t="shared" ca="1" si="21"/>
        <v>0</v>
      </c>
      <c r="Z74" s="14">
        <f t="shared" ca="1" si="21"/>
        <v>0</v>
      </c>
      <c r="AA74" s="14">
        <f t="shared" ca="1" si="21"/>
        <v>0</v>
      </c>
      <c r="AB74" s="14">
        <f t="shared" ca="1" si="21"/>
        <v>0</v>
      </c>
      <c r="AC74" s="14">
        <f t="shared" ca="1" si="21"/>
        <v>0</v>
      </c>
      <c r="AD74" s="14">
        <f t="shared" ca="1" si="21"/>
        <v>0</v>
      </c>
      <c r="AE74" s="14">
        <f t="shared" ca="1" si="21"/>
        <v>0</v>
      </c>
      <c r="AF74" s="14">
        <f t="shared" ca="1" si="21"/>
        <v>0</v>
      </c>
      <c r="AG74" s="14">
        <f t="shared" ca="1" si="21"/>
        <v>0</v>
      </c>
      <c r="AH74" s="14">
        <f t="shared" ca="1" si="21"/>
        <v>0</v>
      </c>
      <c r="AI74" s="14">
        <f t="shared" ca="1" si="21"/>
        <v>0</v>
      </c>
      <c r="AJ74" s="14">
        <f t="shared" ca="1" si="21"/>
        <v>0</v>
      </c>
      <c r="AK74" s="14">
        <f t="shared" ca="1" si="21"/>
        <v>0</v>
      </c>
      <c r="AL74" s="14">
        <f t="shared" ca="1" si="21"/>
        <v>0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99"/>
    </row>
    <row r="75" spans="1:87" ht="2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9"/>
    </row>
    <row r="76" spans="1:87" ht="21" customHeight="1" outlineLevel="1" x14ac:dyDescent="0.35">
      <c r="A76" s="48"/>
      <c r="B76" s="48"/>
      <c r="C76" s="48"/>
      <c r="D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BS76" s="99"/>
    </row>
    <row r="77" spans="1:87" ht="21" customHeight="1" x14ac:dyDescent="0.35"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</row>
    <row r="78" spans="1:87" ht="21" customHeight="1" thickBot="1" x14ac:dyDescent="0.45">
      <c r="A78" s="79"/>
      <c r="B78" s="79"/>
      <c r="C78" s="80">
        <f>E41</f>
        <v>6.25</v>
      </c>
      <c r="D78" s="66"/>
      <c r="E78" s="65" t="s">
        <v>42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2">E45</f>
        <v>Temperature,К Pressure, at</v>
      </c>
      <c r="F79" s="3">
        <f t="shared" ref="F79:AL79" si="23">F3</f>
        <v>273.10000000000002</v>
      </c>
      <c r="G79" s="3">
        <f t="shared" si="23"/>
        <v>289.7</v>
      </c>
      <c r="H79" s="3">
        <f t="shared" si="23"/>
        <v>306.2</v>
      </c>
      <c r="I79" s="3">
        <f t="shared" si="23"/>
        <v>322.7</v>
      </c>
      <c r="J79" s="3">
        <f t="shared" si="23"/>
        <v>339.2</v>
      </c>
      <c r="K79" s="3">
        <f t="shared" si="23"/>
        <v>405.3</v>
      </c>
      <c r="L79" s="3">
        <f t="shared" si="23"/>
        <v>471.4</v>
      </c>
      <c r="M79" s="3">
        <f t="shared" si="23"/>
        <v>537.5</v>
      </c>
      <c r="N79" s="3">
        <f t="shared" si="23"/>
        <v>554</v>
      </c>
      <c r="O79" s="3">
        <f t="shared" si="23"/>
        <v>570.5</v>
      </c>
      <c r="P79" s="3">
        <f t="shared" si="23"/>
        <v>587</v>
      </c>
      <c r="Q79" s="3">
        <f t="shared" si="23"/>
        <v>603.5</v>
      </c>
      <c r="R79" s="3">
        <f t="shared" si="23"/>
        <v>620.1</v>
      </c>
      <c r="S79" s="3">
        <f t="shared" si="23"/>
        <v>636.6</v>
      </c>
      <c r="T79" s="3">
        <f t="shared" si="23"/>
        <v>653.1</v>
      </c>
      <c r="U79" s="3">
        <f t="shared" si="23"/>
        <v>669.6</v>
      </c>
      <c r="V79" s="3">
        <f t="shared" si="23"/>
        <v>735.7</v>
      </c>
      <c r="W79" s="3">
        <f t="shared" si="23"/>
        <v>801.8</v>
      </c>
      <c r="X79" s="3">
        <f t="shared" si="23"/>
        <v>818.3</v>
      </c>
      <c r="Y79" s="3">
        <f t="shared" si="23"/>
        <v>834.8</v>
      </c>
      <c r="Z79" s="3">
        <f t="shared" si="23"/>
        <v>851.3</v>
      </c>
      <c r="AA79" s="3">
        <f t="shared" si="23"/>
        <v>867.8</v>
      </c>
      <c r="AB79" s="3">
        <f t="shared" si="23"/>
        <v>884.4</v>
      </c>
      <c r="AC79" s="3">
        <f t="shared" si="23"/>
        <v>900.9</v>
      </c>
      <c r="AD79" s="3">
        <f t="shared" si="23"/>
        <v>917.4</v>
      </c>
      <c r="AE79" s="3">
        <f t="shared" si="23"/>
        <v>933.9</v>
      </c>
      <c r="AF79" s="3">
        <f t="shared" si="23"/>
        <v>950.4</v>
      </c>
      <c r="AG79" s="3">
        <f t="shared" si="23"/>
        <v>967</v>
      </c>
      <c r="AH79" s="3">
        <f t="shared" si="23"/>
        <v>983.5</v>
      </c>
      <c r="AI79" s="3">
        <f t="shared" si="23"/>
        <v>1000</v>
      </c>
      <c r="AJ79" s="3">
        <f t="shared" si="23"/>
        <v>0</v>
      </c>
      <c r="AK79" s="3">
        <f t="shared" si="23"/>
        <v>0</v>
      </c>
      <c r="AL79" s="3">
        <f t="shared" si="23"/>
        <v>0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99"/>
    </row>
    <row r="80" spans="1:87" ht="21" customHeight="1" outlineLevel="1" thickTop="1" thickBot="1" x14ac:dyDescent="0.4">
      <c r="A80" s="5">
        <f>A46</f>
        <v>0</v>
      </c>
      <c r="B80" s="5">
        <f t="shared" ref="B80:D80" si="24">B46</f>
        <v>1</v>
      </c>
      <c r="C80" s="5">
        <f t="shared" si="24"/>
        <v>0</v>
      </c>
      <c r="D80" s="5">
        <f t="shared" si="24"/>
        <v>0</v>
      </c>
      <c r="E80" s="6" t="str">
        <f t="shared" si="22"/>
        <v>*Se[M]</v>
      </c>
      <c r="F80" s="14">
        <f t="shared" ref="F80:AL80" si="25">F4*$C$78</f>
        <v>1.1531250000000002E-35</v>
      </c>
      <c r="G80" s="14">
        <f t="shared" si="25"/>
        <v>2.7923125E-25</v>
      </c>
      <c r="H80" s="14">
        <f t="shared" si="25"/>
        <v>5.096375E-18</v>
      </c>
      <c r="I80" s="14">
        <f t="shared" si="25"/>
        <v>4.2026249999999995E-15</v>
      </c>
      <c r="J80" s="14">
        <f t="shared" si="25"/>
        <v>2.1755625000000002E-13</v>
      </c>
      <c r="K80" s="14">
        <f t="shared" si="25"/>
        <v>4.1337499999999999E-13</v>
      </c>
      <c r="L80" s="14">
        <f t="shared" si="25"/>
        <v>1.4545000000000001E-8</v>
      </c>
      <c r="M80" s="14">
        <f t="shared" si="25"/>
        <v>4.72825E-8</v>
      </c>
      <c r="N80" s="14">
        <f t="shared" si="25"/>
        <v>4.4582500000000002E-8</v>
      </c>
      <c r="O80" s="14">
        <f t="shared" si="25"/>
        <v>6.5962499999999993E-8</v>
      </c>
      <c r="P80" s="14">
        <f t="shared" si="25"/>
        <v>4.2948124999999999E-8</v>
      </c>
      <c r="Q80" s="14">
        <f t="shared" si="25"/>
        <v>5.3164374999999996E-8</v>
      </c>
      <c r="R80" s="14">
        <f t="shared" si="25"/>
        <v>6.2155000000000003E-8</v>
      </c>
      <c r="S80" s="14">
        <f t="shared" si="25"/>
        <v>7.046875E-8</v>
      </c>
      <c r="T80" s="14">
        <f t="shared" si="25"/>
        <v>7.8806250000000005E-8</v>
      </c>
      <c r="U80" s="14">
        <f t="shared" si="25"/>
        <v>4.0866249999999997E-8</v>
      </c>
      <c r="V80" s="14">
        <f t="shared" si="25"/>
        <v>4.3209375000000004E-8</v>
      </c>
      <c r="W80" s="14">
        <f t="shared" si="25"/>
        <v>5.3110625000000001E-8</v>
      </c>
      <c r="X80" s="14">
        <f t="shared" si="25"/>
        <v>1.0049999999999999E-7</v>
      </c>
      <c r="Y80" s="14">
        <f t="shared" si="25"/>
        <v>1.1926249999999999E-7</v>
      </c>
      <c r="Z80" s="14">
        <f t="shared" si="25"/>
        <v>8.5893749999999994E-8</v>
      </c>
      <c r="AA80" s="14">
        <f t="shared" si="25"/>
        <v>4.1181250000000002E-10</v>
      </c>
      <c r="AB80" s="14">
        <f t="shared" si="25"/>
        <v>1.6810625000000001E-13</v>
      </c>
      <c r="AC80" s="14">
        <f t="shared" si="25"/>
        <v>1.165875E-18</v>
      </c>
      <c r="AD80" s="14">
        <f t="shared" si="25"/>
        <v>2.2146874999999998E-27</v>
      </c>
      <c r="AE80" s="14">
        <f t="shared" si="25"/>
        <v>2.0322500000000001E-32</v>
      </c>
      <c r="AF80" s="14">
        <f t="shared" si="25"/>
        <v>5.1410000000000006E-32</v>
      </c>
      <c r="AG80" s="14">
        <f t="shared" si="25"/>
        <v>1.6131250000000001E-21</v>
      </c>
      <c r="AH80" s="14">
        <f t="shared" si="25"/>
        <v>5.8965624999999999E-17</v>
      </c>
      <c r="AI80" s="14">
        <f t="shared" si="25"/>
        <v>1.4741250000000001E-16</v>
      </c>
      <c r="AJ80" s="14">
        <f t="shared" si="25"/>
        <v>0</v>
      </c>
      <c r="AK80" s="14">
        <f t="shared" si="25"/>
        <v>0</v>
      </c>
      <c r="AL80" s="14">
        <f t="shared" si="25"/>
        <v>0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99"/>
    </row>
    <row r="81" spans="1:71" ht="21" customHeight="1" outlineLevel="1" thickBot="1" x14ac:dyDescent="0.4">
      <c r="A81" s="5">
        <f t="shared" ref="A81:D96" si="26">A47</f>
        <v>0</v>
      </c>
      <c r="B81" s="5">
        <f t="shared" si="26"/>
        <v>0</v>
      </c>
      <c r="C81" s="5">
        <f t="shared" si="26"/>
        <v>0</v>
      </c>
      <c r="D81" s="5">
        <f t="shared" si="26"/>
        <v>1</v>
      </c>
      <c r="E81" s="6" t="str">
        <f t="shared" si="22"/>
        <v>*Ga[l]</v>
      </c>
      <c r="F81" s="14">
        <f t="shared" ref="F81:AL81" si="27">F5*$C$78</f>
        <v>0</v>
      </c>
      <c r="G81" s="14">
        <f t="shared" si="27"/>
        <v>0</v>
      </c>
      <c r="H81" s="14">
        <f t="shared" si="27"/>
        <v>0</v>
      </c>
      <c r="I81" s="14">
        <f t="shared" si="27"/>
        <v>0</v>
      </c>
      <c r="J81" s="14">
        <f t="shared" si="27"/>
        <v>0</v>
      </c>
      <c r="K81" s="14">
        <f t="shared" si="27"/>
        <v>0</v>
      </c>
      <c r="L81" s="14">
        <f t="shared" si="27"/>
        <v>0</v>
      </c>
      <c r="M81" s="14">
        <f t="shared" si="27"/>
        <v>0</v>
      </c>
      <c r="N81" s="14">
        <f t="shared" si="27"/>
        <v>0</v>
      </c>
      <c r="O81" s="14">
        <f t="shared" si="27"/>
        <v>0</v>
      </c>
      <c r="P81" s="14">
        <f t="shared" si="27"/>
        <v>0</v>
      </c>
      <c r="Q81" s="14">
        <f t="shared" si="27"/>
        <v>0</v>
      </c>
      <c r="R81" s="14">
        <f t="shared" si="27"/>
        <v>0</v>
      </c>
      <c r="S81" s="14">
        <f t="shared" si="27"/>
        <v>0</v>
      </c>
      <c r="T81" s="14">
        <f t="shared" si="27"/>
        <v>0</v>
      </c>
      <c r="U81" s="14">
        <f t="shared" si="27"/>
        <v>0</v>
      </c>
      <c r="V81" s="14">
        <f t="shared" si="27"/>
        <v>0</v>
      </c>
      <c r="W81" s="14">
        <f t="shared" si="27"/>
        <v>7.9718749999999998E-26</v>
      </c>
      <c r="X81" s="14">
        <f t="shared" si="27"/>
        <v>9.6162500000000003E-20</v>
      </c>
      <c r="Y81" s="14">
        <f t="shared" si="27"/>
        <v>2.5854375000000001E-15</v>
      </c>
      <c r="Z81" s="14">
        <f t="shared" si="27"/>
        <v>3.6531874999999999E-12</v>
      </c>
      <c r="AA81" s="14">
        <f t="shared" si="27"/>
        <v>1.8058750000000002E-11</v>
      </c>
      <c r="AB81" s="14">
        <f t="shared" si="27"/>
        <v>5.8474999999999997E-11</v>
      </c>
      <c r="AC81" s="14">
        <f t="shared" si="27"/>
        <v>9.2156250000000002E-11</v>
      </c>
      <c r="AD81" s="14">
        <f t="shared" si="27"/>
        <v>4.0559375000000001E-11</v>
      </c>
      <c r="AE81" s="14">
        <f t="shared" si="27"/>
        <v>3.3581875E-10</v>
      </c>
      <c r="AF81" s="14">
        <f t="shared" si="27"/>
        <v>6.2404374999999996E-9</v>
      </c>
      <c r="AG81" s="14">
        <f t="shared" si="27"/>
        <v>7.6156249999999996E-7</v>
      </c>
      <c r="AH81" s="14">
        <f t="shared" si="27"/>
        <v>6.9793750000000004E-6</v>
      </c>
      <c r="AI81" s="14">
        <f t="shared" si="27"/>
        <v>9.6281249999999986E-6</v>
      </c>
      <c r="AJ81" s="14">
        <f t="shared" si="27"/>
        <v>0</v>
      </c>
      <c r="AK81" s="14">
        <f t="shared" si="27"/>
        <v>0</v>
      </c>
      <c r="AL81" s="14">
        <f t="shared" si="27"/>
        <v>0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99"/>
    </row>
    <row r="82" spans="1:71" ht="21" customHeight="1" outlineLevel="1" thickBot="1" x14ac:dyDescent="0.4">
      <c r="A82" s="5">
        <f t="shared" si="26"/>
        <v>0</v>
      </c>
      <c r="B82" s="5">
        <f t="shared" si="26"/>
        <v>1</v>
      </c>
      <c r="C82" s="5">
        <f t="shared" si="26"/>
        <v>1</v>
      </c>
      <c r="D82" s="5">
        <f t="shared" si="26"/>
        <v>0</v>
      </c>
      <c r="E82" s="6" t="str">
        <f t="shared" si="22"/>
        <v>*GeSe</v>
      </c>
      <c r="F82" s="14">
        <f t="shared" ref="F82:AL82" si="28">F6*$C$78</f>
        <v>1.2566874999999999E-11</v>
      </c>
      <c r="G82" s="14">
        <f t="shared" si="28"/>
        <v>1.3690625000000002E-10</v>
      </c>
      <c r="H82" s="14">
        <f t="shared" si="28"/>
        <v>3.4891875000000001E-9</v>
      </c>
      <c r="I82" s="14">
        <f t="shared" si="28"/>
        <v>1.4755E-8</v>
      </c>
      <c r="J82" s="14">
        <f t="shared" si="28"/>
        <v>5.0906874999999997E-8</v>
      </c>
      <c r="K82" s="14">
        <f t="shared" si="28"/>
        <v>4.5792499999999998E-8</v>
      </c>
      <c r="L82" s="14">
        <f t="shared" si="28"/>
        <v>5.27875E-10</v>
      </c>
      <c r="M82" s="14">
        <f t="shared" si="28"/>
        <v>2.355125E-31</v>
      </c>
      <c r="N82" s="14">
        <f t="shared" si="28"/>
        <v>0</v>
      </c>
      <c r="O82" s="14">
        <f t="shared" si="28"/>
        <v>0</v>
      </c>
      <c r="P82" s="14">
        <f t="shared" si="28"/>
        <v>0</v>
      </c>
      <c r="Q82" s="14">
        <f t="shared" si="28"/>
        <v>0</v>
      </c>
      <c r="R82" s="14">
        <f t="shared" si="28"/>
        <v>0</v>
      </c>
      <c r="S82" s="14">
        <f t="shared" si="28"/>
        <v>0</v>
      </c>
      <c r="T82" s="14">
        <f t="shared" si="28"/>
        <v>0</v>
      </c>
      <c r="U82" s="14">
        <f t="shared" si="28"/>
        <v>0</v>
      </c>
      <c r="V82" s="14">
        <f t="shared" si="28"/>
        <v>0</v>
      </c>
      <c r="W82" s="14">
        <f t="shared" si="28"/>
        <v>0</v>
      </c>
      <c r="X82" s="14">
        <f t="shared" si="28"/>
        <v>0</v>
      </c>
      <c r="Y82" s="14">
        <f t="shared" si="28"/>
        <v>0</v>
      </c>
      <c r="Z82" s="14">
        <f t="shared" si="28"/>
        <v>0</v>
      </c>
      <c r="AA82" s="14">
        <f t="shared" si="28"/>
        <v>0</v>
      </c>
      <c r="AB82" s="14">
        <f t="shared" si="28"/>
        <v>0</v>
      </c>
      <c r="AC82" s="14">
        <f t="shared" si="28"/>
        <v>0</v>
      </c>
      <c r="AD82" s="14">
        <f t="shared" si="28"/>
        <v>0</v>
      </c>
      <c r="AE82" s="14">
        <f t="shared" si="28"/>
        <v>0</v>
      </c>
      <c r="AF82" s="14">
        <f t="shared" si="28"/>
        <v>0</v>
      </c>
      <c r="AG82" s="14">
        <f t="shared" si="28"/>
        <v>0</v>
      </c>
      <c r="AH82" s="14">
        <f t="shared" si="28"/>
        <v>0</v>
      </c>
      <c r="AI82" s="14">
        <f t="shared" si="28"/>
        <v>0</v>
      </c>
      <c r="AJ82" s="14">
        <f t="shared" si="28"/>
        <v>0</v>
      </c>
      <c r="AK82" s="14">
        <f t="shared" si="28"/>
        <v>0</v>
      </c>
      <c r="AL82" s="14">
        <f t="shared" si="28"/>
        <v>0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99"/>
    </row>
    <row r="83" spans="1:71" ht="21" customHeight="1" outlineLevel="1" thickBot="1" x14ac:dyDescent="0.4">
      <c r="A83" s="5">
        <f t="shared" si="26"/>
        <v>0</v>
      </c>
      <c r="B83" s="5">
        <f t="shared" si="26"/>
        <v>0</v>
      </c>
      <c r="C83" s="5">
        <f t="shared" si="26"/>
        <v>0</v>
      </c>
      <c r="D83" s="5">
        <f t="shared" si="26"/>
        <v>1</v>
      </c>
      <c r="E83" s="6" t="str">
        <f t="shared" si="22"/>
        <v>Ga</v>
      </c>
      <c r="F83" s="14">
        <f t="shared" ref="F83:AL83" si="29">F7*$C$78</f>
        <v>0</v>
      </c>
      <c r="G83" s="14">
        <f t="shared" si="29"/>
        <v>0</v>
      </c>
      <c r="H83" s="14">
        <f t="shared" si="29"/>
        <v>0</v>
      </c>
      <c r="I83" s="14">
        <f t="shared" si="29"/>
        <v>0</v>
      </c>
      <c r="J83" s="14">
        <f t="shared" si="29"/>
        <v>0</v>
      </c>
      <c r="K83" s="14">
        <f t="shared" si="29"/>
        <v>0</v>
      </c>
      <c r="L83" s="14">
        <f t="shared" si="29"/>
        <v>4.4288125E-35</v>
      </c>
      <c r="M83" s="14">
        <f t="shared" si="29"/>
        <v>2.1504375000000001E-28</v>
      </c>
      <c r="N83" s="14">
        <f t="shared" si="29"/>
        <v>5.9036874999999999E-27</v>
      </c>
      <c r="O83" s="14">
        <f t="shared" si="29"/>
        <v>1.3133125E-25</v>
      </c>
      <c r="P83" s="14">
        <f t="shared" si="29"/>
        <v>2.3789375000000002E-24</v>
      </c>
      <c r="Q83" s="14">
        <f t="shared" si="29"/>
        <v>3.5631874999999999E-23</v>
      </c>
      <c r="R83" s="14">
        <f t="shared" si="29"/>
        <v>4.5125625000000004E-22</v>
      </c>
      <c r="S83" s="14">
        <f t="shared" si="29"/>
        <v>4.9439999999999999E-21</v>
      </c>
      <c r="T83" s="14">
        <f t="shared" si="29"/>
        <v>4.7756874999999998E-20</v>
      </c>
      <c r="U83" s="14">
        <f t="shared" si="29"/>
        <v>4.1258750000000001E-19</v>
      </c>
      <c r="V83" s="14">
        <f t="shared" si="29"/>
        <v>8.9681250000000002E-16</v>
      </c>
      <c r="W83" s="14">
        <f t="shared" si="29"/>
        <v>4.75E-13</v>
      </c>
      <c r="X83" s="14">
        <f t="shared" si="29"/>
        <v>1.7315E-12</v>
      </c>
      <c r="Y83" s="14">
        <f t="shared" si="29"/>
        <v>5.5342500000000002E-12</v>
      </c>
      <c r="Z83" s="14">
        <f t="shared" si="29"/>
        <v>1.5556249999999999E-11</v>
      </c>
      <c r="AA83" s="14">
        <f t="shared" si="29"/>
        <v>3.9006249999999996E-11</v>
      </c>
      <c r="AB83" s="14">
        <f t="shared" si="29"/>
        <v>8.9081250000000002E-11</v>
      </c>
      <c r="AC83" s="14">
        <f t="shared" si="29"/>
        <v>1.8926250000000002E-10</v>
      </c>
      <c r="AD83" s="14">
        <f t="shared" si="29"/>
        <v>3.8076874999999998E-10</v>
      </c>
      <c r="AE83" s="14">
        <f t="shared" si="29"/>
        <v>7.3431249999999999E-10</v>
      </c>
      <c r="AF83" s="14">
        <f t="shared" si="29"/>
        <v>1.3568125E-9</v>
      </c>
      <c r="AG83" s="14">
        <f t="shared" si="29"/>
        <v>2.4018125E-9</v>
      </c>
      <c r="AH83" s="14">
        <f t="shared" si="29"/>
        <v>4.1573125E-9</v>
      </c>
      <c r="AI83" s="14">
        <f t="shared" si="29"/>
        <v>7.0612499999999998E-9</v>
      </c>
      <c r="AJ83" s="14">
        <f t="shared" si="29"/>
        <v>0</v>
      </c>
      <c r="AK83" s="14">
        <f t="shared" si="29"/>
        <v>0</v>
      </c>
      <c r="AL83" s="14">
        <f t="shared" si="29"/>
        <v>0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99"/>
    </row>
    <row r="84" spans="1:71" ht="21" customHeight="1" outlineLevel="1" thickBot="1" x14ac:dyDescent="0.4">
      <c r="A84" s="5">
        <f t="shared" si="26"/>
        <v>0</v>
      </c>
      <c r="B84" s="5">
        <f t="shared" si="26"/>
        <v>1</v>
      </c>
      <c r="C84" s="5">
        <f t="shared" si="26"/>
        <v>0</v>
      </c>
      <c r="D84" s="5">
        <f t="shared" si="26"/>
        <v>2</v>
      </c>
      <c r="E84" s="6" t="str">
        <f t="shared" si="22"/>
        <v>Ga2Se</v>
      </c>
      <c r="F84" s="14">
        <f t="shared" ref="F84:AL84" si="30">F8*$C$78</f>
        <v>0</v>
      </c>
      <c r="G84" s="14">
        <f t="shared" si="30"/>
        <v>0</v>
      </c>
      <c r="H84" s="14">
        <f t="shared" si="30"/>
        <v>0</v>
      </c>
      <c r="I84" s="14">
        <f t="shared" si="30"/>
        <v>0</v>
      </c>
      <c r="J84" s="14">
        <f t="shared" si="30"/>
        <v>0</v>
      </c>
      <c r="K84" s="14">
        <f t="shared" si="30"/>
        <v>0</v>
      </c>
      <c r="L84" s="14">
        <f t="shared" si="30"/>
        <v>7.0500000000000002E-31</v>
      </c>
      <c r="M84" s="14">
        <f t="shared" si="30"/>
        <v>6.8799999999999996E-24</v>
      </c>
      <c r="N84" s="14">
        <f t="shared" si="30"/>
        <v>2.10575E-22</v>
      </c>
      <c r="O84" s="14">
        <f t="shared" si="30"/>
        <v>4.9861874999999998E-21</v>
      </c>
      <c r="P84" s="14">
        <f t="shared" si="30"/>
        <v>9.1368749999999994E-20</v>
      </c>
      <c r="Q84" s="14">
        <f t="shared" si="30"/>
        <v>1.3225625E-18</v>
      </c>
      <c r="R84" s="14">
        <f t="shared" si="30"/>
        <v>1.5654999999999999E-17</v>
      </c>
      <c r="S84" s="14">
        <f t="shared" si="30"/>
        <v>1.571125E-16</v>
      </c>
      <c r="T84" s="14">
        <f t="shared" si="30"/>
        <v>1.3761875E-15</v>
      </c>
      <c r="U84" s="14">
        <f t="shared" si="30"/>
        <v>1.0738125E-14</v>
      </c>
      <c r="V84" s="14">
        <f t="shared" si="30"/>
        <v>1.5470625000000001E-11</v>
      </c>
      <c r="W84" s="14">
        <f t="shared" si="30"/>
        <v>4.6540624999999999E-9</v>
      </c>
      <c r="X84" s="14">
        <f t="shared" si="30"/>
        <v>1.3277499999999999E-8</v>
      </c>
      <c r="Y84" s="14">
        <f t="shared" si="30"/>
        <v>3.0902499999999995E-8</v>
      </c>
      <c r="Z84" s="14">
        <f t="shared" si="30"/>
        <v>5.8602499999999998E-8</v>
      </c>
      <c r="AA84" s="14">
        <f t="shared" si="30"/>
        <v>9.2543750000000004E-8</v>
      </c>
      <c r="AB84" s="14">
        <f t="shared" si="30"/>
        <v>1.2630625E-7</v>
      </c>
      <c r="AC84" s="14">
        <f t="shared" si="30"/>
        <v>1.5512500000000001E-7</v>
      </c>
      <c r="AD84" s="14">
        <f t="shared" si="30"/>
        <v>1.7741250000000001E-7</v>
      </c>
      <c r="AE84" s="14">
        <f t="shared" si="30"/>
        <v>1.9351250000000001E-7</v>
      </c>
      <c r="AF84" s="14">
        <f t="shared" si="30"/>
        <v>2.0138125E-7</v>
      </c>
      <c r="AG84" s="14">
        <f t="shared" si="30"/>
        <v>1.9996875000000003E-7</v>
      </c>
      <c r="AH84" s="14">
        <f t="shared" si="30"/>
        <v>1.9623124999999999E-7</v>
      </c>
      <c r="AI84" s="14">
        <f t="shared" si="30"/>
        <v>1.9130624999999999E-7</v>
      </c>
      <c r="AJ84" s="14">
        <f t="shared" si="30"/>
        <v>0</v>
      </c>
      <c r="AK84" s="14">
        <f t="shared" si="30"/>
        <v>0</v>
      </c>
      <c r="AL84" s="14">
        <f t="shared" si="30"/>
        <v>0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99"/>
    </row>
    <row r="85" spans="1:71" ht="21" customHeight="1" outlineLevel="1" thickBot="1" x14ac:dyDescent="0.4">
      <c r="A85" s="5">
        <f t="shared" si="26"/>
        <v>1</v>
      </c>
      <c r="B85" s="5">
        <f t="shared" si="26"/>
        <v>0</v>
      </c>
      <c r="C85" s="5">
        <f t="shared" si="26"/>
        <v>0</v>
      </c>
      <c r="D85" s="5">
        <f t="shared" si="26"/>
        <v>0</v>
      </c>
      <c r="E85" s="6" t="str">
        <f t="shared" si="22"/>
        <v>Ar</v>
      </c>
      <c r="F85" s="14">
        <f t="shared" ref="F85:AL85" si="31">F9*$C$78</f>
        <v>1.25</v>
      </c>
      <c r="G85" s="14">
        <f t="shared" si="31"/>
        <v>1.25</v>
      </c>
      <c r="H85" s="14">
        <f t="shared" si="31"/>
        <v>1.25</v>
      </c>
      <c r="I85" s="14">
        <f t="shared" si="31"/>
        <v>1.25</v>
      </c>
      <c r="J85" s="14">
        <f t="shared" si="31"/>
        <v>1.25</v>
      </c>
      <c r="K85" s="14">
        <f t="shared" si="31"/>
        <v>1.25</v>
      </c>
      <c r="L85" s="14">
        <f t="shared" si="31"/>
        <v>1.25</v>
      </c>
      <c r="M85" s="14">
        <f t="shared" si="31"/>
        <v>1.25</v>
      </c>
      <c r="N85" s="14">
        <f t="shared" si="31"/>
        <v>1.25</v>
      </c>
      <c r="O85" s="14">
        <f t="shared" si="31"/>
        <v>1.25</v>
      </c>
      <c r="P85" s="14">
        <f t="shared" si="31"/>
        <v>1.25</v>
      </c>
      <c r="Q85" s="14">
        <f t="shared" si="31"/>
        <v>1.25</v>
      </c>
      <c r="R85" s="14">
        <f t="shared" si="31"/>
        <v>1.25</v>
      </c>
      <c r="S85" s="14">
        <f t="shared" si="31"/>
        <v>1.25</v>
      </c>
      <c r="T85" s="14">
        <f t="shared" si="31"/>
        <v>1.25</v>
      </c>
      <c r="U85" s="14">
        <f t="shared" si="31"/>
        <v>1.25</v>
      </c>
      <c r="V85" s="14">
        <f t="shared" si="31"/>
        <v>1.25</v>
      </c>
      <c r="W85" s="14">
        <f t="shared" si="31"/>
        <v>1.25</v>
      </c>
      <c r="X85" s="14">
        <f t="shared" si="31"/>
        <v>1.25</v>
      </c>
      <c r="Y85" s="14">
        <f t="shared" si="31"/>
        <v>1.25</v>
      </c>
      <c r="Z85" s="14">
        <f t="shared" si="31"/>
        <v>1.25</v>
      </c>
      <c r="AA85" s="14">
        <f t="shared" si="31"/>
        <v>1.25</v>
      </c>
      <c r="AB85" s="14">
        <f t="shared" si="31"/>
        <v>1.25</v>
      </c>
      <c r="AC85" s="14">
        <f t="shared" si="31"/>
        <v>1.25</v>
      </c>
      <c r="AD85" s="14">
        <f t="shared" si="31"/>
        <v>1.25</v>
      </c>
      <c r="AE85" s="14">
        <f t="shared" si="31"/>
        <v>1.25</v>
      </c>
      <c r="AF85" s="14">
        <f t="shared" si="31"/>
        <v>1.25</v>
      </c>
      <c r="AG85" s="14">
        <f t="shared" si="31"/>
        <v>1.25</v>
      </c>
      <c r="AH85" s="14">
        <f t="shared" si="31"/>
        <v>1.25</v>
      </c>
      <c r="AI85" s="14">
        <f t="shared" si="31"/>
        <v>1.25</v>
      </c>
      <c r="AJ85" s="14">
        <f t="shared" si="31"/>
        <v>0</v>
      </c>
      <c r="AK85" s="14">
        <f t="shared" si="31"/>
        <v>0</v>
      </c>
      <c r="AL85" s="14">
        <f t="shared" si="31"/>
        <v>0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99"/>
    </row>
    <row r="86" spans="1:71" ht="21" customHeight="1" outlineLevel="1" thickBot="1" x14ac:dyDescent="0.4">
      <c r="A86" s="5">
        <f t="shared" si="26"/>
        <v>0</v>
      </c>
      <c r="B86" s="5">
        <f t="shared" si="26"/>
        <v>2</v>
      </c>
      <c r="C86" s="5">
        <f t="shared" si="26"/>
        <v>1</v>
      </c>
      <c r="D86" s="5">
        <f t="shared" si="26"/>
        <v>0</v>
      </c>
      <c r="E86" s="6" t="str">
        <f t="shared" si="22"/>
        <v>(l)GeSe2</v>
      </c>
      <c r="F86" s="14">
        <f t="shared" ref="F86:AL86" si="32">F10*$C$78</f>
        <v>0.48791874999999996</v>
      </c>
      <c r="G86" s="14">
        <f t="shared" si="32"/>
        <v>0.45986250000000001</v>
      </c>
      <c r="H86" s="14">
        <f t="shared" si="32"/>
        <v>0.39498125000000001</v>
      </c>
      <c r="I86" s="14">
        <f t="shared" si="32"/>
        <v>0.29068125</v>
      </c>
      <c r="J86" s="14">
        <f t="shared" si="32"/>
        <v>0.17729375</v>
      </c>
      <c r="K86" s="14">
        <f t="shared" si="32"/>
        <v>9.8200000000000006E-3</v>
      </c>
      <c r="L86" s="14">
        <f t="shared" si="32"/>
        <v>6.6806250000000004E-4</v>
      </c>
      <c r="M86" s="14">
        <f t="shared" si="32"/>
        <v>2.1466250000000001E-5</v>
      </c>
      <c r="N86" s="14">
        <f t="shared" si="32"/>
        <v>7.6224999999999994E-6</v>
      </c>
      <c r="O86" s="14">
        <f t="shared" si="32"/>
        <v>2.6844999999999999E-6</v>
      </c>
      <c r="P86" s="14">
        <f t="shared" si="32"/>
        <v>9.5787500000000013E-7</v>
      </c>
      <c r="Q86" s="14">
        <f t="shared" si="32"/>
        <v>3.5020625000000001E-7</v>
      </c>
      <c r="R86" s="14">
        <f t="shared" si="32"/>
        <v>1.3184375000000002E-7</v>
      </c>
      <c r="S86" s="14">
        <f t="shared" si="32"/>
        <v>5.1181874999999998E-8</v>
      </c>
      <c r="T86" s="14">
        <f t="shared" si="32"/>
        <v>2.048375E-8</v>
      </c>
      <c r="U86" s="14">
        <f t="shared" si="32"/>
        <v>8.4424999999999993E-9</v>
      </c>
      <c r="V86" s="14">
        <f t="shared" si="32"/>
        <v>3.1911249999999997E-10</v>
      </c>
      <c r="W86" s="14">
        <f t="shared" si="32"/>
        <v>1.8420625000000002E-11</v>
      </c>
      <c r="X86" s="14">
        <f t="shared" si="32"/>
        <v>9.7237500000000013E-12</v>
      </c>
      <c r="Y86" s="14">
        <f t="shared" si="32"/>
        <v>5.2595000000000004E-12</v>
      </c>
      <c r="Z86" s="14">
        <f t="shared" si="32"/>
        <v>2.8882499999999995E-12</v>
      </c>
      <c r="AA86" s="14">
        <f t="shared" si="32"/>
        <v>1.597E-12</v>
      </c>
      <c r="AB86" s="14">
        <f t="shared" si="32"/>
        <v>8.8550000000000001E-13</v>
      </c>
      <c r="AC86" s="14">
        <f t="shared" si="32"/>
        <v>4.924E-13</v>
      </c>
      <c r="AD86" s="14">
        <f t="shared" si="32"/>
        <v>2.7510000000000001E-13</v>
      </c>
      <c r="AE86" s="14">
        <f t="shared" si="32"/>
        <v>1.5478124999999999E-13</v>
      </c>
      <c r="AF86" s="14">
        <f t="shared" si="32"/>
        <v>8.8193750000000007E-14</v>
      </c>
      <c r="AG86" s="14">
        <f t="shared" si="32"/>
        <v>5.1035E-14</v>
      </c>
      <c r="AH86" s="14">
        <f t="shared" si="32"/>
        <v>2.9773749999999996E-14</v>
      </c>
      <c r="AI86" s="14">
        <f t="shared" si="32"/>
        <v>1.7507499999999998E-14</v>
      </c>
      <c r="AJ86" s="14">
        <f t="shared" si="32"/>
        <v>0</v>
      </c>
      <c r="AK86" s="14">
        <f t="shared" si="32"/>
        <v>0</v>
      </c>
      <c r="AL86" s="14">
        <f t="shared" si="32"/>
        <v>0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99"/>
    </row>
    <row r="87" spans="1:71" ht="21" customHeight="1" outlineLevel="1" thickBot="1" x14ac:dyDescent="0.4">
      <c r="A87" s="5">
        <f t="shared" si="26"/>
        <v>0</v>
      </c>
      <c r="B87" s="5">
        <f t="shared" si="26"/>
        <v>1</v>
      </c>
      <c r="C87" s="5">
        <f t="shared" si="26"/>
        <v>1</v>
      </c>
      <c r="D87" s="5">
        <f t="shared" si="26"/>
        <v>0</v>
      </c>
      <c r="E87" s="6" t="str">
        <f t="shared" si="22"/>
        <v>(l)GeSe</v>
      </c>
      <c r="F87" s="14">
        <f t="shared" ref="F87:AL87" si="33">F11*$C$78</f>
        <v>0.51207500000000006</v>
      </c>
      <c r="G87" s="14">
        <f t="shared" si="33"/>
        <v>0.54013749999999994</v>
      </c>
      <c r="H87" s="14">
        <f t="shared" si="33"/>
        <v>0.60500624999999997</v>
      </c>
      <c r="I87" s="14">
        <f t="shared" si="33"/>
        <v>0.70931250000000001</v>
      </c>
      <c r="J87" s="14">
        <f t="shared" si="33"/>
        <v>0.82256250000000009</v>
      </c>
      <c r="K87" s="14">
        <f t="shared" si="33"/>
        <v>0.97781250000000008</v>
      </c>
      <c r="L87" s="14">
        <f t="shared" si="33"/>
        <v>0.72537499999999999</v>
      </c>
      <c r="M87" s="14">
        <f t="shared" si="33"/>
        <v>0.15667500000000001</v>
      </c>
      <c r="N87" s="14">
        <f t="shared" si="33"/>
        <v>8.9618749999999997E-2</v>
      </c>
      <c r="O87" s="14">
        <f t="shared" si="33"/>
        <v>5.0421874999999998E-2</v>
      </c>
      <c r="P87" s="14">
        <f t="shared" si="33"/>
        <v>2.8406874999999998E-2</v>
      </c>
      <c r="Q87" s="14">
        <f t="shared" si="33"/>
        <v>1.6181874999999998E-2</v>
      </c>
      <c r="R87" s="14">
        <f t="shared" si="33"/>
        <v>9.3624999999999993E-3</v>
      </c>
      <c r="S87" s="14">
        <f t="shared" si="33"/>
        <v>5.5111875000000005E-3</v>
      </c>
      <c r="T87" s="14">
        <f t="shared" si="33"/>
        <v>3.3016874999999999E-3</v>
      </c>
      <c r="U87" s="14">
        <f t="shared" si="33"/>
        <v>2.0122499999999997E-3</v>
      </c>
      <c r="V87" s="14">
        <f t="shared" si="33"/>
        <v>3.2529374999999998E-4</v>
      </c>
      <c r="W87" s="14">
        <f t="shared" si="33"/>
        <v>6.7106250000000008E-5</v>
      </c>
      <c r="X87" s="14">
        <f t="shared" si="33"/>
        <v>4.7126874999999996E-5</v>
      </c>
      <c r="Y87" s="14">
        <f t="shared" si="33"/>
        <v>3.3551874999999998E-5</v>
      </c>
      <c r="Z87" s="14">
        <f t="shared" si="33"/>
        <v>2.4101874999999999E-5</v>
      </c>
      <c r="AA87" s="14">
        <f t="shared" si="33"/>
        <v>1.7395625000000002E-5</v>
      </c>
      <c r="AB87" s="14">
        <f t="shared" si="33"/>
        <v>1.2588124999999999E-5</v>
      </c>
      <c r="AC87" s="14">
        <f t="shared" si="33"/>
        <v>9.1331250000000008E-6</v>
      </c>
      <c r="AD87" s="14">
        <f t="shared" si="33"/>
        <v>6.649375000000001E-6</v>
      </c>
      <c r="AE87" s="14">
        <f t="shared" si="33"/>
        <v>4.8626249999999999E-6</v>
      </c>
      <c r="AF87" s="14">
        <f t="shared" si="33"/>
        <v>3.5804374999999997E-6</v>
      </c>
      <c r="AG87" s="14">
        <f t="shared" si="33"/>
        <v>2.6568750000000003E-6</v>
      </c>
      <c r="AH87" s="14">
        <f t="shared" si="33"/>
        <v>1.9810000000000002E-6</v>
      </c>
      <c r="AI87" s="14">
        <f t="shared" si="33"/>
        <v>1.4839999999999999E-6</v>
      </c>
      <c r="AJ87" s="14">
        <f t="shared" si="33"/>
        <v>0</v>
      </c>
      <c r="AK87" s="14">
        <f t="shared" si="33"/>
        <v>0</v>
      </c>
      <c r="AL87" s="14">
        <f t="shared" si="33"/>
        <v>0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99"/>
    </row>
    <row r="88" spans="1:71" ht="21" customHeight="1" outlineLevel="1" thickBot="1" x14ac:dyDescent="0.4">
      <c r="A88" s="5">
        <f t="shared" si="26"/>
        <v>0</v>
      </c>
      <c r="B88" s="5">
        <f t="shared" si="26"/>
        <v>3</v>
      </c>
      <c r="C88" s="5">
        <f t="shared" si="26"/>
        <v>0</v>
      </c>
      <c r="D88" s="5">
        <f t="shared" si="26"/>
        <v>2</v>
      </c>
      <c r="E88" s="6" t="str">
        <f t="shared" si="22"/>
        <v>(l)Ga2Se3</v>
      </c>
      <c r="F88" s="14">
        <f t="shared" ref="F88:AL88" si="34">F12*$C$78</f>
        <v>0.49998749999999997</v>
      </c>
      <c r="G88" s="14">
        <f t="shared" si="34"/>
        <v>0.49998124999999999</v>
      </c>
      <c r="H88" s="14">
        <f t="shared" si="34"/>
        <v>0.49995624999999999</v>
      </c>
      <c r="I88" s="14">
        <f t="shared" si="34"/>
        <v>0.49991249999999998</v>
      </c>
      <c r="J88" s="14">
        <f t="shared" si="34"/>
        <v>0.49980625000000001</v>
      </c>
      <c r="K88" s="14">
        <f t="shared" si="34"/>
        <v>0.49639999999999995</v>
      </c>
      <c r="L88" s="14">
        <f t="shared" si="34"/>
        <v>0.46686250000000001</v>
      </c>
      <c r="M88" s="14">
        <f t="shared" si="34"/>
        <v>0.32441875000000003</v>
      </c>
      <c r="N88" s="14">
        <f t="shared" si="34"/>
        <v>0.25950624999999999</v>
      </c>
      <c r="O88" s="14">
        <f t="shared" si="34"/>
        <v>0.19016875</v>
      </c>
      <c r="P88" s="14">
        <f t="shared" si="34"/>
        <v>0.12668125</v>
      </c>
      <c r="Q88" s="14">
        <f t="shared" si="34"/>
        <v>7.749375E-2</v>
      </c>
      <c r="R88" s="14">
        <f t="shared" si="34"/>
        <v>4.466125E-2</v>
      </c>
      <c r="S88" s="14">
        <f t="shared" si="34"/>
        <v>2.4954375000000001E-2</v>
      </c>
      <c r="T88" s="14">
        <f t="shared" si="34"/>
        <v>1.3819375E-2</v>
      </c>
      <c r="U88" s="14">
        <f t="shared" si="34"/>
        <v>7.6868749999999993E-3</v>
      </c>
      <c r="V88" s="14">
        <f t="shared" si="34"/>
        <v>8.303125E-4</v>
      </c>
      <c r="W88" s="14">
        <f t="shared" si="34"/>
        <v>8.3750000000000003E-5</v>
      </c>
      <c r="X88" s="14">
        <f t="shared" si="34"/>
        <v>4.0405625E-5</v>
      </c>
      <c r="Y88" s="14">
        <f t="shared" si="34"/>
        <v>1.7178749999999999E-5</v>
      </c>
      <c r="Z88" s="14">
        <f t="shared" si="34"/>
        <v>6.3237500000000002E-6</v>
      </c>
      <c r="AA88" s="14">
        <f t="shared" si="34"/>
        <v>2.0276249999999999E-6</v>
      </c>
      <c r="AB88" s="14">
        <f t="shared" si="34"/>
        <v>5.8225625000000003E-7</v>
      </c>
      <c r="AC88" s="14">
        <f t="shared" si="34"/>
        <v>1.5553125E-7</v>
      </c>
      <c r="AD88" s="14">
        <f t="shared" si="34"/>
        <v>4.0038125000000001E-8</v>
      </c>
      <c r="AE88" s="14">
        <f t="shared" si="34"/>
        <v>1.019375E-8</v>
      </c>
      <c r="AF88" s="14">
        <f t="shared" si="34"/>
        <v>2.5770625000000002E-9</v>
      </c>
      <c r="AG88" s="14">
        <f t="shared" si="34"/>
        <v>6.480625E-10</v>
      </c>
      <c r="AH88" s="14">
        <f t="shared" si="34"/>
        <v>1.6696875000000001E-10</v>
      </c>
      <c r="AI88" s="14">
        <f t="shared" si="34"/>
        <v>4.4265625000000001E-11</v>
      </c>
      <c r="AJ88" s="14">
        <f t="shared" si="34"/>
        <v>0</v>
      </c>
      <c r="AK88" s="14">
        <f t="shared" si="34"/>
        <v>0</v>
      </c>
      <c r="AL88" s="14">
        <f t="shared" si="34"/>
        <v>0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99"/>
    </row>
    <row r="89" spans="1:71" ht="21" customHeight="1" outlineLevel="1" thickBot="1" x14ac:dyDescent="0.4">
      <c r="A89" s="5">
        <f t="shared" si="26"/>
        <v>0</v>
      </c>
      <c r="B89" s="5">
        <f t="shared" si="26"/>
        <v>1</v>
      </c>
      <c r="C89" s="5">
        <f t="shared" si="26"/>
        <v>0</v>
      </c>
      <c r="D89" s="5">
        <f t="shared" si="26"/>
        <v>1</v>
      </c>
      <c r="E89" s="6" t="str">
        <f t="shared" si="22"/>
        <v>(l)GaSe</v>
      </c>
      <c r="F89" s="14">
        <f t="shared" ref="F89:AL89" si="35">F13*$C$78</f>
        <v>2.2243750000000002E-5</v>
      </c>
      <c r="G89" s="14">
        <f t="shared" si="35"/>
        <v>4.2728124999999997E-5</v>
      </c>
      <c r="H89" s="14">
        <f t="shared" si="35"/>
        <v>8.4143749999999995E-5</v>
      </c>
      <c r="I89" s="14">
        <f t="shared" si="35"/>
        <v>1.75525E-4</v>
      </c>
      <c r="J89" s="14">
        <f t="shared" si="35"/>
        <v>3.8242499999999998E-4</v>
      </c>
      <c r="K89" s="14">
        <f t="shared" si="35"/>
        <v>7.2018749999999999E-3</v>
      </c>
      <c r="L89" s="14">
        <f t="shared" si="35"/>
        <v>6.6268750000000001E-2</v>
      </c>
      <c r="M89" s="14">
        <f t="shared" si="35"/>
        <v>0.35115625</v>
      </c>
      <c r="N89" s="14">
        <f t="shared" si="35"/>
        <v>0.48098750000000001</v>
      </c>
      <c r="O89" s="14">
        <f t="shared" si="35"/>
        <v>0.6196625</v>
      </c>
      <c r="P89" s="14">
        <f t="shared" si="35"/>
        <v>0.74662499999999998</v>
      </c>
      <c r="Q89" s="14">
        <f t="shared" si="35"/>
        <v>0.84499999999999997</v>
      </c>
      <c r="R89" s="14">
        <f t="shared" si="35"/>
        <v>0.91062500000000002</v>
      </c>
      <c r="S89" s="14">
        <f t="shared" si="35"/>
        <v>0.95</v>
      </c>
      <c r="T89" s="14">
        <f t="shared" si="35"/>
        <v>0.97218749999999998</v>
      </c>
      <c r="U89" s="14">
        <f t="shared" si="35"/>
        <v>0.98418749999999999</v>
      </c>
      <c r="V89" s="14">
        <f t="shared" si="35"/>
        <v>0.9865624999999999</v>
      </c>
      <c r="W89" s="14">
        <f t="shared" si="35"/>
        <v>0.83381249999999996</v>
      </c>
      <c r="X89" s="14">
        <f t="shared" si="35"/>
        <v>0.7275625</v>
      </c>
      <c r="Y89" s="14">
        <f t="shared" si="35"/>
        <v>0.59285624999999997</v>
      </c>
      <c r="Z89" s="14">
        <f t="shared" si="35"/>
        <v>0.44724999999999998</v>
      </c>
      <c r="AA89" s="14">
        <f t="shared" si="35"/>
        <v>0.31323125000000002</v>
      </c>
      <c r="AB89" s="14">
        <f t="shared" si="35"/>
        <v>0.20643125000000001</v>
      </c>
      <c r="AC89" s="14">
        <f t="shared" si="35"/>
        <v>0.13045625</v>
      </c>
      <c r="AD89" s="14">
        <f t="shared" si="35"/>
        <v>8.0487500000000003E-2</v>
      </c>
      <c r="AE89" s="14">
        <f t="shared" si="35"/>
        <v>4.9126875E-2</v>
      </c>
      <c r="AF89" s="14">
        <f t="shared" si="35"/>
        <v>2.9661249999999997E-2</v>
      </c>
      <c r="AG89" s="14">
        <f t="shared" si="35"/>
        <v>1.7709374999999999E-2</v>
      </c>
      <c r="AH89" s="14">
        <f t="shared" si="35"/>
        <v>1.0664375E-2</v>
      </c>
      <c r="AI89" s="14">
        <f t="shared" si="35"/>
        <v>6.4931249999999998E-3</v>
      </c>
      <c r="AJ89" s="14">
        <f t="shared" si="35"/>
        <v>0</v>
      </c>
      <c r="AK89" s="14">
        <f t="shared" si="35"/>
        <v>0</v>
      </c>
      <c r="AL89" s="14">
        <f t="shared" si="35"/>
        <v>0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99"/>
    </row>
    <row r="90" spans="1:71" ht="21" customHeight="1" outlineLevel="1" thickBot="1" x14ac:dyDescent="0.4">
      <c r="A90" s="5">
        <f t="shared" si="26"/>
        <v>0</v>
      </c>
      <c r="B90" s="5">
        <f t="shared" si="26"/>
        <v>0</v>
      </c>
      <c r="C90" s="5">
        <f t="shared" si="26"/>
        <v>1</v>
      </c>
      <c r="D90" s="5">
        <f t="shared" si="26"/>
        <v>0</v>
      </c>
      <c r="E90" s="6" t="str">
        <f t="shared" si="22"/>
        <v>(l)Ge</v>
      </c>
      <c r="F90" s="14">
        <f t="shared" ref="F90:AL90" si="36">F14*$C$78</f>
        <v>1.928375E-6</v>
      </c>
      <c r="G90" s="14">
        <f t="shared" si="36"/>
        <v>4.2746874999999999E-6</v>
      </c>
      <c r="H90" s="14">
        <f t="shared" si="36"/>
        <v>1.093125E-5</v>
      </c>
      <c r="I90" s="14">
        <f t="shared" si="36"/>
        <v>3.3687499999999999E-5</v>
      </c>
      <c r="J90" s="14">
        <f t="shared" si="36"/>
        <v>1.1655625E-4</v>
      </c>
      <c r="K90" s="14">
        <f t="shared" si="36"/>
        <v>1.233625E-2</v>
      </c>
      <c r="L90" s="14">
        <f t="shared" si="36"/>
        <v>0.27395624999999996</v>
      </c>
      <c r="M90" s="14">
        <f t="shared" si="36"/>
        <v>0.84331249999999991</v>
      </c>
      <c r="N90" s="14">
        <f t="shared" si="36"/>
        <v>0.91037500000000005</v>
      </c>
      <c r="O90" s="14">
        <f t="shared" si="36"/>
        <v>0.94956250000000009</v>
      </c>
      <c r="P90" s="14">
        <f t="shared" si="36"/>
        <v>0.9715625</v>
      </c>
      <c r="Q90" s="14">
        <f t="shared" si="36"/>
        <v>0.98381249999999998</v>
      </c>
      <c r="R90" s="14">
        <f t="shared" si="36"/>
        <v>0.99062499999999998</v>
      </c>
      <c r="S90" s="14">
        <f t="shared" si="36"/>
        <v>0.99450000000000005</v>
      </c>
      <c r="T90" s="14">
        <f t="shared" si="36"/>
        <v>0.99668749999999995</v>
      </c>
      <c r="U90" s="14">
        <f t="shared" si="36"/>
        <v>0.99799999999999989</v>
      </c>
      <c r="V90" s="14">
        <f t="shared" si="36"/>
        <v>0.99968750000000006</v>
      </c>
      <c r="W90" s="14">
        <f t="shared" si="36"/>
        <v>0.99993749999999992</v>
      </c>
      <c r="X90" s="14">
        <f t="shared" si="36"/>
        <v>0.99993749999999992</v>
      </c>
      <c r="Y90" s="14">
        <f t="shared" si="36"/>
        <v>0.99993749999999992</v>
      </c>
      <c r="Z90" s="14">
        <f t="shared" si="36"/>
        <v>1</v>
      </c>
      <c r="AA90" s="14">
        <f t="shared" si="36"/>
        <v>1</v>
      </c>
      <c r="AB90" s="14">
        <f t="shared" si="36"/>
        <v>1</v>
      </c>
      <c r="AC90" s="14">
        <f t="shared" si="36"/>
        <v>1</v>
      </c>
      <c r="AD90" s="14">
        <f t="shared" si="36"/>
        <v>1</v>
      </c>
      <c r="AE90" s="14">
        <f t="shared" si="36"/>
        <v>0.99993749999999992</v>
      </c>
      <c r="AF90" s="14">
        <f t="shared" si="36"/>
        <v>0.99887499999999996</v>
      </c>
      <c r="AG90" s="14">
        <f t="shared" si="36"/>
        <v>0.99606250000000007</v>
      </c>
      <c r="AH90" s="14">
        <f t="shared" si="36"/>
        <v>0.99293750000000003</v>
      </c>
      <c r="AI90" s="14">
        <f t="shared" si="36"/>
        <v>0.98962500000000009</v>
      </c>
      <c r="AJ90" s="14">
        <f t="shared" si="36"/>
        <v>0</v>
      </c>
      <c r="AK90" s="14">
        <f t="shared" si="36"/>
        <v>0</v>
      </c>
      <c r="AL90" s="14">
        <f t="shared" si="36"/>
        <v>0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99"/>
    </row>
    <row r="91" spans="1:71" ht="21" customHeight="1" outlineLevel="1" thickBot="1" x14ac:dyDescent="0.4">
      <c r="A91" s="5">
        <f t="shared" si="26"/>
        <v>0</v>
      </c>
      <c r="B91" s="5">
        <f t="shared" si="26"/>
        <v>0</v>
      </c>
      <c r="C91" s="5">
        <f t="shared" si="26"/>
        <v>0</v>
      </c>
      <c r="D91" s="5">
        <f t="shared" si="26"/>
        <v>1</v>
      </c>
      <c r="E91" s="6" t="str">
        <f t="shared" si="22"/>
        <v>(l)Ga</v>
      </c>
      <c r="F91" s="14">
        <f t="shared" ref="F91:AL91" si="37">F15*$C$78</f>
        <v>4.3006250000000003E-27</v>
      </c>
      <c r="G91" s="14">
        <f t="shared" si="37"/>
        <v>1.6601249999999998E-25</v>
      </c>
      <c r="H91" s="14">
        <f t="shared" si="37"/>
        <v>5.6033750000000006E-24</v>
      </c>
      <c r="I91" s="14">
        <f t="shared" si="37"/>
        <v>1.8791874999999997E-22</v>
      </c>
      <c r="J91" s="14">
        <f t="shared" si="37"/>
        <v>6.2706249999999999E-21</v>
      </c>
      <c r="K91" s="14">
        <f t="shared" si="37"/>
        <v>1.9423125000000001E-15</v>
      </c>
      <c r="L91" s="14">
        <f t="shared" si="37"/>
        <v>2.3119374999999998E-11</v>
      </c>
      <c r="M91" s="14">
        <f t="shared" si="37"/>
        <v>3.0101874999999997E-8</v>
      </c>
      <c r="N91" s="14">
        <f t="shared" si="37"/>
        <v>1.427375E-7</v>
      </c>
      <c r="O91" s="14">
        <f t="shared" si="37"/>
        <v>6.0395000000000006E-7</v>
      </c>
      <c r="P91" s="14">
        <f t="shared" si="37"/>
        <v>2.2678749999999999E-6</v>
      </c>
      <c r="Q91" s="14">
        <f t="shared" si="37"/>
        <v>7.6031249999999993E-6</v>
      </c>
      <c r="R91" s="14">
        <f t="shared" si="37"/>
        <v>2.3134999999999998E-5</v>
      </c>
      <c r="S91" s="14">
        <f t="shared" si="37"/>
        <v>6.5131250000000001E-5</v>
      </c>
      <c r="T91" s="14">
        <f t="shared" si="37"/>
        <v>1.7244375E-4</v>
      </c>
      <c r="U91" s="14">
        <f t="shared" si="37"/>
        <v>4.34225E-4</v>
      </c>
      <c r="V91" s="14">
        <f t="shared" si="37"/>
        <v>1.178625E-2</v>
      </c>
      <c r="W91" s="14">
        <f t="shared" si="37"/>
        <v>0.16600625000000002</v>
      </c>
      <c r="X91" s="14">
        <f t="shared" si="37"/>
        <v>0.27233750000000001</v>
      </c>
      <c r="Y91" s="14">
        <f t="shared" si="37"/>
        <v>0.40711249999999999</v>
      </c>
      <c r="Z91" s="14">
        <f t="shared" si="37"/>
        <v>0.55273749999999999</v>
      </c>
      <c r="AA91" s="14">
        <f t="shared" si="37"/>
        <v>0.68675000000000008</v>
      </c>
      <c r="AB91" s="14">
        <f t="shared" si="37"/>
        <v>0.79356249999999995</v>
      </c>
      <c r="AC91" s="14">
        <f t="shared" si="37"/>
        <v>0.86956250000000002</v>
      </c>
      <c r="AD91" s="14">
        <f t="shared" si="37"/>
        <v>0.91949999999999998</v>
      </c>
      <c r="AE91" s="14">
        <f t="shared" si="37"/>
        <v>0.95012499999999989</v>
      </c>
      <c r="AF91" s="14">
        <f t="shared" si="37"/>
        <v>0.95662500000000006</v>
      </c>
      <c r="AG91" s="14">
        <f t="shared" si="37"/>
        <v>0.93687500000000001</v>
      </c>
      <c r="AH91" s="14">
        <f t="shared" si="37"/>
        <v>0.91462500000000002</v>
      </c>
      <c r="AI91" s="14">
        <f t="shared" si="37"/>
        <v>0.89287499999999986</v>
      </c>
      <c r="AJ91" s="14">
        <f t="shared" si="37"/>
        <v>0</v>
      </c>
      <c r="AK91" s="14">
        <f t="shared" si="37"/>
        <v>0</v>
      </c>
      <c r="AL91" s="14">
        <f t="shared" si="37"/>
        <v>0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99"/>
    </row>
    <row r="92" spans="1:71" ht="21" customHeight="1" outlineLevel="1" thickBot="1" x14ac:dyDescent="0.4">
      <c r="A92" s="5">
        <f t="shared" si="26"/>
        <v>0</v>
      </c>
      <c r="B92" s="5">
        <f t="shared" si="26"/>
        <v>1</v>
      </c>
      <c r="C92" s="5">
        <f t="shared" si="26"/>
        <v>0</v>
      </c>
      <c r="D92" s="5">
        <f t="shared" si="26"/>
        <v>0</v>
      </c>
      <c r="E92" s="6" t="str">
        <f t="shared" si="22"/>
        <v>(l)Se[A]</v>
      </c>
      <c r="F92" s="14">
        <f t="shared" ref="F92:AL92" si="38">F16*$C$78</f>
        <v>3.2920000000000002E-9</v>
      </c>
      <c r="G92" s="14">
        <f t="shared" si="38"/>
        <v>1.0234375E-8</v>
      </c>
      <c r="H92" s="14">
        <f t="shared" si="38"/>
        <v>2.4523124999999997E-8</v>
      </c>
      <c r="I92" s="14">
        <f t="shared" si="38"/>
        <v>4.4019375000000002E-8</v>
      </c>
      <c r="J92" s="14">
        <f t="shared" si="38"/>
        <v>6.031375E-8</v>
      </c>
      <c r="K92" s="14">
        <f t="shared" si="38"/>
        <v>5.3911875000000003E-8</v>
      </c>
      <c r="L92" s="14">
        <f t="shared" si="38"/>
        <v>4.5569999999999997E-8</v>
      </c>
      <c r="M92" s="14">
        <f t="shared" si="38"/>
        <v>4.4430000000000001E-8</v>
      </c>
      <c r="N92" s="14">
        <f t="shared" si="38"/>
        <v>4.0923750000000003E-8</v>
      </c>
      <c r="O92" s="14">
        <f t="shared" si="38"/>
        <v>3.6963749999999999E-8</v>
      </c>
      <c r="P92" s="14">
        <f t="shared" si="38"/>
        <v>3.2858124999999999E-8</v>
      </c>
      <c r="Q92" s="14">
        <f t="shared" si="38"/>
        <v>2.8793124999999999E-8</v>
      </c>
      <c r="R92" s="14">
        <f t="shared" si="38"/>
        <v>2.4938749999999999E-8</v>
      </c>
      <c r="S92" s="14">
        <f t="shared" si="38"/>
        <v>2.1428749999999999E-8</v>
      </c>
      <c r="T92" s="14">
        <f t="shared" si="38"/>
        <v>1.8328750000000001E-8</v>
      </c>
      <c r="U92" s="14">
        <f t="shared" si="38"/>
        <v>1.5641875000000002E-8</v>
      </c>
      <c r="V92" s="14">
        <f t="shared" si="38"/>
        <v>8.3162500000000001E-9</v>
      </c>
      <c r="W92" s="14">
        <f t="shared" si="38"/>
        <v>4.7789375000000001E-9</v>
      </c>
      <c r="X92" s="14">
        <f t="shared" si="38"/>
        <v>4.2938125000000001E-9</v>
      </c>
      <c r="Y92" s="14">
        <f t="shared" si="38"/>
        <v>3.8986874999999995E-9</v>
      </c>
      <c r="Z92" s="14">
        <f t="shared" si="38"/>
        <v>3.54675E-9</v>
      </c>
      <c r="AA92" s="14">
        <f t="shared" si="38"/>
        <v>3.2047500000000001E-9</v>
      </c>
      <c r="AB92" s="14">
        <f t="shared" si="38"/>
        <v>2.8629375000000001E-9</v>
      </c>
      <c r="AC92" s="14">
        <f t="shared" si="38"/>
        <v>2.5286250000000003E-9</v>
      </c>
      <c r="AD92" s="14">
        <f t="shared" si="38"/>
        <v>2.2137499999999997E-9</v>
      </c>
      <c r="AE92" s="14">
        <f t="shared" si="38"/>
        <v>1.9268124999999999E-9</v>
      </c>
      <c r="AF92" s="14">
        <f t="shared" si="38"/>
        <v>1.6713749999999999E-9</v>
      </c>
      <c r="AG92" s="14">
        <f t="shared" si="38"/>
        <v>1.4470624999999999E-9</v>
      </c>
      <c r="AH92" s="14">
        <f t="shared" si="38"/>
        <v>1.2516875000000001E-9</v>
      </c>
      <c r="AI92" s="14">
        <f t="shared" si="38"/>
        <v>1.0823125000000001E-9</v>
      </c>
      <c r="AJ92" s="14">
        <f t="shared" si="38"/>
        <v>0</v>
      </c>
      <c r="AK92" s="14">
        <f t="shared" si="38"/>
        <v>0</v>
      </c>
      <c r="AL92" s="14">
        <f t="shared" si="38"/>
        <v>0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99"/>
    </row>
    <row r="93" spans="1:71" ht="21" customHeight="1" outlineLevel="1" thickBot="1" x14ac:dyDescent="0.4">
      <c r="A93" s="5">
        <f t="shared" si="26"/>
        <v>0</v>
      </c>
      <c r="B93" s="5">
        <f t="shared" si="26"/>
        <v>1</v>
      </c>
      <c r="C93" s="5">
        <f t="shared" si="26"/>
        <v>0</v>
      </c>
      <c r="D93" s="5">
        <f t="shared" si="26"/>
        <v>0</v>
      </c>
      <c r="E93" s="6" t="str">
        <f t="shared" si="22"/>
        <v>(l)Se[M]</v>
      </c>
      <c r="F93" s="14">
        <f t="shared" ref="F93:AL93" si="39">F17*$C$78</f>
        <v>1.2091250000000001E-2</v>
      </c>
      <c r="G93" s="14">
        <f t="shared" si="39"/>
        <v>4.0165624999999996E-2</v>
      </c>
      <c r="H93" s="14">
        <f t="shared" si="39"/>
        <v>0.10506875</v>
      </c>
      <c r="I93" s="14">
        <f t="shared" si="39"/>
        <v>0.2094375</v>
      </c>
      <c r="J93" s="14">
        <f t="shared" si="39"/>
        <v>0.32301249999999998</v>
      </c>
      <c r="K93" s="14">
        <f t="shared" si="39"/>
        <v>0.50611874999999995</v>
      </c>
      <c r="L93" s="14">
        <f t="shared" si="39"/>
        <v>0.80643750000000003</v>
      </c>
      <c r="M93" s="14">
        <f t="shared" si="39"/>
        <v>1.518875</v>
      </c>
      <c r="N93" s="14">
        <f t="shared" si="39"/>
        <v>1.6508749999999999</v>
      </c>
      <c r="O93" s="14">
        <f t="shared" si="39"/>
        <v>1.7593749999999999</v>
      </c>
      <c r="P93" s="14">
        <f t="shared" si="39"/>
        <v>1.8449375000000001</v>
      </c>
      <c r="Q93" s="14">
        <f t="shared" si="39"/>
        <v>1.9063125000000001</v>
      </c>
      <c r="R93" s="14">
        <f t="shared" si="39"/>
        <v>1.9460000000000002</v>
      </c>
      <c r="S93" s="14">
        <f t="shared" si="39"/>
        <v>1.9696249999999997</v>
      </c>
      <c r="T93" s="14">
        <f t="shared" si="39"/>
        <v>1.9830625000000002</v>
      </c>
      <c r="U93" s="14">
        <f t="shared" si="39"/>
        <v>1.9907500000000002</v>
      </c>
      <c r="V93" s="14">
        <f t="shared" si="39"/>
        <v>2.0106250000000001</v>
      </c>
      <c r="W93" s="14">
        <f t="shared" si="39"/>
        <v>2.1658750000000002</v>
      </c>
      <c r="X93" s="14">
        <f t="shared" si="39"/>
        <v>2.2722500000000001</v>
      </c>
      <c r="Y93" s="14">
        <f t="shared" si="39"/>
        <v>2.4070624999999999</v>
      </c>
      <c r="Z93" s="14">
        <f t="shared" si="39"/>
        <v>2.5526875000000002</v>
      </c>
      <c r="AA93" s="14">
        <f t="shared" si="39"/>
        <v>2.68675</v>
      </c>
      <c r="AB93" s="14">
        <f t="shared" si="39"/>
        <v>2.7935624999999997</v>
      </c>
      <c r="AC93" s="14">
        <f t="shared" si="39"/>
        <v>2.8695624999999998</v>
      </c>
      <c r="AD93" s="14">
        <f t="shared" si="39"/>
        <v>2.9194999999999998</v>
      </c>
      <c r="AE93" s="14">
        <f t="shared" si="39"/>
        <v>2.9508749999999999</v>
      </c>
      <c r="AF93" s="14">
        <f t="shared" si="39"/>
        <v>2.9703124999999999</v>
      </c>
      <c r="AG93" s="14">
        <f t="shared" si="39"/>
        <v>2.9823124999999999</v>
      </c>
      <c r="AH93" s="14">
        <f t="shared" si="39"/>
        <v>2.9893125</v>
      </c>
      <c r="AI93" s="14">
        <f t="shared" si="39"/>
        <v>2.9935</v>
      </c>
      <c r="AJ93" s="14">
        <f t="shared" si="39"/>
        <v>0</v>
      </c>
      <c r="AK93" s="14">
        <f t="shared" si="39"/>
        <v>0</v>
      </c>
      <c r="AL93" s="14">
        <f t="shared" si="39"/>
        <v>0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99"/>
    </row>
    <row r="94" spans="1:71" ht="21" customHeight="1" outlineLevel="1" thickBot="1" x14ac:dyDescent="0.4">
      <c r="A94" s="5">
        <f t="shared" si="26"/>
        <v>0</v>
      </c>
      <c r="B94" s="5">
        <f t="shared" si="26"/>
        <v>1</v>
      </c>
      <c r="C94" s="5">
        <f t="shared" si="26"/>
        <v>0</v>
      </c>
      <c r="D94" s="5">
        <f t="shared" si="26"/>
        <v>0</v>
      </c>
      <c r="E94" s="6" t="str">
        <f t="shared" si="22"/>
        <v>(l)Se[R]</v>
      </c>
      <c r="F94" s="14">
        <f t="shared" ref="F94:AL94" si="40">F18*$C$78</f>
        <v>3.6449375000000002E-11</v>
      </c>
      <c r="G94" s="14">
        <f t="shared" si="40"/>
        <v>1.4964374999999999E-10</v>
      </c>
      <c r="H94" s="14">
        <f t="shared" si="40"/>
        <v>4.6185624999999999E-10</v>
      </c>
      <c r="I94" s="14">
        <f t="shared" si="40"/>
        <v>1.0451875E-9</v>
      </c>
      <c r="J94" s="14">
        <f t="shared" si="40"/>
        <v>1.7721875000000001E-9</v>
      </c>
      <c r="K94" s="14">
        <f t="shared" si="40"/>
        <v>3.2201250000000002E-9</v>
      </c>
      <c r="L94" s="14">
        <f t="shared" si="40"/>
        <v>4.7064999999999998E-9</v>
      </c>
      <c r="M94" s="14">
        <f t="shared" si="40"/>
        <v>7.1312500000000006E-9</v>
      </c>
      <c r="N94" s="14">
        <f t="shared" si="40"/>
        <v>7.2425000000000002E-9</v>
      </c>
      <c r="O94" s="14">
        <f t="shared" si="40"/>
        <v>7.1818750000000009E-9</v>
      </c>
      <c r="P94" s="14">
        <f t="shared" si="40"/>
        <v>6.9812500000000001E-9</v>
      </c>
      <c r="Q94" s="14">
        <f t="shared" si="40"/>
        <v>6.6649999999999996E-9</v>
      </c>
      <c r="R94" s="14">
        <f t="shared" si="40"/>
        <v>6.2687499999999995E-9</v>
      </c>
      <c r="S94" s="14">
        <f t="shared" si="40"/>
        <v>5.8305625000000006E-9</v>
      </c>
      <c r="T94" s="14">
        <f t="shared" si="40"/>
        <v>5.3823125000000002E-9</v>
      </c>
      <c r="U94" s="14">
        <f t="shared" si="40"/>
        <v>4.9438125000000001E-9</v>
      </c>
      <c r="V94" s="14">
        <f t="shared" si="40"/>
        <v>3.4425624999999997E-9</v>
      </c>
      <c r="W94" s="14">
        <f t="shared" si="40"/>
        <v>2.5080625000000001E-9</v>
      </c>
      <c r="X94" s="14">
        <f t="shared" si="40"/>
        <v>2.3809999999999999E-9</v>
      </c>
      <c r="Y94" s="14">
        <f t="shared" si="40"/>
        <v>2.28075E-9</v>
      </c>
      <c r="Z94" s="14">
        <f t="shared" si="40"/>
        <v>2.1857500000000002E-9</v>
      </c>
      <c r="AA94" s="14">
        <f t="shared" si="40"/>
        <v>2.0776875000000001E-9</v>
      </c>
      <c r="AB94" s="14">
        <f t="shared" si="40"/>
        <v>1.9500000000000001E-9</v>
      </c>
      <c r="AC94" s="14">
        <f t="shared" si="40"/>
        <v>1.8071874999999999E-9</v>
      </c>
      <c r="AD94" s="14">
        <f t="shared" si="40"/>
        <v>1.658125E-9</v>
      </c>
      <c r="AE94" s="14">
        <f t="shared" si="40"/>
        <v>1.5107500000000002E-9</v>
      </c>
      <c r="AF94" s="14">
        <f t="shared" si="40"/>
        <v>1.370375E-9</v>
      </c>
      <c r="AG94" s="14">
        <f t="shared" si="40"/>
        <v>1.239375E-9</v>
      </c>
      <c r="AH94" s="14">
        <f t="shared" si="40"/>
        <v>1.1186875E-9</v>
      </c>
      <c r="AI94" s="14">
        <f t="shared" si="40"/>
        <v>1.0085E-9</v>
      </c>
      <c r="AJ94" s="14">
        <f t="shared" si="40"/>
        <v>0</v>
      </c>
      <c r="AK94" s="14">
        <f t="shared" si="40"/>
        <v>0</v>
      </c>
      <c r="AL94" s="14">
        <f t="shared" si="40"/>
        <v>0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99"/>
    </row>
    <row r="95" spans="1:71" ht="21" customHeight="1" outlineLevel="1" thickBot="1" x14ac:dyDescent="0.4">
      <c r="A95" s="5">
        <f t="shared" si="26"/>
        <v>0</v>
      </c>
      <c r="B95" s="5">
        <f t="shared" si="26"/>
        <v>1</v>
      </c>
      <c r="C95" s="5">
        <f t="shared" si="26"/>
        <v>0</v>
      </c>
      <c r="D95" s="5">
        <f t="shared" si="26"/>
        <v>0</v>
      </c>
      <c r="E95" s="6" t="str">
        <f t="shared" si="22"/>
        <v>(l)Se</v>
      </c>
      <c r="F95" s="14">
        <f t="shared" ref="F95:AL95" si="41">F19*$C$78</f>
        <v>1.4326250000000001E-8</v>
      </c>
      <c r="G95" s="14">
        <f t="shared" si="41"/>
        <v>3.929875E-8</v>
      </c>
      <c r="H95" s="14">
        <f t="shared" si="41"/>
        <v>8.4156249999999996E-8</v>
      </c>
      <c r="I95" s="14">
        <f t="shared" si="41"/>
        <v>1.3646875E-7</v>
      </c>
      <c r="J95" s="14">
        <f t="shared" si="41"/>
        <v>1.705125E-7</v>
      </c>
      <c r="K95" s="14">
        <f t="shared" si="41"/>
        <v>1.1329375E-7</v>
      </c>
      <c r="L95" s="14">
        <f t="shared" si="41"/>
        <v>7.7218750000000004E-8</v>
      </c>
      <c r="M95" s="14">
        <f t="shared" si="41"/>
        <v>7.2962499999999989E-8</v>
      </c>
      <c r="N95" s="14">
        <f t="shared" si="41"/>
        <v>6.7831250000000001E-8</v>
      </c>
      <c r="O95" s="14">
        <f t="shared" si="41"/>
        <v>6.1853125000000008E-8</v>
      </c>
      <c r="P95" s="14">
        <f t="shared" si="41"/>
        <v>5.5520000000000003E-8</v>
      </c>
      <c r="Q95" s="14">
        <f t="shared" si="41"/>
        <v>4.9133750000000001E-8</v>
      </c>
      <c r="R95" s="14">
        <f t="shared" si="41"/>
        <v>4.2982500000000001E-8</v>
      </c>
      <c r="S95" s="14">
        <f t="shared" si="41"/>
        <v>3.7305625E-8</v>
      </c>
      <c r="T95" s="14">
        <f t="shared" si="41"/>
        <v>3.223125E-8</v>
      </c>
      <c r="U95" s="14">
        <f t="shared" si="41"/>
        <v>2.7784999999999997E-8</v>
      </c>
      <c r="V95" s="14">
        <f t="shared" si="41"/>
        <v>1.5374375E-8</v>
      </c>
      <c r="W95" s="14">
        <f t="shared" si="41"/>
        <v>9.1862500000000006E-9</v>
      </c>
      <c r="X95" s="14">
        <f t="shared" si="41"/>
        <v>8.3331249999999994E-9</v>
      </c>
      <c r="Y95" s="14">
        <f t="shared" si="41"/>
        <v>7.6387499999999995E-9</v>
      </c>
      <c r="Z95" s="14">
        <f t="shared" si="41"/>
        <v>7.0149999999999995E-9</v>
      </c>
      <c r="AA95" s="14">
        <f t="shared" si="41"/>
        <v>6.3981250000000006E-9</v>
      </c>
      <c r="AB95" s="14">
        <f t="shared" si="41"/>
        <v>5.7688750000000001E-9</v>
      </c>
      <c r="AC95" s="14">
        <f t="shared" si="41"/>
        <v>5.1424999999999996E-9</v>
      </c>
      <c r="AD95" s="14">
        <f t="shared" si="41"/>
        <v>4.5436250000000004E-9</v>
      </c>
      <c r="AE95" s="14">
        <f t="shared" si="41"/>
        <v>3.9908124999999998E-9</v>
      </c>
      <c r="AF95" s="14">
        <f t="shared" si="41"/>
        <v>3.4932499999999997E-9</v>
      </c>
      <c r="AG95" s="14">
        <f t="shared" si="41"/>
        <v>3.0519375000000001E-9</v>
      </c>
      <c r="AH95" s="14">
        <f t="shared" si="41"/>
        <v>2.6636250000000003E-9</v>
      </c>
      <c r="AI95" s="14">
        <f t="shared" si="41"/>
        <v>2.3239375000000002E-9</v>
      </c>
      <c r="AJ95" s="14">
        <f t="shared" si="41"/>
        <v>0</v>
      </c>
      <c r="AK95" s="14">
        <f t="shared" si="41"/>
        <v>0</v>
      </c>
      <c r="AL95" s="14">
        <f t="shared" si="41"/>
        <v>0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99"/>
    </row>
    <row r="96" spans="1:71" ht="21" customHeight="1" outlineLevel="1" thickBot="1" x14ac:dyDescent="0.4">
      <c r="A96" s="5">
        <f t="shared" si="26"/>
        <v>0</v>
      </c>
      <c r="B96" s="5">
        <f t="shared" si="26"/>
        <v>0</v>
      </c>
      <c r="C96" s="5">
        <f t="shared" si="26"/>
        <v>0</v>
      </c>
      <c r="D96" s="5">
        <f t="shared" si="26"/>
        <v>1</v>
      </c>
      <c r="E96" s="6" t="str">
        <f t="shared" si="22"/>
        <v>(2)Ga[l]</v>
      </c>
      <c r="F96" s="14">
        <f t="shared" ref="F96:AL96" si="42">F20*$C$78</f>
        <v>0</v>
      </c>
      <c r="G96" s="14">
        <f t="shared" si="42"/>
        <v>0</v>
      </c>
      <c r="H96" s="14">
        <f t="shared" si="42"/>
        <v>0</v>
      </c>
      <c r="I96" s="14">
        <f t="shared" si="42"/>
        <v>0</v>
      </c>
      <c r="J96" s="14">
        <f t="shared" si="42"/>
        <v>0</v>
      </c>
      <c r="K96" s="14">
        <f t="shared" si="42"/>
        <v>0</v>
      </c>
      <c r="L96" s="14">
        <f t="shared" si="42"/>
        <v>0</v>
      </c>
      <c r="M96" s="14">
        <f t="shared" si="42"/>
        <v>0</v>
      </c>
      <c r="N96" s="14">
        <f t="shared" si="42"/>
        <v>0</v>
      </c>
      <c r="O96" s="14">
        <f t="shared" si="42"/>
        <v>0</v>
      </c>
      <c r="P96" s="14">
        <f t="shared" si="42"/>
        <v>0</v>
      </c>
      <c r="Q96" s="14">
        <f t="shared" si="42"/>
        <v>0</v>
      </c>
      <c r="R96" s="14">
        <f t="shared" si="42"/>
        <v>0</v>
      </c>
      <c r="S96" s="14">
        <f t="shared" si="42"/>
        <v>0</v>
      </c>
      <c r="T96" s="14">
        <f t="shared" si="42"/>
        <v>0</v>
      </c>
      <c r="U96" s="14">
        <f t="shared" si="42"/>
        <v>0</v>
      </c>
      <c r="V96" s="14">
        <f t="shared" si="42"/>
        <v>0</v>
      </c>
      <c r="W96" s="14">
        <f t="shared" si="42"/>
        <v>5.5675624999999998E-19</v>
      </c>
      <c r="X96" s="14">
        <f t="shared" si="42"/>
        <v>4.6262500000000001E-14</v>
      </c>
      <c r="Y96" s="14">
        <f t="shared" si="42"/>
        <v>2.1663125000000002E-10</v>
      </c>
      <c r="Z96" s="14">
        <f t="shared" si="42"/>
        <v>9.6206250000000002E-8</v>
      </c>
      <c r="AA96" s="14">
        <f t="shared" si="42"/>
        <v>3.87575E-7</v>
      </c>
      <c r="AB96" s="14">
        <f t="shared" si="42"/>
        <v>1.3982499999999999E-6</v>
      </c>
      <c r="AC96" s="14">
        <f t="shared" si="42"/>
        <v>5.0840625000000001E-6</v>
      </c>
      <c r="AD96" s="14">
        <f t="shared" si="42"/>
        <v>2.0385625000000002E-5</v>
      </c>
      <c r="AE96" s="14">
        <f t="shared" si="42"/>
        <v>7.4724999999999998E-4</v>
      </c>
      <c r="AF96" s="14">
        <f t="shared" si="42"/>
        <v>1.370625E-2</v>
      </c>
      <c r="AG96" s="14">
        <f t="shared" si="42"/>
        <v>4.5406874999999999E-2</v>
      </c>
      <c r="AH96" s="14">
        <f t="shared" si="42"/>
        <v>7.4687500000000004E-2</v>
      </c>
      <c r="AI96" s="14">
        <f t="shared" si="42"/>
        <v>0.10062499999999999</v>
      </c>
      <c r="AJ96" s="14">
        <f t="shared" si="42"/>
        <v>0</v>
      </c>
      <c r="AK96" s="14">
        <f t="shared" si="42"/>
        <v>0</v>
      </c>
      <c r="AL96" s="14">
        <f t="shared" si="42"/>
        <v>0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99"/>
    </row>
    <row r="97" spans="1:87" ht="21" customHeight="1" outlineLevel="1" thickBot="1" x14ac:dyDescent="0.4">
      <c r="A97" s="5">
        <f t="shared" ref="A97:D109" si="43">A63</f>
        <v>0</v>
      </c>
      <c r="B97" s="5">
        <f t="shared" si="43"/>
        <v>0</v>
      </c>
      <c r="C97" s="5">
        <f t="shared" si="43"/>
        <v>1</v>
      </c>
      <c r="D97" s="5">
        <f t="shared" si="43"/>
        <v>0</v>
      </c>
      <c r="E97" s="6" t="str">
        <f t="shared" si="22"/>
        <v>(2)Ge[l]</v>
      </c>
      <c r="F97" s="14">
        <f t="shared" ref="F97:AL97" si="44">F21*$C$78</f>
        <v>0</v>
      </c>
      <c r="G97" s="14">
        <f t="shared" si="44"/>
        <v>0</v>
      </c>
      <c r="H97" s="14">
        <f t="shared" si="44"/>
        <v>0</v>
      </c>
      <c r="I97" s="14">
        <f t="shared" si="44"/>
        <v>0</v>
      </c>
      <c r="J97" s="14">
        <f t="shared" si="44"/>
        <v>0</v>
      </c>
      <c r="K97" s="14">
        <f t="shared" si="44"/>
        <v>0</v>
      </c>
      <c r="L97" s="14">
        <f t="shared" si="44"/>
        <v>6.5918749999999998E-35</v>
      </c>
      <c r="M97" s="14">
        <f t="shared" si="44"/>
        <v>0</v>
      </c>
      <c r="N97" s="14">
        <f t="shared" si="44"/>
        <v>0</v>
      </c>
      <c r="O97" s="14">
        <f t="shared" si="44"/>
        <v>0</v>
      </c>
      <c r="P97" s="14">
        <f t="shared" si="44"/>
        <v>0</v>
      </c>
      <c r="Q97" s="14">
        <f t="shared" si="44"/>
        <v>0</v>
      </c>
      <c r="R97" s="14">
        <f t="shared" si="44"/>
        <v>0</v>
      </c>
      <c r="S97" s="14">
        <f t="shared" si="44"/>
        <v>0</v>
      </c>
      <c r="T97" s="14">
        <f t="shared" si="44"/>
        <v>0</v>
      </c>
      <c r="U97" s="14">
        <f t="shared" si="44"/>
        <v>0</v>
      </c>
      <c r="V97" s="14">
        <f t="shared" si="44"/>
        <v>0</v>
      </c>
      <c r="W97" s="14">
        <f t="shared" si="44"/>
        <v>1.2416875E-19</v>
      </c>
      <c r="X97" s="14">
        <f t="shared" si="44"/>
        <v>6.9043749999999997E-15</v>
      </c>
      <c r="Y97" s="14">
        <f t="shared" si="44"/>
        <v>2.3656249999999999E-11</v>
      </c>
      <c r="Z97" s="14">
        <f t="shared" si="44"/>
        <v>8.4349999999999991E-9</v>
      </c>
      <c r="AA97" s="14">
        <f t="shared" si="44"/>
        <v>2.9715000000000002E-8</v>
      </c>
      <c r="AB97" s="14">
        <f t="shared" si="44"/>
        <v>1.0049375000000001E-7</v>
      </c>
      <c r="AC97" s="14">
        <f t="shared" si="44"/>
        <v>3.6018749999999998E-7</v>
      </c>
      <c r="AD97" s="14">
        <f t="shared" si="44"/>
        <v>1.471125E-6</v>
      </c>
      <c r="AE97" s="14">
        <f t="shared" si="44"/>
        <v>5.6063125000000004E-5</v>
      </c>
      <c r="AF97" s="14">
        <f t="shared" si="44"/>
        <v>1.0934375E-3</v>
      </c>
      <c r="AG97" s="14">
        <f t="shared" si="44"/>
        <v>3.9433749999999998E-3</v>
      </c>
      <c r="AH97" s="14">
        <f t="shared" si="44"/>
        <v>7.0656249999999999E-3</v>
      </c>
      <c r="AI97" s="14">
        <f t="shared" si="44"/>
        <v>1.0346875E-2</v>
      </c>
      <c r="AJ97" s="14">
        <f t="shared" si="44"/>
        <v>0</v>
      </c>
      <c r="AK97" s="14">
        <f t="shared" si="44"/>
        <v>0</v>
      </c>
      <c r="AL97" s="14">
        <f t="shared" si="44"/>
        <v>0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99"/>
    </row>
    <row r="98" spans="1:87" ht="21" customHeight="1" outlineLevel="1" thickBot="1" x14ac:dyDescent="0.4">
      <c r="A98" s="5">
        <f t="shared" si="43"/>
        <v>0</v>
      </c>
      <c r="B98" s="5">
        <f t="shared" si="43"/>
        <v>1</v>
      </c>
      <c r="C98" s="5">
        <f t="shared" si="43"/>
        <v>1</v>
      </c>
      <c r="D98" s="5">
        <f t="shared" si="43"/>
        <v>0</v>
      </c>
      <c r="E98" s="6" t="str">
        <f t="shared" si="22"/>
        <v>(2)GeSe[l]</v>
      </c>
      <c r="F98" s="14">
        <f t="shared" ref="F98:AL98" si="45">F22*$C$78</f>
        <v>0</v>
      </c>
      <c r="G98" s="14">
        <f t="shared" si="45"/>
        <v>0</v>
      </c>
      <c r="H98" s="14">
        <f t="shared" si="45"/>
        <v>0</v>
      </c>
      <c r="I98" s="14">
        <f t="shared" si="45"/>
        <v>0</v>
      </c>
      <c r="J98" s="14">
        <f t="shared" si="45"/>
        <v>0</v>
      </c>
      <c r="K98" s="14">
        <f t="shared" si="45"/>
        <v>0</v>
      </c>
      <c r="L98" s="14">
        <f t="shared" si="45"/>
        <v>2.7768125000000001E-33</v>
      </c>
      <c r="M98" s="14">
        <f t="shared" si="45"/>
        <v>0</v>
      </c>
      <c r="N98" s="14">
        <f t="shared" si="45"/>
        <v>0</v>
      </c>
      <c r="O98" s="14">
        <f t="shared" si="45"/>
        <v>0</v>
      </c>
      <c r="P98" s="14">
        <f t="shared" si="45"/>
        <v>0</v>
      </c>
      <c r="Q98" s="14">
        <f t="shared" si="45"/>
        <v>0</v>
      </c>
      <c r="R98" s="14">
        <f t="shared" si="45"/>
        <v>0</v>
      </c>
      <c r="S98" s="14">
        <f t="shared" si="45"/>
        <v>0</v>
      </c>
      <c r="T98" s="14">
        <f t="shared" si="45"/>
        <v>0</v>
      </c>
      <c r="U98" s="14">
        <f t="shared" si="45"/>
        <v>0</v>
      </c>
      <c r="V98" s="14">
        <f t="shared" si="45"/>
        <v>0</v>
      </c>
      <c r="W98" s="14">
        <f t="shared" si="45"/>
        <v>3.1118750000000001E-23</v>
      </c>
      <c r="X98" s="14">
        <f t="shared" si="45"/>
        <v>1.169375E-18</v>
      </c>
      <c r="Y98" s="14">
        <f t="shared" si="45"/>
        <v>2.7496875E-15</v>
      </c>
      <c r="Z98" s="14">
        <f t="shared" si="45"/>
        <v>6.799375E-13</v>
      </c>
      <c r="AA98" s="14">
        <f t="shared" si="45"/>
        <v>1.67175E-12</v>
      </c>
      <c r="AB98" s="14">
        <f t="shared" si="45"/>
        <v>3.9614375000000003E-12</v>
      </c>
      <c r="AC98" s="14">
        <f t="shared" si="45"/>
        <v>9.9875000000000004E-12</v>
      </c>
      <c r="AD98" s="14">
        <f t="shared" si="45"/>
        <v>2.88275E-11</v>
      </c>
      <c r="AE98" s="14">
        <f t="shared" si="45"/>
        <v>7.8081249999999999E-10</v>
      </c>
      <c r="AF98" s="14">
        <f t="shared" si="45"/>
        <v>1.0920625E-8</v>
      </c>
      <c r="AG98" s="14">
        <f t="shared" si="45"/>
        <v>2.8542500000000002E-8</v>
      </c>
      <c r="AH98" s="14">
        <f t="shared" si="45"/>
        <v>3.7288750000000004E-8</v>
      </c>
      <c r="AI98" s="14">
        <f t="shared" si="45"/>
        <v>4.0043749999999998E-8</v>
      </c>
      <c r="AJ98" s="14">
        <f t="shared" si="45"/>
        <v>0</v>
      </c>
      <c r="AK98" s="14">
        <f t="shared" si="45"/>
        <v>0</v>
      </c>
      <c r="AL98" s="14">
        <f t="shared" si="45"/>
        <v>0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99"/>
    </row>
    <row r="99" spans="1:87" ht="21" customHeight="1" outlineLevel="1" thickBot="1" x14ac:dyDescent="0.4">
      <c r="A99" s="5">
        <f t="shared" si="43"/>
        <v>1</v>
      </c>
      <c r="B99" s="5">
        <f t="shared" si="43"/>
        <v>0</v>
      </c>
      <c r="C99" s="5">
        <f t="shared" si="43"/>
        <v>0</v>
      </c>
      <c r="D99" s="5">
        <f t="shared" si="43"/>
        <v>0</v>
      </c>
      <c r="E99" s="6" t="str">
        <f t="shared" si="22"/>
        <v>H (Ar)</v>
      </c>
      <c r="F99" s="14">
        <f t="shared" ref="F99:AL99" si="46">F23*$C$78</f>
        <v>-116.375</v>
      </c>
      <c r="G99" s="14">
        <f t="shared" si="46"/>
        <v>-116.3125</v>
      </c>
      <c r="H99" s="14">
        <f t="shared" si="46"/>
        <v>-116.3125</v>
      </c>
      <c r="I99" s="14">
        <f t="shared" si="46"/>
        <v>-116.375</v>
      </c>
      <c r="J99" s="14">
        <f t="shared" si="46"/>
        <v>-116.4375</v>
      </c>
      <c r="K99" s="14">
        <f t="shared" si="46"/>
        <v>-117</v>
      </c>
      <c r="L99" s="14">
        <f t="shared" si="46"/>
        <v>-117.75</v>
      </c>
      <c r="M99" s="14">
        <f t="shared" si="46"/>
        <v>-118.5625</v>
      </c>
      <c r="N99" s="14">
        <f t="shared" si="46"/>
        <v>-118.81250000000001</v>
      </c>
      <c r="O99" s="14">
        <f t="shared" si="46"/>
        <v>-119</v>
      </c>
      <c r="P99" s="14">
        <f t="shared" si="46"/>
        <v>-119.1875</v>
      </c>
      <c r="Q99" s="14">
        <f t="shared" si="46"/>
        <v>-119.4375</v>
      </c>
      <c r="R99" s="14">
        <f t="shared" si="46"/>
        <v>-119.625</v>
      </c>
      <c r="S99" s="14">
        <f t="shared" si="46"/>
        <v>-119.875</v>
      </c>
      <c r="T99" s="14">
        <f t="shared" si="46"/>
        <v>-120.0625</v>
      </c>
      <c r="U99" s="14">
        <f t="shared" si="46"/>
        <v>-120.3125</v>
      </c>
      <c r="V99" s="14">
        <f t="shared" si="46"/>
        <v>-121.125</v>
      </c>
      <c r="W99" s="14">
        <f t="shared" si="46"/>
        <v>-121.93750000000001</v>
      </c>
      <c r="X99" s="14">
        <f t="shared" si="46"/>
        <v>-122.1875</v>
      </c>
      <c r="Y99" s="14">
        <f t="shared" si="46"/>
        <v>-122.37499999999999</v>
      </c>
      <c r="Z99" s="14">
        <f t="shared" si="46"/>
        <v>-122.5625</v>
      </c>
      <c r="AA99" s="14">
        <f t="shared" si="46"/>
        <v>-122.75</v>
      </c>
      <c r="AB99" s="14">
        <f t="shared" si="46"/>
        <v>-122.93750000000001</v>
      </c>
      <c r="AC99" s="14">
        <f t="shared" si="46"/>
        <v>-123.125</v>
      </c>
      <c r="AD99" s="14">
        <f t="shared" si="46"/>
        <v>-123.3125</v>
      </c>
      <c r="AE99" s="14">
        <f t="shared" si="46"/>
        <v>-123.50000000000001</v>
      </c>
      <c r="AF99" s="14">
        <f t="shared" si="46"/>
        <v>-123.6875</v>
      </c>
      <c r="AG99" s="14">
        <f t="shared" si="46"/>
        <v>-123.875</v>
      </c>
      <c r="AH99" s="14">
        <f t="shared" si="46"/>
        <v>-124.06250000000001</v>
      </c>
      <c r="AI99" s="14">
        <f t="shared" si="46"/>
        <v>-124.25</v>
      </c>
      <c r="AJ99" s="14">
        <f t="shared" si="46"/>
        <v>0</v>
      </c>
      <c r="AK99" s="14">
        <f t="shared" si="46"/>
        <v>0</v>
      </c>
      <c r="AL99" s="14">
        <f t="shared" si="46"/>
        <v>0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99"/>
    </row>
    <row r="100" spans="1:87" ht="21" customHeight="1" outlineLevel="1" thickBot="1" x14ac:dyDescent="0.4">
      <c r="A100" s="5">
        <f t="shared" si="43"/>
        <v>0</v>
      </c>
      <c r="B100" s="5">
        <f t="shared" si="43"/>
        <v>0</v>
      </c>
      <c r="C100" s="5">
        <f t="shared" si="43"/>
        <v>0</v>
      </c>
      <c r="D100" s="5">
        <f t="shared" si="43"/>
        <v>1</v>
      </c>
      <c r="E100" s="6" t="str">
        <f t="shared" si="22"/>
        <v>H (Ga)</v>
      </c>
      <c r="F100" s="14">
        <f t="shared" ref="F100:AL100" si="47">F24*$C$78</f>
        <v>-412.75000000000006</v>
      </c>
      <c r="G100" s="14">
        <f t="shared" si="47"/>
        <v>-390</v>
      </c>
      <c r="H100" s="14">
        <f t="shared" si="47"/>
        <v>-368.25</v>
      </c>
      <c r="I100" s="14">
        <f t="shared" si="47"/>
        <v>-346.75</v>
      </c>
      <c r="J100" s="14">
        <f t="shared" si="47"/>
        <v>-325.3125</v>
      </c>
      <c r="K100" s="14">
        <f t="shared" si="47"/>
        <v>-247.5625</v>
      </c>
      <c r="L100" s="14">
        <f t="shared" si="47"/>
        <v>-190.8125</v>
      </c>
      <c r="M100" s="14">
        <f t="shared" si="47"/>
        <v>-149</v>
      </c>
      <c r="N100" s="14">
        <f t="shared" si="47"/>
        <v>-139.9375</v>
      </c>
      <c r="O100" s="14">
        <f t="shared" si="47"/>
        <v>-131.5</v>
      </c>
      <c r="P100" s="14">
        <f t="shared" si="47"/>
        <v>-123.75</v>
      </c>
      <c r="Q100" s="14">
        <f t="shared" si="47"/>
        <v>-116.625</v>
      </c>
      <c r="R100" s="14">
        <f t="shared" si="47"/>
        <v>-110.0625</v>
      </c>
      <c r="S100" s="14">
        <f t="shared" si="47"/>
        <v>-103.9375</v>
      </c>
      <c r="T100" s="14">
        <f t="shared" si="47"/>
        <v>-98.1875</v>
      </c>
      <c r="U100" s="14">
        <f t="shared" si="47"/>
        <v>-92.6875</v>
      </c>
      <c r="V100" s="14">
        <f t="shared" si="47"/>
        <v>-73.1875</v>
      </c>
      <c r="W100" s="14">
        <f t="shared" si="47"/>
        <v>-57.925000000000004</v>
      </c>
      <c r="X100" s="14">
        <f t="shared" si="47"/>
        <v>-55.237499999999997</v>
      </c>
      <c r="Y100" s="14">
        <f t="shared" si="47"/>
        <v>-53.174999999999997</v>
      </c>
      <c r="Z100" s="14">
        <f t="shared" si="47"/>
        <v>-51.712499999999991</v>
      </c>
      <c r="AA100" s="14">
        <f t="shared" si="47"/>
        <v>-50.787499999999994</v>
      </c>
      <c r="AB100" s="14">
        <f t="shared" si="47"/>
        <v>-50.268749999999997</v>
      </c>
      <c r="AC100" s="14">
        <f t="shared" si="47"/>
        <v>-50.037500000000001</v>
      </c>
      <c r="AD100" s="14">
        <f t="shared" si="47"/>
        <v>-49.993749999999999</v>
      </c>
      <c r="AE100" s="14">
        <f t="shared" si="47"/>
        <v>-50.0625</v>
      </c>
      <c r="AF100" s="14">
        <f t="shared" si="47"/>
        <v>-50.262499999999996</v>
      </c>
      <c r="AG100" s="14">
        <f t="shared" si="47"/>
        <v>-50.6</v>
      </c>
      <c r="AH100" s="14">
        <f t="shared" si="47"/>
        <v>-50.949999999999996</v>
      </c>
      <c r="AI100" s="14">
        <f t="shared" si="47"/>
        <v>-51.300000000000004</v>
      </c>
      <c r="AJ100" s="14">
        <f t="shared" si="47"/>
        <v>0</v>
      </c>
      <c r="AK100" s="14">
        <f t="shared" si="47"/>
        <v>0</v>
      </c>
      <c r="AL100" s="14">
        <f t="shared" si="47"/>
        <v>0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99"/>
    </row>
    <row r="101" spans="1:87" ht="21" customHeight="1" outlineLevel="1" thickBot="1" x14ac:dyDescent="0.4">
      <c r="A101" s="5">
        <f t="shared" si="43"/>
        <v>0</v>
      </c>
      <c r="B101" s="5">
        <f t="shared" si="43"/>
        <v>0</v>
      </c>
      <c r="C101" s="5">
        <f t="shared" si="43"/>
        <v>1</v>
      </c>
      <c r="D101" s="5">
        <f t="shared" si="43"/>
        <v>0</v>
      </c>
      <c r="E101" s="6" t="str">
        <f t="shared" si="22"/>
        <v>H (Ge)</v>
      </c>
      <c r="F101" s="14">
        <f t="shared" ref="F101:AL101" si="48">F25*$C$78</f>
        <v>-108.25</v>
      </c>
      <c r="G101" s="14">
        <f t="shared" si="48"/>
        <v>-103.375</v>
      </c>
      <c r="H101" s="14">
        <f t="shared" si="48"/>
        <v>-97.75</v>
      </c>
      <c r="I101" s="14">
        <f t="shared" si="48"/>
        <v>-91.125</v>
      </c>
      <c r="J101" s="14">
        <f t="shared" si="48"/>
        <v>-83.875</v>
      </c>
      <c r="K101" s="14">
        <f t="shared" si="48"/>
        <v>-55.962500000000006</v>
      </c>
      <c r="L101" s="14">
        <f t="shared" si="48"/>
        <v>-38.4</v>
      </c>
      <c r="M101" s="14">
        <f t="shared" si="48"/>
        <v>-34.293750000000003</v>
      </c>
      <c r="N101" s="14">
        <f t="shared" si="48"/>
        <v>-34.4375</v>
      </c>
      <c r="O101" s="14">
        <f t="shared" si="48"/>
        <v>-34.75</v>
      </c>
      <c r="P101" s="14">
        <f t="shared" si="48"/>
        <v>-35.118749999999999</v>
      </c>
      <c r="Q101" s="14">
        <f t="shared" si="48"/>
        <v>-35.475000000000001</v>
      </c>
      <c r="R101" s="14">
        <f t="shared" si="48"/>
        <v>-35.806249999999999</v>
      </c>
      <c r="S101" s="14">
        <f t="shared" si="48"/>
        <v>-36.106250000000003</v>
      </c>
      <c r="T101" s="14">
        <f t="shared" si="48"/>
        <v>-36.387500000000003</v>
      </c>
      <c r="U101" s="14">
        <f t="shared" si="48"/>
        <v>-36.65625</v>
      </c>
      <c r="V101" s="14">
        <f t="shared" si="48"/>
        <v>-37.700000000000003</v>
      </c>
      <c r="W101" s="14">
        <f t="shared" si="48"/>
        <v>-38.924999999999997</v>
      </c>
      <c r="X101" s="14">
        <f t="shared" si="48"/>
        <v>-39.324999999999996</v>
      </c>
      <c r="Y101" s="14">
        <f t="shared" si="48"/>
        <v>-39.762500000000003</v>
      </c>
      <c r="Z101" s="14">
        <f t="shared" si="48"/>
        <v>-40.206249999999997</v>
      </c>
      <c r="AA101" s="14">
        <f t="shared" si="48"/>
        <v>-40.625</v>
      </c>
      <c r="AB101" s="14">
        <f t="shared" si="48"/>
        <v>-41</v>
      </c>
      <c r="AC101" s="14">
        <f t="shared" si="48"/>
        <v>-41.331250000000004</v>
      </c>
      <c r="AD101" s="14">
        <f t="shared" si="48"/>
        <v>-41.625</v>
      </c>
      <c r="AE101" s="14">
        <f t="shared" si="48"/>
        <v>-41.9</v>
      </c>
      <c r="AF101" s="14">
        <f t="shared" si="48"/>
        <v>-42.137500000000003</v>
      </c>
      <c r="AG101" s="14">
        <f t="shared" si="48"/>
        <v>-42.356250000000003</v>
      </c>
      <c r="AH101" s="14">
        <f t="shared" si="48"/>
        <v>-42.568750000000001</v>
      </c>
      <c r="AI101" s="14">
        <f t="shared" si="48"/>
        <v>-42.78125</v>
      </c>
      <c r="AJ101" s="14">
        <f t="shared" si="48"/>
        <v>0</v>
      </c>
      <c r="AK101" s="14">
        <f t="shared" si="48"/>
        <v>0</v>
      </c>
      <c r="AL101" s="14">
        <f t="shared" si="48"/>
        <v>0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99"/>
    </row>
    <row r="102" spans="1:87" ht="21" customHeight="1" outlineLevel="1" thickBot="1" x14ac:dyDescent="0.4">
      <c r="A102" s="5">
        <f t="shared" si="43"/>
        <v>0</v>
      </c>
      <c r="B102" s="5">
        <f t="shared" si="43"/>
        <v>1</v>
      </c>
      <c r="C102" s="5">
        <f t="shared" si="43"/>
        <v>0</v>
      </c>
      <c r="D102" s="5">
        <f t="shared" si="43"/>
        <v>0</v>
      </c>
      <c r="E102" s="6" t="str">
        <f t="shared" si="22"/>
        <v>H (Se)</v>
      </c>
      <c r="F102" s="14">
        <f t="shared" ref="F102:AL102" si="49">F26*$C$78</f>
        <v>-147.3125</v>
      </c>
      <c r="G102" s="14">
        <f t="shared" si="49"/>
        <v>-141.0625</v>
      </c>
      <c r="H102" s="14">
        <f t="shared" si="49"/>
        <v>-136.5625</v>
      </c>
      <c r="I102" s="14">
        <f t="shared" si="49"/>
        <v>-134</v>
      </c>
      <c r="J102" s="14">
        <f t="shared" si="49"/>
        <v>-133.0625</v>
      </c>
      <c r="K102" s="14">
        <f t="shared" si="49"/>
        <v>-136.9375</v>
      </c>
      <c r="L102" s="14">
        <f t="shared" si="49"/>
        <v>-141.1875</v>
      </c>
      <c r="M102" s="14">
        <f t="shared" si="49"/>
        <v>-145.375</v>
      </c>
      <c r="N102" s="14">
        <f t="shared" si="49"/>
        <v>-146.75</v>
      </c>
      <c r="O102" s="14">
        <f t="shared" si="49"/>
        <v>-148.1875</v>
      </c>
      <c r="P102" s="14">
        <f t="shared" si="49"/>
        <v>-149.625</v>
      </c>
      <c r="Q102" s="14">
        <f t="shared" si="49"/>
        <v>-151.125</v>
      </c>
      <c r="R102" s="14">
        <f t="shared" si="49"/>
        <v>-152.5625</v>
      </c>
      <c r="S102" s="14">
        <f t="shared" si="49"/>
        <v>-154.0625</v>
      </c>
      <c r="T102" s="14">
        <f t="shared" si="49"/>
        <v>-155.5</v>
      </c>
      <c r="U102" s="14">
        <f t="shared" si="49"/>
        <v>-156.9375</v>
      </c>
      <c r="V102" s="14">
        <f t="shared" si="49"/>
        <v>-162.5</v>
      </c>
      <c r="W102" s="14">
        <f t="shared" si="49"/>
        <v>-167.6875</v>
      </c>
      <c r="X102" s="14">
        <f t="shared" si="49"/>
        <v>-168.875</v>
      </c>
      <c r="Y102" s="14">
        <f t="shared" si="49"/>
        <v>-170.0625</v>
      </c>
      <c r="Z102" s="14">
        <f t="shared" si="49"/>
        <v>-171.1875</v>
      </c>
      <c r="AA102" s="14">
        <f t="shared" si="49"/>
        <v>-172.375</v>
      </c>
      <c r="AB102" s="14">
        <f t="shared" si="49"/>
        <v>-173.5</v>
      </c>
      <c r="AC102" s="14">
        <f t="shared" si="49"/>
        <v>-174.75</v>
      </c>
      <c r="AD102" s="14">
        <f t="shared" si="49"/>
        <v>-175.9375</v>
      </c>
      <c r="AE102" s="14">
        <f t="shared" si="49"/>
        <v>-177.1875</v>
      </c>
      <c r="AF102" s="14">
        <f t="shared" si="49"/>
        <v>-178.375</v>
      </c>
      <c r="AG102" s="14">
        <f t="shared" si="49"/>
        <v>-179.5625</v>
      </c>
      <c r="AH102" s="14">
        <f t="shared" si="49"/>
        <v>-180.75</v>
      </c>
      <c r="AI102" s="14">
        <f t="shared" si="49"/>
        <v>-181.9375</v>
      </c>
      <c r="AJ102" s="14">
        <f t="shared" si="49"/>
        <v>0</v>
      </c>
      <c r="AK102" s="14">
        <f t="shared" si="49"/>
        <v>0</v>
      </c>
      <c r="AL102" s="14">
        <f t="shared" si="49"/>
        <v>0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99"/>
    </row>
    <row r="103" spans="1:87" ht="21" customHeight="1" outlineLevel="1" thickBot="1" x14ac:dyDescent="0.4">
      <c r="A103" s="5">
        <f t="shared" si="43"/>
        <v>0</v>
      </c>
      <c r="B103" s="5">
        <f t="shared" si="43"/>
        <v>0</v>
      </c>
      <c r="C103" s="5">
        <f t="shared" si="43"/>
        <v>0</v>
      </c>
      <c r="D103" s="5">
        <f t="shared" si="43"/>
        <v>0</v>
      </c>
      <c r="E103" s="6">
        <f t="shared" si="22"/>
        <v>0</v>
      </c>
      <c r="F103" s="14">
        <f t="shared" ref="F103:AL103" si="50">F27*$C$78</f>
        <v>0</v>
      </c>
      <c r="G103" s="14">
        <f t="shared" si="50"/>
        <v>0</v>
      </c>
      <c r="H103" s="14">
        <f t="shared" si="50"/>
        <v>0</v>
      </c>
      <c r="I103" s="14">
        <f t="shared" si="50"/>
        <v>0</v>
      </c>
      <c r="J103" s="14">
        <f t="shared" si="50"/>
        <v>0</v>
      </c>
      <c r="K103" s="14">
        <f t="shared" si="50"/>
        <v>0</v>
      </c>
      <c r="L103" s="14">
        <f t="shared" si="50"/>
        <v>0</v>
      </c>
      <c r="M103" s="14">
        <f t="shared" si="50"/>
        <v>0</v>
      </c>
      <c r="N103" s="14">
        <f t="shared" si="50"/>
        <v>0</v>
      </c>
      <c r="O103" s="14">
        <f t="shared" si="50"/>
        <v>0</v>
      </c>
      <c r="P103" s="14">
        <f t="shared" si="50"/>
        <v>0</v>
      </c>
      <c r="Q103" s="14">
        <f t="shared" si="50"/>
        <v>0</v>
      </c>
      <c r="R103" s="14">
        <f t="shared" si="50"/>
        <v>0</v>
      </c>
      <c r="S103" s="14">
        <f t="shared" si="50"/>
        <v>0</v>
      </c>
      <c r="T103" s="14">
        <f t="shared" si="50"/>
        <v>0</v>
      </c>
      <c r="U103" s="14">
        <f t="shared" si="50"/>
        <v>0</v>
      </c>
      <c r="V103" s="14">
        <f t="shared" si="50"/>
        <v>0</v>
      </c>
      <c r="W103" s="14">
        <f t="shared" si="50"/>
        <v>0</v>
      </c>
      <c r="X103" s="14">
        <f t="shared" si="50"/>
        <v>0</v>
      </c>
      <c r="Y103" s="14">
        <f t="shared" si="50"/>
        <v>0</v>
      </c>
      <c r="Z103" s="14">
        <f t="shared" si="50"/>
        <v>0</v>
      </c>
      <c r="AA103" s="14">
        <f t="shared" si="50"/>
        <v>0</v>
      </c>
      <c r="AB103" s="14">
        <f t="shared" si="50"/>
        <v>0</v>
      </c>
      <c r="AC103" s="14">
        <f t="shared" si="50"/>
        <v>0</v>
      </c>
      <c r="AD103" s="14">
        <f t="shared" si="50"/>
        <v>0</v>
      </c>
      <c r="AE103" s="14">
        <f t="shared" si="50"/>
        <v>0</v>
      </c>
      <c r="AF103" s="14">
        <f t="shared" si="50"/>
        <v>0</v>
      </c>
      <c r="AG103" s="14">
        <f t="shared" si="50"/>
        <v>0</v>
      </c>
      <c r="AH103" s="14">
        <f t="shared" si="50"/>
        <v>0</v>
      </c>
      <c r="AI103" s="14">
        <f t="shared" si="50"/>
        <v>0</v>
      </c>
      <c r="AJ103" s="14">
        <f t="shared" si="50"/>
        <v>0</v>
      </c>
      <c r="AK103" s="14">
        <f t="shared" si="50"/>
        <v>0</v>
      </c>
      <c r="AL103" s="14">
        <f t="shared" si="50"/>
        <v>0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99"/>
    </row>
    <row r="104" spans="1:87" ht="21" customHeight="1" outlineLevel="1" thickBot="1" x14ac:dyDescent="0.4">
      <c r="A104" s="5">
        <f t="shared" si="43"/>
        <v>0</v>
      </c>
      <c r="B104" s="5">
        <f t="shared" si="43"/>
        <v>0</v>
      </c>
      <c r="C104" s="5">
        <f t="shared" si="43"/>
        <v>0</v>
      </c>
      <c r="D104" s="5">
        <f t="shared" si="43"/>
        <v>0</v>
      </c>
      <c r="E104" s="6">
        <f t="shared" si="22"/>
        <v>0</v>
      </c>
      <c r="F104" s="14">
        <f t="shared" ref="F104:AL104" si="51">F28*$C$78</f>
        <v>0</v>
      </c>
      <c r="G104" s="14">
        <f t="shared" si="51"/>
        <v>0</v>
      </c>
      <c r="H104" s="14">
        <f t="shared" si="51"/>
        <v>0</v>
      </c>
      <c r="I104" s="14">
        <f t="shared" si="51"/>
        <v>0</v>
      </c>
      <c r="J104" s="14">
        <f t="shared" si="51"/>
        <v>0</v>
      </c>
      <c r="K104" s="14">
        <f t="shared" si="51"/>
        <v>0</v>
      </c>
      <c r="L104" s="14">
        <f t="shared" si="51"/>
        <v>0</v>
      </c>
      <c r="M104" s="14">
        <f t="shared" si="51"/>
        <v>0</v>
      </c>
      <c r="N104" s="14">
        <f t="shared" si="51"/>
        <v>0</v>
      </c>
      <c r="O104" s="14">
        <f t="shared" si="51"/>
        <v>0</v>
      </c>
      <c r="P104" s="14">
        <f t="shared" si="51"/>
        <v>0</v>
      </c>
      <c r="Q104" s="14">
        <f t="shared" si="51"/>
        <v>0</v>
      </c>
      <c r="R104" s="14">
        <f t="shared" si="51"/>
        <v>0</v>
      </c>
      <c r="S104" s="14">
        <f t="shared" si="51"/>
        <v>0</v>
      </c>
      <c r="T104" s="14">
        <f t="shared" si="51"/>
        <v>0</v>
      </c>
      <c r="U104" s="14">
        <f t="shared" si="51"/>
        <v>0</v>
      </c>
      <c r="V104" s="14">
        <f t="shared" si="51"/>
        <v>0</v>
      </c>
      <c r="W104" s="14">
        <f t="shared" si="51"/>
        <v>0</v>
      </c>
      <c r="X104" s="14">
        <f t="shared" si="51"/>
        <v>0</v>
      </c>
      <c r="Y104" s="14">
        <f t="shared" si="51"/>
        <v>0</v>
      </c>
      <c r="Z104" s="14">
        <f t="shared" si="51"/>
        <v>0</v>
      </c>
      <c r="AA104" s="14">
        <f t="shared" si="51"/>
        <v>0</v>
      </c>
      <c r="AB104" s="14">
        <f t="shared" si="51"/>
        <v>0</v>
      </c>
      <c r="AC104" s="14">
        <f t="shared" si="51"/>
        <v>0</v>
      </c>
      <c r="AD104" s="14">
        <f t="shared" si="51"/>
        <v>0</v>
      </c>
      <c r="AE104" s="14">
        <f t="shared" si="51"/>
        <v>0</v>
      </c>
      <c r="AF104" s="14">
        <f t="shared" si="51"/>
        <v>0</v>
      </c>
      <c r="AG104" s="14">
        <f t="shared" si="51"/>
        <v>0</v>
      </c>
      <c r="AH104" s="14">
        <f t="shared" si="51"/>
        <v>0</v>
      </c>
      <c r="AI104" s="14">
        <f t="shared" si="51"/>
        <v>0</v>
      </c>
      <c r="AJ104" s="14">
        <f t="shared" si="51"/>
        <v>0</v>
      </c>
      <c r="AK104" s="14">
        <f t="shared" si="51"/>
        <v>0</v>
      </c>
      <c r="AL104" s="14">
        <f t="shared" si="51"/>
        <v>0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99"/>
    </row>
    <row r="105" spans="1:87" ht="21" customHeight="1" outlineLevel="1" thickBot="1" x14ac:dyDescent="0.4">
      <c r="A105" s="5">
        <f t="shared" si="43"/>
        <v>0</v>
      </c>
      <c r="B105" s="5">
        <f t="shared" si="43"/>
        <v>0</v>
      </c>
      <c r="C105" s="5">
        <f t="shared" si="43"/>
        <v>0</v>
      </c>
      <c r="D105" s="5">
        <f t="shared" si="43"/>
        <v>0</v>
      </c>
      <c r="E105" s="6">
        <f t="shared" si="22"/>
        <v>0</v>
      </c>
      <c r="F105" s="14">
        <f t="shared" ref="F105:AL105" si="52">F29*$C$78</f>
        <v>0</v>
      </c>
      <c r="G105" s="14">
        <f t="shared" si="52"/>
        <v>0</v>
      </c>
      <c r="H105" s="14">
        <f t="shared" si="52"/>
        <v>0</v>
      </c>
      <c r="I105" s="14">
        <f t="shared" si="52"/>
        <v>0</v>
      </c>
      <c r="J105" s="14">
        <f t="shared" si="52"/>
        <v>0</v>
      </c>
      <c r="K105" s="14">
        <f t="shared" si="52"/>
        <v>0</v>
      </c>
      <c r="L105" s="14">
        <f t="shared" si="52"/>
        <v>0</v>
      </c>
      <c r="M105" s="14">
        <f t="shared" si="52"/>
        <v>0</v>
      </c>
      <c r="N105" s="14">
        <f t="shared" si="52"/>
        <v>0</v>
      </c>
      <c r="O105" s="14">
        <f t="shared" si="52"/>
        <v>0</v>
      </c>
      <c r="P105" s="14">
        <f t="shared" si="52"/>
        <v>0</v>
      </c>
      <c r="Q105" s="14">
        <f t="shared" si="52"/>
        <v>0</v>
      </c>
      <c r="R105" s="14">
        <f t="shared" si="52"/>
        <v>0</v>
      </c>
      <c r="S105" s="14">
        <f t="shared" si="52"/>
        <v>0</v>
      </c>
      <c r="T105" s="14">
        <f t="shared" si="52"/>
        <v>0</v>
      </c>
      <c r="U105" s="14">
        <f t="shared" si="52"/>
        <v>0</v>
      </c>
      <c r="V105" s="14">
        <f t="shared" si="52"/>
        <v>0</v>
      </c>
      <c r="W105" s="14">
        <f t="shared" si="52"/>
        <v>0</v>
      </c>
      <c r="X105" s="14">
        <f t="shared" si="52"/>
        <v>0</v>
      </c>
      <c r="Y105" s="14">
        <f t="shared" si="52"/>
        <v>0</v>
      </c>
      <c r="Z105" s="14">
        <f t="shared" si="52"/>
        <v>0</v>
      </c>
      <c r="AA105" s="14">
        <f t="shared" si="52"/>
        <v>0</v>
      </c>
      <c r="AB105" s="14">
        <f t="shared" si="52"/>
        <v>0</v>
      </c>
      <c r="AC105" s="14">
        <f t="shared" si="52"/>
        <v>0</v>
      </c>
      <c r="AD105" s="14">
        <f t="shared" si="52"/>
        <v>0</v>
      </c>
      <c r="AE105" s="14">
        <f t="shared" si="52"/>
        <v>0</v>
      </c>
      <c r="AF105" s="14">
        <f t="shared" si="52"/>
        <v>0</v>
      </c>
      <c r="AG105" s="14">
        <f t="shared" si="52"/>
        <v>0</v>
      </c>
      <c r="AH105" s="14">
        <f t="shared" si="52"/>
        <v>0</v>
      </c>
      <c r="AI105" s="14">
        <f t="shared" si="52"/>
        <v>0</v>
      </c>
      <c r="AJ105" s="14">
        <f t="shared" si="52"/>
        <v>0</v>
      </c>
      <c r="AK105" s="14">
        <f t="shared" si="52"/>
        <v>0</v>
      </c>
      <c r="AL105" s="14">
        <f t="shared" si="52"/>
        <v>0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99"/>
    </row>
    <row r="106" spans="1:87" ht="21" customHeight="1" outlineLevel="1" thickBot="1" x14ac:dyDescent="0.4">
      <c r="A106" s="5">
        <f t="shared" si="43"/>
        <v>0</v>
      </c>
      <c r="B106" s="5">
        <f t="shared" si="43"/>
        <v>0</v>
      </c>
      <c r="C106" s="5">
        <f t="shared" si="43"/>
        <v>0</v>
      </c>
      <c r="D106" s="5">
        <f t="shared" si="43"/>
        <v>0</v>
      </c>
      <c r="E106" s="6">
        <f t="shared" si="22"/>
        <v>0</v>
      </c>
      <c r="F106" s="14">
        <f t="shared" ref="F106:AL106" si="53">F30*$C$78</f>
        <v>0</v>
      </c>
      <c r="G106" s="14">
        <f t="shared" si="53"/>
        <v>0</v>
      </c>
      <c r="H106" s="14">
        <f t="shared" si="53"/>
        <v>0</v>
      </c>
      <c r="I106" s="14">
        <f t="shared" si="53"/>
        <v>0</v>
      </c>
      <c r="J106" s="14">
        <f t="shared" si="53"/>
        <v>0</v>
      </c>
      <c r="K106" s="14">
        <f t="shared" si="53"/>
        <v>0</v>
      </c>
      <c r="L106" s="14">
        <f t="shared" si="53"/>
        <v>0</v>
      </c>
      <c r="M106" s="14">
        <f t="shared" si="53"/>
        <v>0</v>
      </c>
      <c r="N106" s="14">
        <f t="shared" si="53"/>
        <v>0</v>
      </c>
      <c r="O106" s="14">
        <f t="shared" si="53"/>
        <v>0</v>
      </c>
      <c r="P106" s="14">
        <f t="shared" si="53"/>
        <v>0</v>
      </c>
      <c r="Q106" s="14">
        <f t="shared" si="53"/>
        <v>0</v>
      </c>
      <c r="R106" s="14">
        <f t="shared" si="53"/>
        <v>0</v>
      </c>
      <c r="S106" s="14">
        <f t="shared" si="53"/>
        <v>0</v>
      </c>
      <c r="T106" s="14">
        <f t="shared" si="53"/>
        <v>0</v>
      </c>
      <c r="U106" s="14">
        <f t="shared" si="53"/>
        <v>0</v>
      </c>
      <c r="V106" s="14">
        <f t="shared" si="53"/>
        <v>0</v>
      </c>
      <c r="W106" s="14">
        <f t="shared" si="53"/>
        <v>0</v>
      </c>
      <c r="X106" s="14">
        <f t="shared" si="53"/>
        <v>0</v>
      </c>
      <c r="Y106" s="14">
        <f t="shared" si="53"/>
        <v>0</v>
      </c>
      <c r="Z106" s="14">
        <f t="shared" si="53"/>
        <v>0</v>
      </c>
      <c r="AA106" s="14">
        <f t="shared" si="53"/>
        <v>0</v>
      </c>
      <c r="AB106" s="14">
        <f t="shared" si="53"/>
        <v>0</v>
      </c>
      <c r="AC106" s="14">
        <f t="shared" si="53"/>
        <v>0</v>
      </c>
      <c r="AD106" s="14">
        <f t="shared" si="53"/>
        <v>0</v>
      </c>
      <c r="AE106" s="14">
        <f t="shared" si="53"/>
        <v>0</v>
      </c>
      <c r="AF106" s="14">
        <f t="shared" si="53"/>
        <v>0</v>
      </c>
      <c r="AG106" s="14">
        <f t="shared" si="53"/>
        <v>0</v>
      </c>
      <c r="AH106" s="14">
        <f t="shared" si="53"/>
        <v>0</v>
      </c>
      <c r="AI106" s="14">
        <f t="shared" si="53"/>
        <v>0</v>
      </c>
      <c r="AJ106" s="14">
        <f t="shared" si="53"/>
        <v>0</v>
      </c>
      <c r="AK106" s="14">
        <f t="shared" si="53"/>
        <v>0</v>
      </c>
      <c r="AL106" s="14">
        <f t="shared" si="53"/>
        <v>0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99"/>
    </row>
    <row r="107" spans="1:87" ht="21" customHeight="1" outlineLevel="1" thickBot="1" x14ac:dyDescent="0.4">
      <c r="A107" s="5">
        <f t="shared" si="43"/>
        <v>0</v>
      </c>
      <c r="B107" s="5">
        <f t="shared" si="43"/>
        <v>0</v>
      </c>
      <c r="C107" s="5">
        <f t="shared" si="43"/>
        <v>0</v>
      </c>
      <c r="D107" s="5">
        <f t="shared" si="43"/>
        <v>0</v>
      </c>
      <c r="E107" s="6">
        <f t="shared" si="22"/>
        <v>0</v>
      </c>
      <c r="F107" s="14">
        <f t="shared" ref="F107:AL107" si="54">F31*$C$78</f>
        <v>0</v>
      </c>
      <c r="G107" s="14">
        <f t="shared" si="54"/>
        <v>0</v>
      </c>
      <c r="H107" s="14">
        <f t="shared" si="54"/>
        <v>0</v>
      </c>
      <c r="I107" s="14">
        <f t="shared" si="54"/>
        <v>0</v>
      </c>
      <c r="J107" s="14">
        <f t="shared" si="54"/>
        <v>0</v>
      </c>
      <c r="K107" s="14">
        <f t="shared" si="54"/>
        <v>0</v>
      </c>
      <c r="L107" s="14">
        <f t="shared" si="54"/>
        <v>0</v>
      </c>
      <c r="M107" s="14">
        <f t="shared" si="54"/>
        <v>0</v>
      </c>
      <c r="N107" s="14">
        <f t="shared" si="54"/>
        <v>0</v>
      </c>
      <c r="O107" s="14">
        <f t="shared" si="54"/>
        <v>0</v>
      </c>
      <c r="P107" s="14">
        <f t="shared" si="54"/>
        <v>0</v>
      </c>
      <c r="Q107" s="14">
        <f t="shared" si="54"/>
        <v>0</v>
      </c>
      <c r="R107" s="14">
        <f t="shared" si="54"/>
        <v>0</v>
      </c>
      <c r="S107" s="14">
        <f t="shared" si="54"/>
        <v>0</v>
      </c>
      <c r="T107" s="14">
        <f t="shared" si="54"/>
        <v>0</v>
      </c>
      <c r="U107" s="14">
        <f t="shared" si="54"/>
        <v>0</v>
      </c>
      <c r="V107" s="14">
        <f t="shared" si="54"/>
        <v>0</v>
      </c>
      <c r="W107" s="14">
        <f t="shared" si="54"/>
        <v>0</v>
      </c>
      <c r="X107" s="14">
        <f t="shared" si="54"/>
        <v>0</v>
      </c>
      <c r="Y107" s="14">
        <f t="shared" si="54"/>
        <v>0</v>
      </c>
      <c r="Z107" s="14">
        <f t="shared" si="54"/>
        <v>0</v>
      </c>
      <c r="AA107" s="14">
        <f t="shared" si="54"/>
        <v>0</v>
      </c>
      <c r="AB107" s="14">
        <f t="shared" si="54"/>
        <v>0</v>
      </c>
      <c r="AC107" s="14">
        <f t="shared" si="54"/>
        <v>0</v>
      </c>
      <c r="AD107" s="14">
        <f t="shared" si="54"/>
        <v>0</v>
      </c>
      <c r="AE107" s="14">
        <f t="shared" si="54"/>
        <v>0</v>
      </c>
      <c r="AF107" s="14">
        <f t="shared" si="54"/>
        <v>0</v>
      </c>
      <c r="AG107" s="14">
        <f t="shared" si="54"/>
        <v>0</v>
      </c>
      <c r="AH107" s="14">
        <f t="shared" si="54"/>
        <v>0</v>
      </c>
      <c r="AI107" s="14">
        <f t="shared" si="54"/>
        <v>0</v>
      </c>
      <c r="AJ107" s="14">
        <f t="shared" si="54"/>
        <v>0</v>
      </c>
      <c r="AK107" s="14">
        <f t="shared" si="54"/>
        <v>0</v>
      </c>
      <c r="AL107" s="14">
        <f t="shared" si="54"/>
        <v>0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99"/>
    </row>
    <row r="108" spans="1:87" ht="21" customHeight="1" outlineLevel="1" thickBot="1" x14ac:dyDescent="0.4">
      <c r="A108" s="5">
        <f t="shared" si="43"/>
        <v>0</v>
      </c>
      <c r="B108" s="5">
        <f t="shared" si="43"/>
        <v>0</v>
      </c>
      <c r="C108" s="5">
        <f t="shared" si="43"/>
        <v>0</v>
      </c>
      <c r="D108" s="5">
        <f t="shared" si="43"/>
        <v>0</v>
      </c>
      <c r="E108" s="6">
        <f t="shared" si="22"/>
        <v>0</v>
      </c>
      <c r="F108" s="14">
        <f t="shared" ref="F108:AL108" si="55">F32*$C$78</f>
        <v>0</v>
      </c>
      <c r="G108" s="14">
        <f t="shared" si="55"/>
        <v>0</v>
      </c>
      <c r="H108" s="14">
        <f t="shared" si="55"/>
        <v>0</v>
      </c>
      <c r="I108" s="14">
        <f t="shared" si="55"/>
        <v>0</v>
      </c>
      <c r="J108" s="14">
        <f t="shared" si="55"/>
        <v>0</v>
      </c>
      <c r="K108" s="14">
        <f t="shared" si="55"/>
        <v>0</v>
      </c>
      <c r="L108" s="14">
        <f t="shared" si="55"/>
        <v>0</v>
      </c>
      <c r="M108" s="14">
        <f t="shared" si="55"/>
        <v>0</v>
      </c>
      <c r="N108" s="14">
        <f t="shared" si="55"/>
        <v>0</v>
      </c>
      <c r="O108" s="14">
        <f t="shared" si="55"/>
        <v>0</v>
      </c>
      <c r="P108" s="14">
        <f t="shared" si="55"/>
        <v>0</v>
      </c>
      <c r="Q108" s="14">
        <f t="shared" si="55"/>
        <v>0</v>
      </c>
      <c r="R108" s="14">
        <f t="shared" si="55"/>
        <v>0</v>
      </c>
      <c r="S108" s="14">
        <f t="shared" si="55"/>
        <v>0</v>
      </c>
      <c r="T108" s="14">
        <f t="shared" si="55"/>
        <v>0</v>
      </c>
      <c r="U108" s="14">
        <f t="shared" si="55"/>
        <v>0</v>
      </c>
      <c r="V108" s="14">
        <f t="shared" si="55"/>
        <v>0</v>
      </c>
      <c r="W108" s="14">
        <f t="shared" si="55"/>
        <v>0</v>
      </c>
      <c r="X108" s="14">
        <f t="shared" si="55"/>
        <v>0</v>
      </c>
      <c r="Y108" s="14">
        <f t="shared" si="55"/>
        <v>0</v>
      </c>
      <c r="Z108" s="14">
        <f t="shared" si="55"/>
        <v>0</v>
      </c>
      <c r="AA108" s="14">
        <f t="shared" si="55"/>
        <v>0</v>
      </c>
      <c r="AB108" s="14">
        <f t="shared" si="55"/>
        <v>0</v>
      </c>
      <c r="AC108" s="14">
        <f t="shared" si="55"/>
        <v>0</v>
      </c>
      <c r="AD108" s="14">
        <f t="shared" si="55"/>
        <v>0</v>
      </c>
      <c r="AE108" s="14">
        <f t="shared" si="55"/>
        <v>0</v>
      </c>
      <c r="AF108" s="14">
        <f t="shared" si="55"/>
        <v>0</v>
      </c>
      <c r="AG108" s="14">
        <f t="shared" si="55"/>
        <v>0</v>
      </c>
      <c r="AH108" s="14">
        <f t="shared" si="55"/>
        <v>0</v>
      </c>
      <c r="AI108" s="14">
        <f t="shared" si="55"/>
        <v>0</v>
      </c>
      <c r="AJ108" s="14">
        <f t="shared" si="55"/>
        <v>0</v>
      </c>
      <c r="AK108" s="14">
        <f t="shared" si="55"/>
        <v>0</v>
      </c>
      <c r="AL108" s="14">
        <f t="shared" si="55"/>
        <v>0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99"/>
    </row>
    <row r="109" spans="1:87" ht="21" customHeight="1" outlineLevel="1" thickBot="1" x14ac:dyDescent="0.4">
      <c r="A109" s="5">
        <f t="shared" si="43"/>
        <v>0</v>
      </c>
      <c r="B109" s="5">
        <f t="shared" si="43"/>
        <v>0</v>
      </c>
      <c r="C109" s="5">
        <f t="shared" si="43"/>
        <v>0</v>
      </c>
      <c r="D109" s="5">
        <f t="shared" si="43"/>
        <v>0</v>
      </c>
      <c r="E109" s="6">
        <f t="shared" si="22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9"/>
    </row>
    <row r="110" spans="1:87" ht="21" customHeight="1" outlineLevel="1" x14ac:dyDescent="0.35"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BS110" s="99"/>
    </row>
    <row r="111" spans="1:87" ht="21" customHeight="1" x14ac:dyDescent="0.35"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</row>
    <row r="112" spans="1:87" ht="21" customHeight="1" thickBot="1" x14ac:dyDescent="0.45">
      <c r="A112" s="66"/>
      <c r="B112" s="66"/>
      <c r="C112" s="66"/>
      <c r="D112" s="66"/>
      <c r="E112" s="65" t="s">
        <v>41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customHeight="1" outlineLevel="1" thickTop="1" thickBot="1" x14ac:dyDescent="0.4">
      <c r="A113" s="148"/>
      <c r="B113" s="148"/>
      <c r="C113" s="21" t="s">
        <v>10</v>
      </c>
      <c r="D113" s="15" t="s">
        <v>11</v>
      </c>
      <c r="E113" s="15"/>
      <c r="F113" s="4">
        <f t="shared" ref="F113:AL113" si="56">F3</f>
        <v>273.10000000000002</v>
      </c>
      <c r="G113" s="4">
        <f t="shared" si="56"/>
        <v>289.7</v>
      </c>
      <c r="H113" s="4">
        <f t="shared" si="56"/>
        <v>306.2</v>
      </c>
      <c r="I113" s="4">
        <f t="shared" si="56"/>
        <v>322.7</v>
      </c>
      <c r="J113" s="4">
        <f t="shared" si="56"/>
        <v>339.2</v>
      </c>
      <c r="K113" s="4">
        <f t="shared" si="56"/>
        <v>405.3</v>
      </c>
      <c r="L113" s="4">
        <f t="shared" si="56"/>
        <v>471.4</v>
      </c>
      <c r="M113" s="4">
        <f t="shared" si="56"/>
        <v>537.5</v>
      </c>
      <c r="N113" s="4">
        <f t="shared" si="56"/>
        <v>554</v>
      </c>
      <c r="O113" s="4">
        <f t="shared" si="56"/>
        <v>570.5</v>
      </c>
      <c r="P113" s="4">
        <f t="shared" si="56"/>
        <v>587</v>
      </c>
      <c r="Q113" s="4">
        <f t="shared" si="56"/>
        <v>603.5</v>
      </c>
      <c r="R113" s="4">
        <f t="shared" si="56"/>
        <v>620.1</v>
      </c>
      <c r="S113" s="4">
        <f t="shared" si="56"/>
        <v>636.6</v>
      </c>
      <c r="T113" s="4">
        <f t="shared" si="56"/>
        <v>653.1</v>
      </c>
      <c r="U113" s="4">
        <f t="shared" si="56"/>
        <v>669.6</v>
      </c>
      <c r="V113" s="4">
        <f t="shared" si="56"/>
        <v>735.7</v>
      </c>
      <c r="W113" s="4">
        <f t="shared" si="56"/>
        <v>801.8</v>
      </c>
      <c r="X113" s="4">
        <f t="shared" si="56"/>
        <v>818.3</v>
      </c>
      <c r="Y113" s="4">
        <f t="shared" si="56"/>
        <v>834.8</v>
      </c>
      <c r="Z113" s="4">
        <f t="shared" si="56"/>
        <v>851.3</v>
      </c>
      <c r="AA113" s="4">
        <f t="shared" si="56"/>
        <v>867.8</v>
      </c>
      <c r="AB113" s="4">
        <f t="shared" si="56"/>
        <v>884.4</v>
      </c>
      <c r="AC113" s="4">
        <f t="shared" si="56"/>
        <v>900.9</v>
      </c>
      <c r="AD113" s="4">
        <f t="shared" si="56"/>
        <v>917.4</v>
      </c>
      <c r="AE113" s="4">
        <f t="shared" si="56"/>
        <v>933.9</v>
      </c>
      <c r="AF113" s="4">
        <f t="shared" si="56"/>
        <v>950.4</v>
      </c>
      <c r="AG113" s="4">
        <f t="shared" si="56"/>
        <v>967</v>
      </c>
      <c r="AH113" s="4">
        <f t="shared" si="56"/>
        <v>983.5</v>
      </c>
      <c r="AI113" s="4">
        <f t="shared" si="56"/>
        <v>1000</v>
      </c>
      <c r="AJ113" s="4">
        <f t="shared" si="56"/>
        <v>0</v>
      </c>
      <c r="AK113" s="4">
        <f t="shared" si="56"/>
        <v>0</v>
      </c>
      <c r="AL113" s="4">
        <f t="shared" si="56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9"/>
    </row>
    <row r="114" spans="1:71" ht="21" customHeight="1" outlineLevel="1" thickTop="1" thickBot="1" x14ac:dyDescent="0.4">
      <c r="A114" s="48"/>
      <c r="B114" s="48"/>
      <c r="C114" s="22">
        <f>COUNTA(E114:E121)+1</f>
        <v>7</v>
      </c>
      <c r="E114" s="17" t="s">
        <v>33</v>
      </c>
      <c r="F114" s="47">
        <f t="shared" ref="F114:AL114" ca="1" si="57">F$113*$B$2*SUMPRODUCT(F$85:F$94,F$51:F$60)/1000</f>
        <v>-402.69431026491441</v>
      </c>
      <c r="G114" s="47">
        <f t="shared" ca="1" si="57"/>
        <v>-409.27179888527411</v>
      </c>
      <c r="H114" s="47">
        <f t="shared" ca="1" si="57"/>
        <v>-415.92893251034263</v>
      </c>
      <c r="I114" s="47">
        <f t="shared" ca="1" si="57"/>
        <v>-423.00504236221173</v>
      </c>
      <c r="J114" s="47">
        <f t="shared" ca="1" si="57"/>
        <v>-430.4480899156157</v>
      </c>
      <c r="K114" s="47">
        <f t="shared" ca="1" si="57"/>
        <v>-464.00777332419295</v>
      </c>
      <c r="L114" s="47">
        <f t="shared" ca="1" si="57"/>
        <v>-501.66643332054332</v>
      </c>
      <c r="M114" s="47">
        <f t="shared" ca="1" si="57"/>
        <v>-548.8858461078371</v>
      </c>
      <c r="N114" s="47">
        <f t="shared" ca="1" si="57"/>
        <v>-562.43426846051614</v>
      </c>
      <c r="O114" s="47">
        <f t="shared" ca="1" si="57"/>
        <v>-576.46456779273922</v>
      </c>
      <c r="P114" s="47">
        <f t="shared" ca="1" si="57"/>
        <v>-590.9273179349525</v>
      </c>
      <c r="Q114" s="47">
        <f t="shared" ca="1" si="57"/>
        <v>-605.96370399048965</v>
      </c>
      <c r="R114" s="47">
        <f t="shared" ca="1" si="57"/>
        <v>-621.23893712567769</v>
      </c>
      <c r="S114" s="47">
        <f t="shared" ca="1" si="57"/>
        <v>-636.91653537331115</v>
      </c>
      <c r="T114" s="47">
        <f t="shared" ca="1" si="57"/>
        <v>-652.62674771124341</v>
      </c>
      <c r="U114" s="47">
        <f t="shared" ca="1" si="57"/>
        <v>-668.57533285653108</v>
      </c>
      <c r="V114" s="47">
        <f t="shared" ca="1" si="57"/>
        <v>-733.83719673250141</v>
      </c>
      <c r="W114" s="47">
        <f t="shared" ca="1" si="57"/>
        <v>-802.47828491596545</v>
      </c>
      <c r="X114" s="47">
        <f t="shared" ca="1" si="57"/>
        <v>-820.71466611500398</v>
      </c>
      <c r="Y114" s="47">
        <f t="shared" ca="1" si="57"/>
        <v>-839.68040424372384</v>
      </c>
      <c r="Z114" s="47">
        <f t="shared" ca="1" si="57"/>
        <v>-859.208469891498</v>
      </c>
      <c r="AA114" s="47">
        <f t="shared" ca="1" si="57"/>
        <v>-879.66422734589605</v>
      </c>
      <c r="AB114" s="47">
        <f t="shared" ca="1" si="57"/>
        <v>-900.56964965507234</v>
      </c>
      <c r="AC114" s="47">
        <f t="shared" ca="1" si="57"/>
        <v>-922.27192507367226</v>
      </c>
      <c r="AD114" s="47">
        <f t="shared" ca="1" si="57"/>
        <v>-944.09298102986133</v>
      </c>
      <c r="AE114" s="47">
        <f t="shared" ca="1" si="57"/>
        <v>-966.40391164860489</v>
      </c>
      <c r="AF114" s="47">
        <f t="shared" ca="1" si="57"/>
        <v>-987.94440182676919</v>
      </c>
      <c r="AG114" s="47">
        <f t="shared" ca="1" si="57"/>
        <v>-1008.5878445330231</v>
      </c>
      <c r="AH114" s="47">
        <f t="shared" ca="1" si="57"/>
        <v>-1029.3415468796743</v>
      </c>
      <c r="AI114" s="47">
        <f t="shared" ca="1" si="57"/>
        <v>-1050.4194247121477</v>
      </c>
      <c r="AJ114" s="47">
        <f t="shared" ca="1" si="57"/>
        <v>0</v>
      </c>
      <c r="AK114" s="47">
        <f t="shared" ca="1" si="57"/>
        <v>0</v>
      </c>
      <c r="AL114" s="47">
        <f t="shared" ca="1" si="57"/>
        <v>0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99"/>
    </row>
    <row r="115" spans="1:71" ht="21" customHeight="1" outlineLevel="1" thickBot="1" x14ac:dyDescent="0.4">
      <c r="A115" s="48"/>
      <c r="B115" s="48"/>
      <c r="C115" s="23">
        <f xml:space="preserve"> COUNTIF(F113:AL113,"&lt;&gt;"&amp;0)</f>
        <v>30</v>
      </c>
      <c r="E115" s="17" t="s">
        <v>35</v>
      </c>
      <c r="F115" s="14">
        <f t="shared" ref="F115:AL115" ca="1" si="58">F$113*$B$2*SUMPRODUCT(F$100:F$101,F$65:F$66)/1000</f>
        <v>33683.948330438267</v>
      </c>
      <c r="G115" s="14">
        <f t="shared" ca="1" si="58"/>
        <v>33019.809945524998</v>
      </c>
      <c r="H115" s="14">
        <f t="shared" ca="1" si="58"/>
        <v>32110.321607493748</v>
      </c>
      <c r="I115" s="14">
        <f t="shared" ca="1" si="58"/>
        <v>30887.990603715003</v>
      </c>
      <c r="J115" s="14">
        <f t="shared" ca="1" si="58"/>
        <v>29404.971734850002</v>
      </c>
      <c r="K115" s="14">
        <f t="shared" ca="1" si="58"/>
        <v>23087.108169658182</v>
      </c>
      <c r="L115" s="14">
        <f t="shared" ca="1" si="58"/>
        <v>18685.060513750352</v>
      </c>
      <c r="M115" s="14">
        <f t="shared" ca="1" si="58"/>
        <v>16285.611046068752</v>
      </c>
      <c r="N115" s="14">
        <f t="shared" ca="1" si="58"/>
        <v>15805.217590327504</v>
      </c>
      <c r="O115" s="14">
        <f t="shared" ca="1" si="58"/>
        <v>15344.496636525</v>
      </c>
      <c r="P115" s="14">
        <f t="shared" ca="1" si="58"/>
        <v>14911.555393783126</v>
      </c>
      <c r="Q115" s="14">
        <f t="shared" ca="1" si="58"/>
        <v>14504.79229505044</v>
      </c>
      <c r="R115" s="14">
        <f t="shared" ca="1" si="58"/>
        <v>14112.227358133005</v>
      </c>
      <c r="S115" s="14">
        <f t="shared" ca="1" si="58"/>
        <v>13729.901371897109</v>
      </c>
      <c r="T115" s="14">
        <f t="shared" ca="1" si="58"/>
        <v>13346.505628008525</v>
      </c>
      <c r="U115" s="14">
        <f t="shared" ca="1" si="58"/>
        <v>12960.027811319625</v>
      </c>
      <c r="V115" s="14">
        <f t="shared" ca="1" si="58"/>
        <v>11376.604300309238</v>
      </c>
      <c r="W115" s="14">
        <f t="shared" ca="1" si="58"/>
        <v>9939.0077344732654</v>
      </c>
      <c r="X115" s="14">
        <f t="shared" ca="1" si="58"/>
        <v>9712.0033948752407</v>
      </c>
      <c r="Y115" s="14">
        <f t="shared" ca="1" si="58"/>
        <v>9574.7960424419089</v>
      </c>
      <c r="Z115" s="14">
        <f t="shared" ca="1" si="58"/>
        <v>9532.4671185301286</v>
      </c>
      <c r="AA115" s="14">
        <f t="shared" ca="1" si="58"/>
        <v>9578.9565215442744</v>
      </c>
      <c r="AB115" s="14">
        <f t="shared" ca="1" si="58"/>
        <v>9695.7464120661389</v>
      </c>
      <c r="AC115" s="14">
        <f t="shared" ca="1" si="58"/>
        <v>9862.3109970879232</v>
      </c>
      <c r="AD115" s="14">
        <f t="shared" ca="1" si="58"/>
        <v>10063.521477403145</v>
      </c>
      <c r="AE115" s="14">
        <f t="shared" ca="1" si="58"/>
        <v>10287.374126663701</v>
      </c>
      <c r="AF115" s="14">
        <f t="shared" ca="1" si="58"/>
        <v>10537.962287616718</v>
      </c>
      <c r="AG115" s="14">
        <f t="shared" ca="1" si="58"/>
        <v>10820.4614436963</v>
      </c>
      <c r="AH115" s="14">
        <f t="shared" ca="1" si="58"/>
        <v>11107.878613097964</v>
      </c>
      <c r="AI115" s="14">
        <f t="shared" ca="1" si="58"/>
        <v>11399.117141250001</v>
      </c>
      <c r="AJ115" s="14">
        <f t="shared" ca="1" si="58"/>
        <v>0</v>
      </c>
      <c r="AK115" s="14">
        <f t="shared" ca="1" si="58"/>
        <v>0</v>
      </c>
      <c r="AL115" s="14">
        <f t="shared" ca="1" si="58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9"/>
    </row>
    <row r="116" spans="1:71" ht="21" customHeight="1" outlineLevel="1" thickBot="1" x14ac:dyDescent="0.4">
      <c r="E116" s="17" t="s">
        <v>13</v>
      </c>
      <c r="F116" s="14">
        <f t="shared" ref="F116:AL116" ca="1" si="59">F$113*$B$2*SUMPRODUCT(F$82:F$83,F$48:F$49)/1000</f>
        <v>-1.1668156449374617E-9</v>
      </c>
      <c r="G116" s="14">
        <f t="shared" ca="1" si="59"/>
        <v>-1.289720858430286E-8</v>
      </c>
      <c r="H116" s="14">
        <f t="shared" ca="1" si="59"/>
        <v>-3.3302824780384857E-7</v>
      </c>
      <c r="I116" s="14">
        <f t="shared" ca="1" si="59"/>
        <v>-1.4259950743051655E-6</v>
      </c>
      <c r="J116" s="14">
        <f t="shared" ca="1" si="59"/>
        <v>-4.9833688466975404E-6</v>
      </c>
      <c r="K116" s="14">
        <f t="shared" ca="1" si="59"/>
        <v>-4.7627666702162822E-6</v>
      </c>
      <c r="L116" s="14">
        <f t="shared" ca="1" si="59"/>
        <v>-5.9450142192051835E-8</v>
      </c>
      <c r="M116" s="14">
        <f t="shared" ca="1" si="59"/>
        <v>-2.2941448525486698E-26</v>
      </c>
      <c r="N116" s="14">
        <f t="shared" ca="1" si="59"/>
        <v>-6.0886829052395817E-25</v>
      </c>
      <c r="O116" s="14">
        <f t="shared" ca="1" si="59"/>
        <v>-1.3107069423711375E-23</v>
      </c>
      <c r="P116" s="14">
        <f t="shared" ca="1" si="59"/>
        <v>-2.2989126046156881E-22</v>
      </c>
      <c r="Q116" s="14">
        <f t="shared" ca="1" si="59"/>
        <v>-3.3362894921855907E-21</v>
      </c>
      <c r="R116" s="14">
        <f t="shared" ca="1" si="59"/>
        <v>-4.0971367062791472E-20</v>
      </c>
      <c r="S116" s="14">
        <f t="shared" ca="1" si="59"/>
        <v>-4.3518456470030402E-19</v>
      </c>
      <c r="T116" s="14">
        <f t="shared" ca="1" si="59"/>
        <v>-4.0740645635257255E-18</v>
      </c>
      <c r="U116" s="14">
        <f t="shared" ca="1" si="59"/>
        <v>-3.4065031890760657E-17</v>
      </c>
      <c r="V116" s="14">
        <f t="shared" ca="1" si="59"/>
        <v>-6.4238507439452736E-14</v>
      </c>
      <c r="W116" s="14">
        <f t="shared" ca="1" si="59"/>
        <v>-2.9348223942030003E-11</v>
      </c>
      <c r="X116" s="14">
        <f t="shared" ca="1" si="59"/>
        <v>-1.0411784770978396E-10</v>
      </c>
      <c r="Y116" s="14">
        <f t="shared" ca="1" si="59"/>
        <v>-3.2681714592789535E-10</v>
      </c>
      <c r="Z116" s="14">
        <f t="shared" ca="1" si="59"/>
        <v>-9.1104368383141306E-10</v>
      </c>
      <c r="AA116" s="14">
        <f t="shared" ca="1" si="59"/>
        <v>-2.2870033531353411E-9</v>
      </c>
      <c r="AB116" s="14">
        <f t="shared" ca="1" si="59"/>
        <v>-5.2685273965375012E-9</v>
      </c>
      <c r="AC116" s="14">
        <f t="shared" ca="1" si="59"/>
        <v>-1.1349922153073255E-8</v>
      </c>
      <c r="AD116" s="14">
        <f t="shared" ca="1" si="59"/>
        <v>-2.3232281885859481E-8</v>
      </c>
      <c r="AE116" s="14">
        <f t="shared" ca="1" si="59"/>
        <v>-4.5671991616600599E-8</v>
      </c>
      <c r="AF116" s="14">
        <f t="shared" ca="1" si="59"/>
        <v>-8.6223663237551396E-8</v>
      </c>
      <c r="AG116" s="14">
        <f t="shared" ca="1" si="59"/>
        <v>-1.56340757536491E-7</v>
      </c>
      <c r="AH116" s="14">
        <f t="shared" ca="1" si="59"/>
        <v>-2.7713242628087364E-7</v>
      </c>
      <c r="AI116" s="14">
        <f t="shared" ca="1" si="59"/>
        <v>-4.8189794372999994E-7</v>
      </c>
      <c r="AJ116" s="14">
        <f t="shared" ca="1" si="59"/>
        <v>0</v>
      </c>
      <c r="AK116" s="14">
        <f t="shared" ca="1" si="59"/>
        <v>0</v>
      </c>
      <c r="AL116" s="14">
        <f t="shared" ca="1" si="59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9"/>
    </row>
    <row r="117" spans="1:71" ht="21" customHeight="1" outlineLevel="1" thickBot="1" x14ac:dyDescent="0.4">
      <c r="E117" s="17" t="s">
        <v>34</v>
      </c>
      <c r="F117" s="14">
        <f ca="1">F116+F114</f>
        <v>-402.69431026608123</v>
      </c>
      <c r="G117" s="14">
        <f t="shared" ref="G117:AL117" ca="1" si="60">G116+G114</f>
        <v>-409.27179889817131</v>
      </c>
      <c r="H117" s="14">
        <f t="shared" ca="1" si="60"/>
        <v>-415.92893284337089</v>
      </c>
      <c r="I117" s="14">
        <f t="shared" ca="1" si="60"/>
        <v>-423.00504378820682</v>
      </c>
      <c r="J117" s="14">
        <f t="shared" ca="1" si="60"/>
        <v>-430.44809489898455</v>
      </c>
      <c r="K117" s="14">
        <f t="shared" ca="1" si="60"/>
        <v>-464.0077780869596</v>
      </c>
      <c r="L117" s="14">
        <f t="shared" ca="1" si="60"/>
        <v>-501.66643337999346</v>
      </c>
      <c r="M117" s="14">
        <f t="shared" ca="1" si="60"/>
        <v>-548.8858461078371</v>
      </c>
      <c r="N117" s="14">
        <f t="shared" ca="1" si="60"/>
        <v>-562.43426846051614</v>
      </c>
      <c r="O117" s="14">
        <f t="shared" ca="1" si="60"/>
        <v>-576.46456779273922</v>
      </c>
      <c r="P117" s="14">
        <f t="shared" ca="1" si="60"/>
        <v>-590.9273179349525</v>
      </c>
      <c r="Q117" s="14">
        <f t="shared" ca="1" si="60"/>
        <v>-605.96370399048965</v>
      </c>
      <c r="R117" s="14">
        <f t="shared" ca="1" si="60"/>
        <v>-621.23893712567769</v>
      </c>
      <c r="S117" s="14">
        <f t="shared" ca="1" si="60"/>
        <v>-636.91653537331115</v>
      </c>
      <c r="T117" s="14">
        <f t="shared" ca="1" si="60"/>
        <v>-652.62674771124341</v>
      </c>
      <c r="U117" s="14">
        <f t="shared" ca="1" si="60"/>
        <v>-668.57533285653108</v>
      </c>
      <c r="V117" s="14">
        <f t="shared" ca="1" si="60"/>
        <v>-733.83719673250152</v>
      </c>
      <c r="W117" s="14">
        <f t="shared" ca="1" si="60"/>
        <v>-802.47828491599478</v>
      </c>
      <c r="X117" s="14">
        <f t="shared" ca="1" si="60"/>
        <v>-820.71466611510812</v>
      </c>
      <c r="Y117" s="14">
        <f t="shared" ca="1" si="60"/>
        <v>-839.68040424405069</v>
      </c>
      <c r="Z117" s="14">
        <f t="shared" ca="1" si="60"/>
        <v>-859.20846989240908</v>
      </c>
      <c r="AA117" s="14">
        <f t="shared" ca="1" si="60"/>
        <v>-879.66422734818309</v>
      </c>
      <c r="AB117" s="14">
        <f t="shared" ca="1" si="60"/>
        <v>-900.56964966034081</v>
      </c>
      <c r="AC117" s="14">
        <f t="shared" ca="1" si="60"/>
        <v>-922.27192508502219</v>
      </c>
      <c r="AD117" s="14">
        <f t="shared" ca="1" si="60"/>
        <v>-944.09298105309358</v>
      </c>
      <c r="AE117" s="14">
        <f t="shared" ca="1" si="60"/>
        <v>-966.40391169427687</v>
      </c>
      <c r="AF117" s="14">
        <f t="shared" ca="1" si="60"/>
        <v>-987.94440191299282</v>
      </c>
      <c r="AG117" s="14">
        <f t="shared" ca="1" si="60"/>
        <v>-1008.5878446893639</v>
      </c>
      <c r="AH117" s="14">
        <f t="shared" ca="1" si="60"/>
        <v>-1029.3415471568067</v>
      </c>
      <c r="AI117" s="14">
        <f t="shared" ca="1" si="60"/>
        <v>-1050.4194251940457</v>
      </c>
      <c r="AJ117" s="14">
        <f t="shared" ca="1" si="60"/>
        <v>0</v>
      </c>
      <c r="AK117" s="14">
        <f t="shared" ca="1" si="60"/>
        <v>0</v>
      </c>
      <c r="AL117" s="14">
        <f t="shared" ca="1" si="60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9"/>
    </row>
    <row r="118" spans="1:71" ht="21" customHeight="1" outlineLevel="1" thickBot="1" x14ac:dyDescent="0.4">
      <c r="E118" s="17" t="s">
        <v>36</v>
      </c>
      <c r="F118" s="14">
        <f ca="1">F116+F115</f>
        <v>33683.948330437102</v>
      </c>
      <c r="G118" s="14">
        <f t="shared" ref="G118:AL118" ca="1" si="61">G116+G115</f>
        <v>33019.809945512097</v>
      </c>
      <c r="H118" s="14">
        <f t="shared" ca="1" si="61"/>
        <v>32110.32160716072</v>
      </c>
      <c r="I118" s="14">
        <f t="shared" ca="1" si="61"/>
        <v>30887.990602289006</v>
      </c>
      <c r="J118" s="14">
        <f t="shared" ca="1" si="61"/>
        <v>29404.971729866633</v>
      </c>
      <c r="K118" s="14">
        <f t="shared" ca="1" si="61"/>
        <v>23087.108164895417</v>
      </c>
      <c r="L118" s="14">
        <f t="shared" ca="1" si="61"/>
        <v>18685.0605136909</v>
      </c>
      <c r="M118" s="14">
        <f t="shared" ca="1" si="61"/>
        <v>16285.611046068752</v>
      </c>
      <c r="N118" s="14">
        <f t="shared" ca="1" si="61"/>
        <v>15805.217590327504</v>
      </c>
      <c r="O118" s="14">
        <f t="shared" ca="1" si="61"/>
        <v>15344.496636525</v>
      </c>
      <c r="P118" s="14">
        <f t="shared" ca="1" si="61"/>
        <v>14911.555393783126</v>
      </c>
      <c r="Q118" s="14">
        <f t="shared" ca="1" si="61"/>
        <v>14504.79229505044</v>
      </c>
      <c r="R118" s="14">
        <f t="shared" ca="1" si="61"/>
        <v>14112.227358133005</v>
      </c>
      <c r="S118" s="14">
        <f t="shared" ca="1" si="61"/>
        <v>13729.901371897109</v>
      </c>
      <c r="T118" s="14">
        <f t="shared" ca="1" si="61"/>
        <v>13346.505628008525</v>
      </c>
      <c r="U118" s="14">
        <f t="shared" ca="1" si="61"/>
        <v>12960.027811319625</v>
      </c>
      <c r="V118" s="14">
        <f t="shared" ca="1" si="61"/>
        <v>11376.604300309238</v>
      </c>
      <c r="W118" s="14">
        <f t="shared" ca="1" si="61"/>
        <v>9939.0077344732363</v>
      </c>
      <c r="X118" s="14">
        <f t="shared" ca="1" si="61"/>
        <v>9712.003394875137</v>
      </c>
      <c r="Y118" s="14">
        <f t="shared" ca="1" si="61"/>
        <v>9574.7960424415814</v>
      </c>
      <c r="Z118" s="14">
        <f t="shared" ca="1" si="61"/>
        <v>9532.4671185292173</v>
      </c>
      <c r="AA118" s="14">
        <f t="shared" ca="1" si="61"/>
        <v>9578.956521541988</v>
      </c>
      <c r="AB118" s="14">
        <f t="shared" ca="1" si="61"/>
        <v>9695.7464120608711</v>
      </c>
      <c r="AC118" s="14">
        <f t="shared" ca="1" si="61"/>
        <v>9862.3109970765727</v>
      </c>
      <c r="AD118" s="14">
        <f t="shared" ca="1" si="61"/>
        <v>10063.521477379913</v>
      </c>
      <c r="AE118" s="14">
        <f t="shared" ca="1" si="61"/>
        <v>10287.37412661803</v>
      </c>
      <c r="AF118" s="14">
        <f t="shared" ca="1" si="61"/>
        <v>10537.962287530494</v>
      </c>
      <c r="AG118" s="14">
        <f t="shared" ca="1" si="61"/>
        <v>10820.46144353996</v>
      </c>
      <c r="AH118" s="14">
        <f t="shared" ca="1" si="61"/>
        <v>11107.878612820832</v>
      </c>
      <c r="AI118" s="14">
        <f t="shared" ca="1" si="61"/>
        <v>11399.117140768103</v>
      </c>
      <c r="AJ118" s="14">
        <f t="shared" ca="1" si="61"/>
        <v>0</v>
      </c>
      <c r="AK118" s="14">
        <f t="shared" ca="1" si="61"/>
        <v>0</v>
      </c>
      <c r="AL118" s="14">
        <f t="shared" ca="1" si="61"/>
        <v>0</v>
      </c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99"/>
    </row>
    <row r="119" spans="1:71" ht="21" customHeight="1" outlineLevel="1" x14ac:dyDescent="0.35">
      <c r="E119" s="81" t="s">
        <v>38</v>
      </c>
      <c r="F119" s="82">
        <f ca="1">SUM(F114:F116)</f>
        <v>33281.254020172186</v>
      </c>
      <c r="G119" s="82">
        <f t="shared" ref="G119:AL119" ca="1" si="62">SUM(G114:G116)</f>
        <v>32610.538146626826</v>
      </c>
      <c r="H119" s="82">
        <f t="shared" ca="1" si="62"/>
        <v>31694.392674650378</v>
      </c>
      <c r="I119" s="82">
        <f t="shared" ca="1" si="62"/>
        <v>30464.985559926794</v>
      </c>
      <c r="J119" s="82">
        <f t="shared" ca="1" si="62"/>
        <v>28974.523639951018</v>
      </c>
      <c r="K119" s="82">
        <f t="shared" ca="1" si="62"/>
        <v>22623.100391571224</v>
      </c>
      <c r="L119" s="82">
        <f t="shared" ca="1" si="62"/>
        <v>18183.394080370355</v>
      </c>
      <c r="M119" s="82">
        <f t="shared" ca="1" si="62"/>
        <v>15736.725199960914</v>
      </c>
      <c r="N119" s="82">
        <f t="shared" ca="1" si="62"/>
        <v>15242.783321866988</v>
      </c>
      <c r="O119" s="82">
        <f t="shared" ca="1" si="62"/>
        <v>14768.03206873226</v>
      </c>
      <c r="P119" s="82">
        <f t="shared" ca="1" si="62"/>
        <v>14320.628075848173</v>
      </c>
      <c r="Q119" s="82">
        <f t="shared" ca="1" si="62"/>
        <v>13898.82859105995</v>
      </c>
      <c r="R119" s="82">
        <f t="shared" ca="1" si="62"/>
        <v>13490.988421007327</v>
      </c>
      <c r="S119" s="82">
        <f t="shared" ca="1" si="62"/>
        <v>13092.984836523798</v>
      </c>
      <c r="T119" s="82">
        <f t="shared" ca="1" si="62"/>
        <v>12693.878880297281</v>
      </c>
      <c r="U119" s="82">
        <f t="shared" ca="1" si="62"/>
        <v>12291.452478463094</v>
      </c>
      <c r="V119" s="82">
        <f t="shared" ca="1" si="62"/>
        <v>10642.767103576736</v>
      </c>
      <c r="W119" s="82">
        <f t="shared" ca="1" si="62"/>
        <v>9136.5294495572707</v>
      </c>
      <c r="X119" s="82">
        <f t="shared" ca="1" si="62"/>
        <v>8891.2887287601334</v>
      </c>
      <c r="Y119" s="82">
        <f t="shared" ca="1" si="62"/>
        <v>8735.1156381978581</v>
      </c>
      <c r="Z119" s="82">
        <f t="shared" ca="1" si="62"/>
        <v>8673.2586486377186</v>
      </c>
      <c r="AA119" s="82">
        <f t="shared" ca="1" si="62"/>
        <v>8699.2922941960915</v>
      </c>
      <c r="AB119" s="82">
        <f t="shared" ca="1" si="62"/>
        <v>8795.1767624057993</v>
      </c>
      <c r="AC119" s="82">
        <f t="shared" ca="1" si="62"/>
        <v>8940.0390720029009</v>
      </c>
      <c r="AD119" s="82">
        <f t="shared" ca="1" si="62"/>
        <v>9119.4284963500504</v>
      </c>
      <c r="AE119" s="82">
        <f t="shared" ca="1" si="62"/>
        <v>9320.970214969424</v>
      </c>
      <c r="AF119" s="82">
        <f t="shared" ca="1" si="62"/>
        <v>9550.0178857037245</v>
      </c>
      <c r="AG119" s="82">
        <f t="shared" ca="1" si="62"/>
        <v>9811.8735990069363</v>
      </c>
      <c r="AH119" s="82">
        <f t="shared" ca="1" si="62"/>
        <v>10078.537065941158</v>
      </c>
      <c r="AI119" s="82">
        <f t="shared" ca="1" si="62"/>
        <v>10348.697716055955</v>
      </c>
      <c r="AJ119" s="82">
        <f t="shared" ca="1" si="62"/>
        <v>0</v>
      </c>
      <c r="AK119" s="82">
        <f t="shared" ca="1" si="62"/>
        <v>0</v>
      </c>
      <c r="AL119" s="82">
        <f t="shared" ca="1" si="62"/>
        <v>0</v>
      </c>
      <c r="AM119" s="82"/>
      <c r="AN119" s="82"/>
      <c r="AO119" s="82"/>
      <c r="AP119" s="82"/>
      <c r="AQ119" s="82"/>
      <c r="AR119" s="82"/>
      <c r="AS119" s="82"/>
      <c r="AT119" s="82"/>
      <c r="AU119" s="82"/>
      <c r="AV119" s="82"/>
      <c r="AW119" s="82"/>
      <c r="AX119" s="82"/>
      <c r="AY119" s="82"/>
      <c r="AZ119" s="82"/>
      <c r="BA119" s="82"/>
      <c r="BB119" s="82"/>
      <c r="BC119" s="82"/>
      <c r="BD119" s="82"/>
      <c r="BE119" s="82"/>
      <c r="BF119" s="82"/>
      <c r="BG119" s="82"/>
      <c r="BH119" s="82"/>
      <c r="BI119" s="82"/>
      <c r="BJ119" s="82"/>
      <c r="BK119" s="82"/>
      <c r="BL119" s="82"/>
      <c r="BM119" s="82"/>
      <c r="BN119" s="82"/>
      <c r="BO119" s="82"/>
      <c r="BP119" s="82"/>
      <c r="BQ119" s="82"/>
      <c r="BR119" s="82"/>
      <c r="BS119" s="82"/>
    </row>
    <row r="120" spans="1:71" ht="21" customHeight="1" outlineLevel="1" x14ac:dyDescent="0.35"/>
    <row r="121" spans="1:71" ht="21" customHeight="1" outlineLevel="1" thickBot="1" x14ac:dyDescent="0.4">
      <c r="E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</row>
    <row r="122" spans="1:71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554</v>
      </c>
      <c r="O122" s="4">
        <f ca="1"/>
        <v>570.5</v>
      </c>
      <c r="P122" s="4">
        <f ca="1"/>
        <v>587</v>
      </c>
      <c r="Q122" s="4">
        <f ca="1"/>
        <v>603.5</v>
      </c>
      <c r="R122" s="4">
        <f ca="1"/>
        <v>620.1</v>
      </c>
      <c r="S122" s="4">
        <f ca="1"/>
        <v>636.6</v>
      </c>
      <c r="T122" s="20">
        <f ca="1"/>
        <v>653.1</v>
      </c>
      <c r="U122" s="56">
        <f ca="1"/>
        <v>669.6</v>
      </c>
      <c r="V122" s="57">
        <f ca="1"/>
        <v>735.7</v>
      </c>
      <c r="W122" s="59">
        <f ca="1"/>
        <v>801.8</v>
      </c>
      <c r="X122" s="54">
        <f ca="1"/>
        <v>818.3</v>
      </c>
      <c r="Y122" s="4">
        <f ca="1"/>
        <v>834.8</v>
      </c>
      <c r="Z122" s="4">
        <f ca="1"/>
        <v>851.3</v>
      </c>
      <c r="AA122" s="4">
        <f ca="1"/>
        <v>867.8</v>
      </c>
      <c r="AB122" s="4">
        <f ca="1"/>
        <v>884.4</v>
      </c>
      <c r="AC122" s="4">
        <f ca="1"/>
        <v>900.9</v>
      </c>
      <c r="AD122" s="4">
        <f ca="1"/>
        <v>917.4</v>
      </c>
      <c r="AE122" s="4">
        <f ca="1"/>
        <v>933.9</v>
      </c>
      <c r="AF122" s="4">
        <f ca="1"/>
        <v>950.4</v>
      </c>
      <c r="AG122" s="4">
        <f ca="1"/>
        <v>967</v>
      </c>
      <c r="AH122" s="4">
        <f ca="1"/>
        <v>983.5</v>
      </c>
      <c r="AI122" s="4">
        <f ca="1"/>
        <v>1000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99"/>
    </row>
    <row r="123" spans="1:71" ht="21" customHeight="1" outlineLevel="1" thickTop="1" thickBot="1" x14ac:dyDescent="0.4">
      <c r="E123" s="17" t="str">
        <f ca="1"/>
        <v xml:space="preserve">Раствор 1(тв): </v>
      </c>
      <c r="F123" s="48">
        <f ca="1"/>
        <v>-402.69431026491441</v>
      </c>
      <c r="G123" s="48">
        <f ca="1"/>
        <v>-409.27179888527411</v>
      </c>
      <c r="H123" s="48">
        <f ca="1"/>
        <v>-415.92893251034263</v>
      </c>
      <c r="I123" s="48">
        <f ca="1"/>
        <v>-423.00504236221173</v>
      </c>
      <c r="J123" s="48">
        <f ca="1"/>
        <v>-430.4480899156157</v>
      </c>
      <c r="K123" s="48">
        <f ca="1"/>
        <v>-464.00777332419295</v>
      </c>
      <c r="L123" s="48">
        <f ca="1"/>
        <v>-501.66643332054332</v>
      </c>
      <c r="M123" s="48">
        <f ca="1"/>
        <v>-548.8858461078371</v>
      </c>
      <c r="N123" s="48">
        <f ca="1"/>
        <v>-562.43426846051614</v>
      </c>
      <c r="O123" s="48">
        <f ca="1"/>
        <v>-576.46456779273922</v>
      </c>
      <c r="P123" s="48">
        <f ca="1"/>
        <v>-590.9273179349525</v>
      </c>
      <c r="Q123" s="48">
        <f ca="1"/>
        <v>-605.96370399048965</v>
      </c>
      <c r="R123" s="48">
        <f ca="1"/>
        <v>-621.23893712567769</v>
      </c>
      <c r="S123" s="48">
        <f ca="1"/>
        <v>-636.91653537331115</v>
      </c>
      <c r="T123" s="48">
        <f ca="1"/>
        <v>-652.62674771124341</v>
      </c>
      <c r="U123" s="48">
        <f ca="1"/>
        <v>-668.57533285653108</v>
      </c>
      <c r="V123" s="48">
        <f ca="1"/>
        <v>-733.83719673250141</v>
      </c>
      <c r="W123" s="48">
        <f ca="1"/>
        <v>-802.47828491596545</v>
      </c>
      <c r="X123" s="48">
        <f ca="1"/>
        <v>-820.71466611500398</v>
      </c>
      <c r="Y123" s="48">
        <f ca="1"/>
        <v>-839.68040424372384</v>
      </c>
      <c r="Z123" s="48">
        <f ca="1"/>
        <v>-859.208469891498</v>
      </c>
      <c r="AA123" s="48">
        <f ca="1"/>
        <v>-879.66422734589605</v>
      </c>
      <c r="AB123" s="48">
        <f ca="1"/>
        <v>-900.56964965507234</v>
      </c>
      <c r="AC123" s="48">
        <f ca="1"/>
        <v>-922.27192507367226</v>
      </c>
      <c r="AD123" s="48">
        <f ca="1"/>
        <v>-944.09298102986133</v>
      </c>
      <c r="AE123" s="48">
        <f ca="1"/>
        <v>-966.40391164860489</v>
      </c>
      <c r="AF123" s="48">
        <f ca="1"/>
        <v>-987.94440182676919</v>
      </c>
      <c r="AG123" s="48">
        <f ca="1"/>
        <v>-1008.5878445330231</v>
      </c>
      <c r="AH123" s="48">
        <f ca="1"/>
        <v>-1029.3415468796743</v>
      </c>
      <c r="AI123" s="48">
        <f ca="1"/>
        <v>-1050.4194247121477</v>
      </c>
      <c r="AJ123" s="48" t="e">
        <f ca="1"/>
        <v>#N/A</v>
      </c>
      <c r="AK123" s="48" t="e">
        <f ca="1"/>
        <v>#N/A</v>
      </c>
      <c r="AL123" s="48" t="e">
        <f ca="1"/>
        <v>#N/A</v>
      </c>
    </row>
    <row r="124" spans="1:71" ht="21" customHeight="1" outlineLevel="1" thickBot="1" x14ac:dyDescent="0.4">
      <c r="E124" s="17" t="str">
        <f ca="1"/>
        <v xml:space="preserve">Раствор 3 (жид): </v>
      </c>
      <c r="F124" s="48">
        <f ca="1"/>
        <v>33683.948330438267</v>
      </c>
      <c r="G124" s="48">
        <f ca="1"/>
        <v>33019.809945524998</v>
      </c>
      <c r="H124" s="48">
        <f ca="1"/>
        <v>32110.321607493748</v>
      </c>
      <c r="I124" s="48">
        <f ca="1"/>
        <v>30887.990603715003</v>
      </c>
      <c r="J124" s="48">
        <f ca="1"/>
        <v>29404.971734850002</v>
      </c>
      <c r="K124" s="48">
        <f ca="1"/>
        <v>23087.108169658182</v>
      </c>
      <c r="L124" s="48">
        <f ca="1"/>
        <v>18685.060513750352</v>
      </c>
      <c r="M124" s="48">
        <f ca="1"/>
        <v>16285.611046068752</v>
      </c>
      <c r="N124" s="48">
        <f ca="1"/>
        <v>15805.217590327504</v>
      </c>
      <c r="O124" s="48">
        <f ca="1"/>
        <v>15344.496636525</v>
      </c>
      <c r="P124" s="48">
        <f ca="1"/>
        <v>14911.555393783126</v>
      </c>
      <c r="Q124" s="48">
        <f ca="1"/>
        <v>14504.79229505044</v>
      </c>
      <c r="R124" s="48">
        <f ca="1"/>
        <v>14112.227358133005</v>
      </c>
      <c r="S124" s="48">
        <f ca="1"/>
        <v>13729.901371897109</v>
      </c>
      <c r="T124" s="48">
        <f ca="1"/>
        <v>13346.505628008525</v>
      </c>
      <c r="U124" s="48">
        <f ca="1"/>
        <v>12960.027811319625</v>
      </c>
      <c r="V124" s="48">
        <f ca="1"/>
        <v>11376.604300309238</v>
      </c>
      <c r="W124" s="48">
        <f ca="1"/>
        <v>9939.0077344732654</v>
      </c>
      <c r="X124" s="48">
        <f ca="1"/>
        <v>9712.0033948752407</v>
      </c>
      <c r="Y124" s="48">
        <f ca="1"/>
        <v>9574.7960424419089</v>
      </c>
      <c r="Z124" s="48">
        <f ca="1"/>
        <v>9532.4671185301286</v>
      </c>
      <c r="AA124" s="48">
        <f ca="1"/>
        <v>9578.9565215442744</v>
      </c>
      <c r="AB124" s="48">
        <f ca="1"/>
        <v>9695.7464120661389</v>
      </c>
      <c r="AC124" s="48">
        <f ca="1"/>
        <v>9862.3109970879232</v>
      </c>
      <c r="AD124" s="48">
        <f ca="1"/>
        <v>10063.521477403145</v>
      </c>
      <c r="AE124" s="48">
        <f ca="1"/>
        <v>10287.374126663701</v>
      </c>
      <c r="AF124" s="48">
        <f ca="1"/>
        <v>10537.962287616718</v>
      </c>
      <c r="AG124" s="48">
        <f ca="1"/>
        <v>10820.4614436963</v>
      </c>
      <c r="AH124" s="48">
        <f ca="1"/>
        <v>11107.878613097964</v>
      </c>
      <c r="AI124" s="48">
        <f ca="1"/>
        <v>11399.117141250001</v>
      </c>
      <c r="AJ124" s="48" t="e">
        <f ca="1"/>
        <v>#N/A</v>
      </c>
      <c r="AK124" s="48" t="e">
        <f ca="1"/>
        <v>#N/A</v>
      </c>
      <c r="AL124" s="48" t="e">
        <f ca="1"/>
        <v>#N/A</v>
      </c>
    </row>
    <row r="125" spans="1:71" ht="21" customHeight="1" outlineLevel="1" thickBot="1" x14ac:dyDescent="0.4">
      <c r="E125" s="17" t="str">
        <f ca="1"/>
        <v xml:space="preserve">Газовая без Ar: </v>
      </c>
      <c r="F125" s="48">
        <f ca="1"/>
        <v>-1.1668156449374617E-9</v>
      </c>
      <c r="G125" s="48">
        <f ca="1"/>
        <v>-1.289720858430286E-8</v>
      </c>
      <c r="H125" s="48">
        <f ca="1"/>
        <v>-3.3302824780384857E-7</v>
      </c>
      <c r="I125" s="48">
        <f ca="1"/>
        <v>-1.4259950743051655E-6</v>
      </c>
      <c r="J125" s="48">
        <f ca="1"/>
        <v>-4.9833688466975404E-6</v>
      </c>
      <c r="K125" s="48">
        <f ca="1"/>
        <v>-4.7627666702162822E-6</v>
      </c>
      <c r="L125" s="48">
        <f ca="1"/>
        <v>-5.9450142192051835E-8</v>
      </c>
      <c r="M125" s="48">
        <f ca="1"/>
        <v>-2.2941448525486698E-26</v>
      </c>
      <c r="N125" s="48">
        <f ca="1"/>
        <v>-6.0886829052395817E-25</v>
      </c>
      <c r="O125" s="48">
        <f ca="1"/>
        <v>-1.3107069423711375E-23</v>
      </c>
      <c r="P125" s="48">
        <f ca="1"/>
        <v>-2.2989126046156881E-22</v>
      </c>
      <c r="Q125" s="48">
        <f ca="1"/>
        <v>-3.3362894921855907E-21</v>
      </c>
      <c r="R125" s="48">
        <f ca="1"/>
        <v>-4.0971367062791472E-20</v>
      </c>
      <c r="S125" s="48">
        <f ca="1"/>
        <v>-4.3518456470030402E-19</v>
      </c>
      <c r="T125" s="48">
        <f ca="1"/>
        <v>-4.0740645635257255E-18</v>
      </c>
      <c r="U125" s="48">
        <f ca="1"/>
        <v>-3.4065031890760657E-17</v>
      </c>
      <c r="V125" s="48">
        <f ca="1"/>
        <v>-6.4238507439452736E-14</v>
      </c>
      <c r="W125" s="48">
        <f ca="1"/>
        <v>-2.9348223942030003E-11</v>
      </c>
      <c r="X125" s="48">
        <f ca="1"/>
        <v>-1.0411784770978396E-10</v>
      </c>
      <c r="Y125" s="48">
        <f ca="1"/>
        <v>-3.2681714592789535E-10</v>
      </c>
      <c r="Z125" s="48">
        <f ca="1"/>
        <v>-9.1104368383141306E-10</v>
      </c>
      <c r="AA125" s="48">
        <f ca="1"/>
        <v>-2.2870033531353411E-9</v>
      </c>
      <c r="AB125" s="48">
        <f ca="1"/>
        <v>-5.2685273965375012E-9</v>
      </c>
      <c r="AC125" s="48">
        <f ca="1"/>
        <v>-1.1349922153073255E-8</v>
      </c>
      <c r="AD125" s="48">
        <f ca="1"/>
        <v>-2.3232281885859481E-8</v>
      </c>
      <c r="AE125" s="48">
        <f ca="1"/>
        <v>-4.5671991616600599E-8</v>
      </c>
      <c r="AF125" s="48">
        <f ca="1"/>
        <v>-8.6223663237551396E-8</v>
      </c>
      <c r="AG125" s="48">
        <f ca="1"/>
        <v>-1.56340757536491E-7</v>
      </c>
      <c r="AH125" s="48">
        <f ca="1"/>
        <v>-2.7713242628087364E-7</v>
      </c>
      <c r="AI125" s="48">
        <f ca="1"/>
        <v>-4.8189794372999994E-7</v>
      </c>
      <c r="AJ125" s="48" t="e">
        <f ca="1"/>
        <v>#N/A</v>
      </c>
      <c r="AK125" s="48" t="e">
        <f ca="1"/>
        <v>#N/A</v>
      </c>
      <c r="AL125" s="48" t="e">
        <f ca="1"/>
        <v>#N/A</v>
      </c>
    </row>
    <row r="126" spans="1:71" ht="21" customHeight="1" outlineLevel="1" thickBot="1" x14ac:dyDescent="0.4">
      <c r="E126" s="17" t="str">
        <f ca="1"/>
        <v xml:space="preserve">Раствор 1 + газовая без Ar: </v>
      </c>
      <c r="F126" s="48">
        <f ca="1"/>
        <v>-402.69431026608123</v>
      </c>
      <c r="G126" s="48">
        <f ca="1"/>
        <v>-409.27179889817131</v>
      </c>
      <c r="H126" s="48">
        <f ca="1"/>
        <v>-415.92893284337089</v>
      </c>
      <c r="I126" s="48">
        <f ca="1"/>
        <v>-423.00504378820682</v>
      </c>
      <c r="J126" s="48">
        <f ca="1"/>
        <v>-430.44809489898455</v>
      </c>
      <c r="K126" s="48">
        <f ca="1"/>
        <v>-464.0077780869596</v>
      </c>
      <c r="L126" s="48">
        <f ca="1"/>
        <v>-501.66643337999346</v>
      </c>
      <c r="M126" s="48">
        <f ca="1"/>
        <v>-548.8858461078371</v>
      </c>
      <c r="N126" s="48">
        <f ca="1"/>
        <v>-562.43426846051614</v>
      </c>
      <c r="O126" s="48">
        <f ca="1"/>
        <v>-576.46456779273922</v>
      </c>
      <c r="P126" s="48">
        <f ca="1"/>
        <v>-590.9273179349525</v>
      </c>
      <c r="Q126" s="48">
        <f ca="1"/>
        <v>-605.96370399048965</v>
      </c>
      <c r="R126" s="48">
        <f ca="1"/>
        <v>-621.23893712567769</v>
      </c>
      <c r="S126" s="48">
        <f ca="1"/>
        <v>-636.91653537331115</v>
      </c>
      <c r="T126" s="48">
        <f ca="1"/>
        <v>-652.62674771124341</v>
      </c>
      <c r="U126" s="48">
        <f ca="1"/>
        <v>-668.57533285653108</v>
      </c>
      <c r="V126" s="48">
        <f ca="1"/>
        <v>-733.83719673250152</v>
      </c>
      <c r="W126" s="48">
        <f ca="1"/>
        <v>-802.47828491599478</v>
      </c>
      <c r="X126" s="48">
        <f ca="1"/>
        <v>-820.71466611510812</v>
      </c>
      <c r="Y126" s="48">
        <f ca="1"/>
        <v>-839.68040424405069</v>
      </c>
      <c r="Z126" s="48">
        <f ca="1"/>
        <v>-859.20846989240908</v>
      </c>
      <c r="AA126" s="48">
        <f ca="1"/>
        <v>-879.66422734818309</v>
      </c>
      <c r="AB126" s="48">
        <f ca="1"/>
        <v>-900.56964966034081</v>
      </c>
      <c r="AC126" s="48">
        <f ca="1"/>
        <v>-922.27192508502219</v>
      </c>
      <c r="AD126" s="48">
        <f ca="1"/>
        <v>-944.09298105309358</v>
      </c>
      <c r="AE126" s="48">
        <f ca="1"/>
        <v>-966.40391169427687</v>
      </c>
      <c r="AF126" s="48">
        <f ca="1"/>
        <v>-987.94440191299282</v>
      </c>
      <c r="AG126" s="48">
        <f ca="1"/>
        <v>-1008.5878446893639</v>
      </c>
      <c r="AH126" s="48">
        <f ca="1"/>
        <v>-1029.3415471568067</v>
      </c>
      <c r="AI126" s="48">
        <f ca="1"/>
        <v>-1050.4194251940457</v>
      </c>
      <c r="AJ126" s="48" t="e">
        <f ca="1"/>
        <v>#N/A</v>
      </c>
      <c r="AK126" s="48" t="e">
        <f ca="1"/>
        <v>#N/A</v>
      </c>
      <c r="AL126" s="48" t="e">
        <f ca="1"/>
        <v>#N/A</v>
      </c>
    </row>
    <row r="127" spans="1:71" ht="21" customHeight="1" outlineLevel="1" thickBot="1" x14ac:dyDescent="0.4">
      <c r="E127" s="17" t="str">
        <f ca="1"/>
        <v xml:space="preserve">Раствор 3 + газовая без Ar: </v>
      </c>
      <c r="F127" s="48">
        <f ca="1"/>
        <v>33683.948330437102</v>
      </c>
      <c r="G127" s="48">
        <f ca="1"/>
        <v>33019.809945512097</v>
      </c>
      <c r="H127" s="48">
        <f ca="1"/>
        <v>32110.32160716072</v>
      </c>
      <c r="I127" s="48">
        <f ca="1"/>
        <v>30887.990602289006</v>
      </c>
      <c r="J127" s="48">
        <f ca="1"/>
        <v>29404.971729866633</v>
      </c>
      <c r="K127" s="48">
        <f ca="1"/>
        <v>23087.108164895417</v>
      </c>
      <c r="L127" s="48">
        <f ca="1"/>
        <v>18685.0605136909</v>
      </c>
      <c r="M127" s="48">
        <f ca="1"/>
        <v>16285.611046068752</v>
      </c>
      <c r="N127" s="48">
        <f ca="1"/>
        <v>15805.217590327504</v>
      </c>
      <c r="O127" s="48">
        <f ca="1"/>
        <v>15344.496636525</v>
      </c>
      <c r="P127" s="48">
        <f ca="1"/>
        <v>14911.555393783126</v>
      </c>
      <c r="Q127" s="48">
        <f ca="1"/>
        <v>14504.79229505044</v>
      </c>
      <c r="R127" s="48">
        <f ca="1"/>
        <v>14112.227358133005</v>
      </c>
      <c r="S127" s="48">
        <f ca="1"/>
        <v>13729.901371897109</v>
      </c>
      <c r="T127" s="48">
        <f ca="1"/>
        <v>13346.505628008525</v>
      </c>
      <c r="U127" s="48">
        <f ca="1"/>
        <v>12960.027811319625</v>
      </c>
      <c r="V127" s="48">
        <f ca="1"/>
        <v>11376.604300309238</v>
      </c>
      <c r="W127" s="48">
        <f ca="1"/>
        <v>9939.0077344732363</v>
      </c>
      <c r="X127" s="48">
        <f ca="1"/>
        <v>9712.003394875137</v>
      </c>
      <c r="Y127" s="48">
        <f ca="1"/>
        <v>9574.7960424415814</v>
      </c>
      <c r="Z127" s="48">
        <f ca="1"/>
        <v>9532.4671185292173</v>
      </c>
      <c r="AA127" s="48">
        <f ca="1"/>
        <v>9578.956521541988</v>
      </c>
      <c r="AB127" s="48">
        <f ca="1"/>
        <v>9695.7464120608711</v>
      </c>
      <c r="AC127" s="48">
        <f ca="1"/>
        <v>9862.3109970765727</v>
      </c>
      <c r="AD127" s="48">
        <f ca="1"/>
        <v>10063.521477379913</v>
      </c>
      <c r="AE127" s="48">
        <f ca="1"/>
        <v>10287.37412661803</v>
      </c>
      <c r="AF127" s="48">
        <f ca="1"/>
        <v>10537.962287530494</v>
      </c>
      <c r="AG127" s="48">
        <f ca="1"/>
        <v>10820.46144353996</v>
      </c>
      <c r="AH127" s="48">
        <f ca="1"/>
        <v>11107.878612820832</v>
      </c>
      <c r="AI127" s="48">
        <f ca="1"/>
        <v>11399.117140768103</v>
      </c>
      <c r="AJ127" s="48" t="e">
        <f ca="1"/>
        <v>#N/A</v>
      </c>
      <c r="AK127" s="48" t="e">
        <f ca="1"/>
        <v>#N/A</v>
      </c>
      <c r="AL127" s="48" t="e">
        <f ca="1"/>
        <v>#N/A</v>
      </c>
    </row>
    <row r="128" spans="1:71" ht="21" customHeight="1" outlineLevel="1" thickBot="1" x14ac:dyDescent="0.4">
      <c r="E128" s="17" t="str">
        <f ca="1"/>
        <v>Р1+Р3+газ без Ar</v>
      </c>
      <c r="F128" s="48">
        <f ca="1"/>
        <v>33281.254020172186</v>
      </c>
      <c r="G128" s="48">
        <f ca="1"/>
        <v>32610.538146626826</v>
      </c>
      <c r="H128" s="48">
        <f ca="1"/>
        <v>31694.392674650378</v>
      </c>
      <c r="I128" s="48">
        <f ca="1"/>
        <v>30464.985559926794</v>
      </c>
      <c r="J128" s="48">
        <f ca="1"/>
        <v>28974.523639951018</v>
      </c>
      <c r="K128" s="48">
        <f ca="1"/>
        <v>22623.100391571224</v>
      </c>
      <c r="L128" s="48">
        <f ca="1"/>
        <v>18183.394080370355</v>
      </c>
      <c r="M128" s="48">
        <f ca="1"/>
        <v>15736.725199960914</v>
      </c>
      <c r="N128" s="48">
        <f ca="1"/>
        <v>15242.783321866988</v>
      </c>
      <c r="O128" s="48">
        <f ca="1"/>
        <v>14768.03206873226</v>
      </c>
      <c r="P128" s="48">
        <f ca="1"/>
        <v>14320.628075848173</v>
      </c>
      <c r="Q128" s="48">
        <f ca="1"/>
        <v>13898.82859105995</v>
      </c>
      <c r="R128" s="48">
        <f ca="1"/>
        <v>13490.988421007327</v>
      </c>
      <c r="S128" s="48">
        <f ca="1"/>
        <v>13092.984836523798</v>
      </c>
      <c r="T128" s="48">
        <f ca="1"/>
        <v>12693.878880297281</v>
      </c>
      <c r="U128" s="48">
        <f ca="1"/>
        <v>12291.452478463094</v>
      </c>
      <c r="V128" s="48">
        <f ca="1"/>
        <v>10642.767103576736</v>
      </c>
      <c r="W128" s="48">
        <f ca="1"/>
        <v>9136.5294495572707</v>
      </c>
      <c r="X128" s="48">
        <f ca="1"/>
        <v>8891.2887287601334</v>
      </c>
      <c r="Y128" s="48">
        <f ca="1"/>
        <v>8735.1156381978581</v>
      </c>
      <c r="Z128" s="48">
        <f ca="1"/>
        <v>8673.2586486377186</v>
      </c>
      <c r="AA128" s="48">
        <f ca="1"/>
        <v>8699.2922941960915</v>
      </c>
      <c r="AB128" s="48">
        <f ca="1"/>
        <v>8795.1767624057993</v>
      </c>
      <c r="AC128" s="48">
        <f ca="1"/>
        <v>8940.0390720029009</v>
      </c>
      <c r="AD128" s="48">
        <f ca="1"/>
        <v>9119.4284963500504</v>
      </c>
      <c r="AE128" s="48">
        <f ca="1"/>
        <v>9320.970214969424</v>
      </c>
      <c r="AF128" s="48">
        <f ca="1"/>
        <v>9550.0178857037245</v>
      </c>
      <c r="AG128" s="48">
        <f ca="1"/>
        <v>9811.8735990069363</v>
      </c>
      <c r="AH128" s="48">
        <f ca="1"/>
        <v>10078.537065941158</v>
      </c>
      <c r="AI128" s="48">
        <f ca="1"/>
        <v>10348.697716055955</v>
      </c>
      <c r="AJ128" s="48" t="e">
        <f ca="1"/>
        <v>#N/A</v>
      </c>
      <c r="AK128" s="48" t="e">
        <f ca="1"/>
        <v>#N/A</v>
      </c>
      <c r="AL128" s="48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customHeight="1" outlineLevel="1" thickBot="1" x14ac:dyDescent="0.4">
      <c r="E136" s="18">
        <v>1</v>
      </c>
      <c r="F136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</sheetData>
  <mergeCells count="1">
    <mergeCell ref="A113:B113"/>
  </mergeCells>
  <conditionalFormatting sqref="A4:D33">
    <cfRule type="cellIs" dxfId="14" priority="113" operator="equal">
      <formula>0</formula>
    </cfRule>
  </conditionalFormatting>
  <conditionalFormatting sqref="A80:D109">
    <cfRule type="cellIs" dxfId="13" priority="112" operator="equal">
      <formula>0</formula>
    </cfRule>
  </conditionalFormatting>
  <conditionalFormatting sqref="A46:D75">
    <cfRule type="cellIs" dxfId="12" priority="49" operator="equal">
      <formula>0</formula>
    </cfRule>
  </conditionalFormatting>
  <conditionalFormatting sqref="F32:AK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9:BS32 F29:BR29 AL30:BR32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3">
      <colorScale>
        <cfvo type="min"/>
        <cfvo type="max"/>
        <color rgb="FFFFEF9C"/>
        <color rgb="FF63BE7B"/>
      </colorScale>
    </cfRule>
  </conditionalFormatting>
  <conditionalFormatting sqref="B34:B37">
    <cfRule type="cellIs" dxfId="11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34" zoomScale="85" zoomScaleNormal="85" zoomScaleSheetLayoutView="25" workbookViewId="0">
      <selection activeCell="BV53" sqref="BV53"/>
    </sheetView>
  </sheetViews>
  <sheetFormatPr defaultRowHeight="21" customHeight="1" outlineLevelRow="1" x14ac:dyDescent="0.35"/>
  <cols>
    <col min="1" max="4" width="5.6328125" style="48" customWidth="1"/>
    <col min="5" max="5" width="11.6328125" style="48" customWidth="1"/>
    <col min="6" max="6" width="8.90625" style="48" customWidth="1"/>
    <col min="7" max="20" width="8.6328125" style="48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69" width="8.6328125" style="48" hidden="1" customWidth="1"/>
    <col min="70" max="70" width="3" style="48" customWidth="1"/>
    <col min="71" max="71" width="6.6328125" style="48" customWidth="1"/>
    <col min="72" max="16384" width="8.7265625" style="48"/>
  </cols>
  <sheetData>
    <row r="1" spans="1:87" ht="29.25" customHeight="1" thickBot="1" x14ac:dyDescent="0.4">
      <c r="A1" s="149" t="s">
        <v>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0</v>
      </c>
      <c r="C4" s="42">
        <f t="shared" si="0"/>
        <v>0</v>
      </c>
      <c r="D4" s="42">
        <f t="shared" si="0"/>
        <v>0</v>
      </c>
      <c r="E4" s="4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0</v>
      </c>
      <c r="C5" s="42">
        <f t="shared" si="0"/>
        <v>0</v>
      </c>
      <c r="D5" s="42">
        <f t="shared" si="0"/>
        <v>0</v>
      </c>
      <c r="E5" s="4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0</v>
      </c>
      <c r="B6" s="42">
        <f t="shared" si="0"/>
        <v>0</v>
      </c>
      <c r="C6" s="42">
        <f t="shared" si="0"/>
        <v>0</v>
      </c>
      <c r="D6" s="42">
        <f t="shared" si="0"/>
        <v>0</v>
      </c>
      <c r="E6" s="4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0</v>
      </c>
      <c r="C7" s="42">
        <f t="shared" si="0"/>
        <v>0</v>
      </c>
      <c r="D7" s="42">
        <f t="shared" si="0"/>
        <v>0</v>
      </c>
      <c r="E7" s="4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0</v>
      </c>
      <c r="C8" s="42">
        <f t="shared" si="0"/>
        <v>0</v>
      </c>
      <c r="D8" s="42">
        <f t="shared" si="0"/>
        <v>0</v>
      </c>
      <c r="E8" s="4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0</v>
      </c>
      <c r="B9" s="42">
        <f t="shared" si="0"/>
        <v>0</v>
      </c>
      <c r="C9" s="42">
        <f t="shared" si="0"/>
        <v>0</v>
      </c>
      <c r="D9" s="42">
        <f t="shared" si="0"/>
        <v>0</v>
      </c>
      <c r="E9" s="4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0</v>
      </c>
      <c r="C10" s="42">
        <f t="shared" si="0"/>
        <v>0</v>
      </c>
      <c r="D10" s="42">
        <f t="shared" si="0"/>
        <v>0</v>
      </c>
      <c r="E10" s="4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0</v>
      </c>
      <c r="C11" s="42">
        <f t="shared" si="0"/>
        <v>0</v>
      </c>
      <c r="D11" s="42">
        <f t="shared" si="0"/>
        <v>0</v>
      </c>
      <c r="E11" s="4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0</v>
      </c>
      <c r="B12" s="42">
        <f t="shared" si="0"/>
        <v>0</v>
      </c>
      <c r="C12" s="42">
        <f t="shared" si="0"/>
        <v>0</v>
      </c>
      <c r="D12" s="42">
        <f t="shared" si="0"/>
        <v>0</v>
      </c>
      <c r="E12" s="4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0</v>
      </c>
      <c r="B13" s="42">
        <f t="shared" si="0"/>
        <v>0</v>
      </c>
      <c r="C13" s="42">
        <f t="shared" si="0"/>
        <v>0</v>
      </c>
      <c r="D13" s="42">
        <f t="shared" si="0"/>
        <v>0</v>
      </c>
      <c r="E13" s="4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0</v>
      </c>
      <c r="C14" s="42">
        <f t="shared" si="0"/>
        <v>0</v>
      </c>
      <c r="D14" s="42">
        <f t="shared" si="0"/>
        <v>0</v>
      </c>
      <c r="E14" s="4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0</v>
      </c>
      <c r="C15" s="42">
        <f t="shared" si="0"/>
        <v>0</v>
      </c>
      <c r="D15" s="42">
        <f t="shared" si="0"/>
        <v>0</v>
      </c>
      <c r="E15" s="4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0</v>
      </c>
      <c r="B16" s="42">
        <f t="shared" si="0"/>
        <v>0</v>
      </c>
      <c r="C16" s="42">
        <f t="shared" si="0"/>
        <v>0</v>
      </c>
      <c r="D16" s="42">
        <f t="shared" si="0"/>
        <v>0</v>
      </c>
      <c r="E16" s="4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0</v>
      </c>
      <c r="B17" s="42">
        <f t="shared" si="0"/>
        <v>0</v>
      </c>
      <c r="C17" s="42">
        <f t="shared" si="0"/>
        <v>0</v>
      </c>
      <c r="D17" s="42">
        <f t="shared" si="0"/>
        <v>0</v>
      </c>
      <c r="E17" s="4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0</v>
      </c>
      <c r="C18" s="42">
        <f t="shared" si="0"/>
        <v>0</v>
      </c>
      <c r="D18" s="42">
        <f t="shared" si="0"/>
        <v>0</v>
      </c>
      <c r="E18" s="4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0</v>
      </c>
      <c r="C19" s="42">
        <f t="shared" si="0"/>
        <v>0</v>
      </c>
      <c r="D19" s="42">
        <f t="shared" si="0"/>
        <v>0</v>
      </c>
      <c r="E19" s="4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0</v>
      </c>
      <c r="C20" s="42">
        <f t="shared" si="1"/>
        <v>0</v>
      </c>
      <c r="D20" s="42">
        <f t="shared" si="1"/>
        <v>0</v>
      </c>
      <c r="E20" s="4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0</v>
      </c>
      <c r="D21" s="42">
        <f t="shared" si="1"/>
        <v>0</v>
      </c>
      <c r="E21" s="4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0</v>
      </c>
      <c r="C22" s="42">
        <f t="shared" si="1"/>
        <v>0</v>
      </c>
      <c r="D22" s="42">
        <f t="shared" si="1"/>
        <v>0</v>
      </c>
      <c r="E22" s="4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0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39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0</v>
      </c>
      <c r="E24" s="39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0</v>
      </c>
      <c r="D25" s="42">
        <f t="shared" si="1"/>
        <v>0</v>
      </c>
      <c r="E25" s="39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0</v>
      </c>
      <c r="C26" s="42">
        <f t="shared" si="1"/>
        <v>0</v>
      </c>
      <c r="D26" s="42">
        <f t="shared" si="1"/>
        <v>0</v>
      </c>
      <c r="E26" s="39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39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3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39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39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  <c r="BS29" s="86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39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39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  <c r="BS31" s="86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39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  <c r="BS32" s="8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si="2"/>
        <v>0</v>
      </c>
      <c r="B33" s="42">
        <f t="shared" si="2"/>
        <v>0</v>
      </c>
      <c r="C33" s="42">
        <f t="shared" si="2"/>
        <v>0</v>
      </c>
      <c r="D33" s="42">
        <f t="shared" si="2"/>
        <v>0</v>
      </c>
      <c r="E33" s="84">
        <v>1</v>
      </c>
      <c r="U33" s="48"/>
      <c r="V33" s="48"/>
      <c r="W33" s="4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8" t="e">
        <f ca="1">IF(E34=C34,1,0)</f>
        <v>#N/A</v>
      </c>
      <c r="C34" s="11" t="s">
        <v>26</v>
      </c>
      <c r="D34" s="45" t="e">
        <f t="shared" ref="D34:D37" si="3">MATCH(C34,$E$4:$E$33)</f>
        <v>#N/A</v>
      </c>
      <c r="E34" s="11" t="e">
        <f ca="1">OFFSET($E$3:$AL$3,$D34,0)</f>
        <v>#N/A</v>
      </c>
      <c r="F34" s="14" t="e">
        <f t="shared" ref="F34:AL37" ca="1" si="4">OFFSET($E$3:$AL$3,$D34,0)</f>
        <v>#N/A</v>
      </c>
      <c r="G34" s="14" t="e">
        <f t="shared" ca="1" si="4"/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8" t="e">
        <f t="shared" ref="B35:B37" ca="1" si="5">IF(E35=C35,1,0)</f>
        <v>#N/A</v>
      </c>
      <c r="C35" s="11" t="s">
        <v>5</v>
      </c>
      <c r="D35" s="45" t="e">
        <f t="shared" si="3"/>
        <v>#N/A</v>
      </c>
      <c r="E35" s="11" t="e">
        <f t="shared" ref="E35:E37" ca="1" si="6">OFFSET($E$3:$AL$3,$D35,0)</f>
        <v>#N/A</v>
      </c>
      <c r="F35" s="14" t="e">
        <f t="shared" ca="1" si="4"/>
        <v>#N/A</v>
      </c>
      <c r="G35" s="14" t="e">
        <f t="shared" ca="1" si="4"/>
        <v>#N/A</v>
      </c>
      <c r="H35" s="14" t="e">
        <f t="shared" ca="1" si="4"/>
        <v>#N/A</v>
      </c>
      <c r="I35" s="14" t="e">
        <f t="shared" ca="1" si="4"/>
        <v>#N/A</v>
      </c>
      <c r="J35" s="14" t="e">
        <f t="shared" ca="1" si="4"/>
        <v>#N/A</v>
      </c>
      <c r="K35" s="14" t="e">
        <f t="shared" ca="1" si="4"/>
        <v>#N/A</v>
      </c>
      <c r="L35" s="14" t="e">
        <f t="shared" ca="1" si="4"/>
        <v>#N/A</v>
      </c>
      <c r="M35" s="14" t="e">
        <f t="shared" ca="1" si="4"/>
        <v>#N/A</v>
      </c>
      <c r="N35" s="14" t="e">
        <f t="shared" ca="1" si="4"/>
        <v>#N/A</v>
      </c>
      <c r="O35" s="14" t="e">
        <f t="shared" ca="1" si="4"/>
        <v>#N/A</v>
      </c>
      <c r="P35" s="14" t="e">
        <f t="shared" ca="1" si="4"/>
        <v>#N/A</v>
      </c>
      <c r="Q35" s="14" t="e">
        <f t="shared" ca="1" si="4"/>
        <v>#N/A</v>
      </c>
      <c r="R35" s="14" t="e">
        <f t="shared" ca="1" si="4"/>
        <v>#N/A</v>
      </c>
      <c r="S35" s="14" t="e">
        <f t="shared" ca="1" si="4"/>
        <v>#N/A</v>
      </c>
      <c r="T35" s="14" t="e">
        <f t="shared" ca="1" si="4"/>
        <v>#N/A</v>
      </c>
      <c r="U35" s="14" t="e">
        <f t="shared" ca="1" si="4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ref="AL35:AL37" ca="1" si="7">OFFSET($E$3:$AL$3,$D35,0)</f>
        <v>#N/A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8" t="e">
        <f t="shared" ca="1" si="5"/>
        <v>#N/A</v>
      </c>
      <c r="C36" s="11" t="s">
        <v>6</v>
      </c>
      <c r="D36" s="45" t="e">
        <f t="shared" si="3"/>
        <v>#N/A</v>
      </c>
      <c r="E36" s="11" t="e">
        <f t="shared" ca="1" si="6"/>
        <v>#N/A</v>
      </c>
      <c r="F36" s="14" t="e">
        <f t="shared" ca="1" si="4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7"/>
        <v>#N/A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8" t="e">
        <f t="shared" ca="1" si="5"/>
        <v>#N/A</v>
      </c>
      <c r="C37" s="11" t="s">
        <v>7</v>
      </c>
      <c r="D37" s="45" t="e">
        <f t="shared" si="3"/>
        <v>#N/A</v>
      </c>
      <c r="E37" s="11" t="e">
        <f t="shared" ca="1" si="6"/>
        <v>#N/A</v>
      </c>
      <c r="F37" s="14" t="e">
        <f t="shared" ca="1" si="4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7"/>
        <v>#N/A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U38" s="48"/>
      <c r="V38" s="48"/>
      <c r="W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K40" si="8">G3</f>
        <v>0</v>
      </c>
      <c r="H40" s="8">
        <f t="shared" si="8"/>
        <v>0</v>
      </c>
      <c r="I40" s="8">
        <f t="shared" si="8"/>
        <v>0</v>
      </c>
      <c r="J40" s="8">
        <f t="shared" si="8"/>
        <v>0</v>
      </c>
      <c r="K40" s="8">
        <f t="shared" si="8"/>
        <v>0</v>
      </c>
      <c r="L40" s="8">
        <f t="shared" si="8"/>
        <v>0</v>
      </c>
      <c r="M40" s="8">
        <f t="shared" si="8"/>
        <v>0</v>
      </c>
      <c r="N40" s="8">
        <f t="shared" si="8"/>
        <v>0</v>
      </c>
      <c r="O40" s="8">
        <f t="shared" si="8"/>
        <v>0</v>
      </c>
      <c r="P40" s="8">
        <f t="shared" si="8"/>
        <v>0</v>
      </c>
      <c r="Q40" s="8">
        <f t="shared" si="8"/>
        <v>0</v>
      </c>
      <c r="R40" s="8">
        <f t="shared" si="8"/>
        <v>0</v>
      </c>
      <c r="S40" s="8">
        <f t="shared" si="8"/>
        <v>0</v>
      </c>
      <c r="T40" s="8">
        <f t="shared" si="8"/>
        <v>0</v>
      </c>
      <c r="U40" s="8">
        <f t="shared" si="8"/>
        <v>0</v>
      </c>
      <c r="V40" s="8">
        <f t="shared" si="8"/>
        <v>0</v>
      </c>
      <c r="W40" s="8">
        <f t="shared" si="8"/>
        <v>0</v>
      </c>
      <c r="X40" s="8">
        <f t="shared" si="8"/>
        <v>0</v>
      </c>
      <c r="Y40" s="8">
        <f t="shared" si="8"/>
        <v>0</v>
      </c>
      <c r="Z40" s="8">
        <f t="shared" si="8"/>
        <v>0</v>
      </c>
      <c r="AA40" s="8">
        <f t="shared" si="8"/>
        <v>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ref="AL40" si="9">AL3</f>
        <v>0</v>
      </c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9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 t="e">
        <f t="shared" ref="F41:AL41" ca="1" si="10">($B$41*H.Ge+$C$41*H.Ga+$D$41*H.Se)*F$40*$B$2/1000</f>
        <v>#N/A</v>
      </c>
      <c r="G41" s="10" t="e">
        <f t="shared" ca="1" si="10"/>
        <v>#N/A</v>
      </c>
      <c r="H41" s="10" t="e">
        <f t="shared" ca="1" si="10"/>
        <v>#N/A</v>
      </c>
      <c r="I41" s="10" t="e">
        <f t="shared" ca="1" si="10"/>
        <v>#N/A</v>
      </c>
      <c r="J41" s="10" t="e">
        <f t="shared" ca="1" si="10"/>
        <v>#N/A</v>
      </c>
      <c r="K41" s="10" t="e">
        <f t="shared" ca="1" si="10"/>
        <v>#N/A</v>
      </c>
      <c r="L41" s="10" t="e">
        <f t="shared" ca="1" si="10"/>
        <v>#N/A</v>
      </c>
      <c r="M41" s="10" t="e">
        <f t="shared" ca="1" si="10"/>
        <v>#N/A</v>
      </c>
      <c r="N41" s="10" t="e">
        <f t="shared" ca="1" si="10"/>
        <v>#N/A</v>
      </c>
      <c r="O41" s="10" t="e">
        <f t="shared" ca="1" si="10"/>
        <v>#N/A</v>
      </c>
      <c r="P41" s="10" t="e">
        <f t="shared" ca="1" si="10"/>
        <v>#N/A</v>
      </c>
      <c r="Q41" s="10" t="e">
        <f t="shared" ca="1" si="10"/>
        <v>#N/A</v>
      </c>
      <c r="R41" s="10" t="e">
        <f t="shared" ca="1" si="10"/>
        <v>#N/A</v>
      </c>
      <c r="S41" s="10" t="e">
        <f t="shared" ca="1" si="10"/>
        <v>#N/A</v>
      </c>
      <c r="T41" s="10" t="e">
        <f t="shared" ca="1" si="10"/>
        <v>#N/A</v>
      </c>
      <c r="U41" s="10" t="e">
        <f t="shared" ca="1" si="10"/>
        <v>#N/A</v>
      </c>
      <c r="V41" s="10" t="e">
        <f t="shared" ca="1" si="10"/>
        <v>#N/A</v>
      </c>
      <c r="W41" s="10" t="e">
        <f t="shared" ca="1" si="10"/>
        <v>#N/A</v>
      </c>
      <c r="X41" s="10" t="e">
        <f t="shared" ca="1" si="10"/>
        <v>#N/A</v>
      </c>
      <c r="Y41" s="10" t="e">
        <f t="shared" ca="1" si="10"/>
        <v>#N/A</v>
      </c>
      <c r="Z41" s="10" t="e">
        <f t="shared" ca="1" si="10"/>
        <v>#N/A</v>
      </c>
      <c r="AA41" s="10" t="e">
        <f t="shared" ca="1" si="10"/>
        <v>#N/A</v>
      </c>
      <c r="AB41" s="10" t="e">
        <f t="shared" ca="1" si="10"/>
        <v>#N/A</v>
      </c>
      <c r="AC41" s="10" t="e">
        <f t="shared" ca="1" si="10"/>
        <v>#N/A</v>
      </c>
      <c r="AD41" s="10" t="e">
        <f t="shared" ca="1" si="10"/>
        <v>#N/A</v>
      </c>
      <c r="AE41" s="10" t="e">
        <f t="shared" ca="1" si="10"/>
        <v>#N/A</v>
      </c>
      <c r="AF41" s="10" t="e">
        <f t="shared" ca="1" si="10"/>
        <v>#N/A</v>
      </c>
      <c r="AG41" s="10" t="e">
        <f t="shared" ca="1" si="10"/>
        <v>#N/A</v>
      </c>
      <c r="AH41" s="10" t="e">
        <f t="shared" ca="1" si="10"/>
        <v>#N/A</v>
      </c>
      <c r="AI41" s="10" t="e">
        <f t="shared" ca="1" si="10"/>
        <v>#N/A</v>
      </c>
      <c r="AJ41" s="10" t="e">
        <f t="shared" ca="1" si="10"/>
        <v>#N/A</v>
      </c>
      <c r="AK41" s="10" t="e">
        <f t="shared" ca="1" si="10"/>
        <v>#N/A</v>
      </c>
      <c r="AL41" s="10" t="e">
        <f t="shared" ca="1" si="10"/>
        <v>#N/A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87" ht="176.25" customHeight="1" outlineLevel="1" x14ac:dyDescent="0.35">
      <c r="U42" s="48"/>
      <c r="V42" s="48"/>
      <c r="W42" s="48"/>
    </row>
    <row r="43" spans="1:87" ht="21" customHeight="1" x14ac:dyDescent="0.35">
      <c r="U43" s="48"/>
      <c r="V43" s="48"/>
      <c r="W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11">E3</f>
        <v>0</v>
      </c>
      <c r="F45" s="3">
        <f t="shared" si="11"/>
        <v>0</v>
      </c>
      <c r="G45" s="3">
        <f t="shared" si="11"/>
        <v>0</v>
      </c>
      <c r="H45" s="3">
        <f t="shared" si="11"/>
        <v>0</v>
      </c>
      <c r="I45" s="3">
        <f t="shared" si="11"/>
        <v>0</v>
      </c>
      <c r="J45" s="3">
        <f t="shared" si="11"/>
        <v>0</v>
      </c>
      <c r="K45" s="3">
        <f t="shared" si="11"/>
        <v>0</v>
      </c>
      <c r="L45" s="3">
        <f t="shared" si="11"/>
        <v>0</v>
      </c>
      <c r="M45" s="3">
        <f t="shared" si="11"/>
        <v>0</v>
      </c>
      <c r="N45" s="3">
        <f t="shared" si="11"/>
        <v>0</v>
      </c>
      <c r="O45" s="3">
        <f t="shared" si="11"/>
        <v>0</v>
      </c>
      <c r="P45" s="3">
        <f t="shared" si="11"/>
        <v>0</v>
      </c>
      <c r="Q45" s="3">
        <f t="shared" si="11"/>
        <v>0</v>
      </c>
      <c r="R45" s="3">
        <f t="shared" si="11"/>
        <v>0</v>
      </c>
      <c r="S45" s="3">
        <f t="shared" si="11"/>
        <v>0</v>
      </c>
      <c r="T45" s="3">
        <f t="shared" si="11"/>
        <v>0</v>
      </c>
      <c r="U45" s="3">
        <f t="shared" si="11"/>
        <v>0</v>
      </c>
      <c r="V45" s="3">
        <f t="shared" si="11"/>
        <v>0</v>
      </c>
      <c r="W45" s="3">
        <f t="shared" si="11"/>
        <v>0</v>
      </c>
      <c r="X45" s="3">
        <f t="shared" si="11"/>
        <v>0</v>
      </c>
      <c r="Y45" s="3">
        <f t="shared" si="11"/>
        <v>0</v>
      </c>
      <c r="Z45" s="3">
        <f t="shared" si="11"/>
        <v>0</v>
      </c>
      <c r="AA45" s="3">
        <f t="shared" si="11"/>
        <v>0</v>
      </c>
      <c r="AB45" s="3">
        <f t="shared" si="11"/>
        <v>0</v>
      </c>
      <c r="AC45" s="3">
        <f t="shared" si="11"/>
        <v>0</v>
      </c>
      <c r="AD45" s="3">
        <f t="shared" si="11"/>
        <v>0</v>
      </c>
      <c r="AE45" s="3">
        <f t="shared" si="11"/>
        <v>0</v>
      </c>
      <c r="AF45" s="3">
        <f t="shared" si="11"/>
        <v>0</v>
      </c>
      <c r="AG45" s="3">
        <f t="shared" si="11"/>
        <v>0</v>
      </c>
      <c r="AH45" s="3">
        <f t="shared" si="11"/>
        <v>0</v>
      </c>
      <c r="AI45" s="3">
        <f t="shared" si="11"/>
        <v>0</v>
      </c>
      <c r="AJ45" s="3">
        <f t="shared" si="11"/>
        <v>0</v>
      </c>
      <c r="AK45" s="3">
        <f t="shared" si="11"/>
        <v>0</v>
      </c>
      <c r="AL45" s="3">
        <f t="shared" si="11"/>
        <v>0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1:87" ht="21" customHeight="1" outlineLevel="1" thickTop="1" thickBot="1" x14ac:dyDescent="0.4">
      <c r="A46" s="5">
        <f t="shared" ref="A46:E55" si="12">A4</f>
        <v>0</v>
      </c>
      <c r="B46" s="5">
        <f t="shared" si="12"/>
        <v>0</v>
      </c>
      <c r="C46" s="5">
        <f t="shared" si="12"/>
        <v>0</v>
      </c>
      <c r="D46" s="5">
        <f t="shared" si="12"/>
        <v>0</v>
      </c>
      <c r="E46" s="6">
        <f t="shared" si="12"/>
        <v>0</v>
      </c>
      <c r="F46" s="14" t="e">
        <f t="shared" ref="F46:U55" ca="1" si="13">$A46*H.Ar + $B46*H.Se + $C46*H.Ge + $D46*H.Ga</f>
        <v>#N/A</v>
      </c>
      <c r="G46" s="14" t="e">
        <f t="shared" ca="1" si="13"/>
        <v>#N/A</v>
      </c>
      <c r="H46" s="14" t="e">
        <f t="shared" ca="1" si="13"/>
        <v>#N/A</v>
      </c>
      <c r="I46" s="14" t="e">
        <f t="shared" ca="1" si="13"/>
        <v>#N/A</v>
      </c>
      <c r="J46" s="14" t="e">
        <f t="shared" ca="1" si="13"/>
        <v>#N/A</v>
      </c>
      <c r="K46" s="14" t="e">
        <f t="shared" ca="1" si="13"/>
        <v>#N/A</v>
      </c>
      <c r="L46" s="14" t="e">
        <f t="shared" ca="1" si="13"/>
        <v>#N/A</v>
      </c>
      <c r="M46" s="14" t="e">
        <f t="shared" ca="1" si="13"/>
        <v>#N/A</v>
      </c>
      <c r="N46" s="14" t="e">
        <f t="shared" ca="1" si="13"/>
        <v>#N/A</v>
      </c>
      <c r="O46" s="14" t="e">
        <f t="shared" ca="1" si="13"/>
        <v>#N/A</v>
      </c>
      <c r="P46" s="14" t="e">
        <f t="shared" ca="1" si="13"/>
        <v>#N/A</v>
      </c>
      <c r="Q46" s="14" t="e">
        <f t="shared" ca="1" si="13"/>
        <v>#N/A</v>
      </c>
      <c r="R46" s="14" t="e">
        <f t="shared" ca="1" si="13"/>
        <v>#N/A</v>
      </c>
      <c r="S46" s="14" t="e">
        <f t="shared" ca="1" si="13"/>
        <v>#N/A</v>
      </c>
      <c r="T46" s="14" t="e">
        <f t="shared" ca="1" si="13"/>
        <v>#N/A</v>
      </c>
      <c r="U46" s="14" t="e">
        <f t="shared" ca="1" si="13"/>
        <v>#N/A</v>
      </c>
      <c r="V46" s="14" t="e">
        <f t="shared" ref="V46:AL46" ca="1" si="14">$A46*H.Ar + $B46*H.Se + $C46*H.Ge + $D46*H.Ga</f>
        <v>#N/A</v>
      </c>
      <c r="W46" s="14" t="e">
        <f t="shared" ca="1" si="14"/>
        <v>#N/A</v>
      </c>
      <c r="X46" s="14" t="e">
        <f t="shared" ca="1" si="14"/>
        <v>#N/A</v>
      </c>
      <c r="Y46" s="14" t="e">
        <f t="shared" ca="1" si="14"/>
        <v>#N/A</v>
      </c>
      <c r="Z46" s="14" t="e">
        <f t="shared" ca="1" si="14"/>
        <v>#N/A</v>
      </c>
      <c r="AA46" s="14" t="e">
        <f t="shared" ca="1" si="14"/>
        <v>#N/A</v>
      </c>
      <c r="AB46" s="14" t="e">
        <f t="shared" ca="1" si="14"/>
        <v>#N/A</v>
      </c>
      <c r="AC46" s="14" t="e">
        <f t="shared" ca="1" si="14"/>
        <v>#N/A</v>
      </c>
      <c r="AD46" s="14" t="e">
        <f t="shared" ca="1" si="14"/>
        <v>#N/A</v>
      </c>
      <c r="AE46" s="14" t="e">
        <f t="shared" ca="1" si="14"/>
        <v>#N/A</v>
      </c>
      <c r="AF46" s="14" t="e">
        <f t="shared" ca="1" si="14"/>
        <v>#N/A</v>
      </c>
      <c r="AG46" s="14" t="e">
        <f t="shared" ca="1" si="14"/>
        <v>#N/A</v>
      </c>
      <c r="AH46" s="14" t="e">
        <f t="shared" ca="1" si="14"/>
        <v>#N/A</v>
      </c>
      <c r="AI46" s="14" t="e">
        <f t="shared" ca="1" si="14"/>
        <v>#N/A</v>
      </c>
      <c r="AJ46" s="14" t="e">
        <f t="shared" ca="1" si="14"/>
        <v>#N/A</v>
      </c>
      <c r="AK46" s="14" t="e">
        <f t="shared" ca="1" si="14"/>
        <v>#N/A</v>
      </c>
      <c r="AL46" s="14" t="e">
        <f t="shared" ca="1" si="14"/>
        <v>#N/A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</row>
    <row r="47" spans="1:87" ht="21" customHeight="1" outlineLevel="1" thickBot="1" x14ac:dyDescent="0.4">
      <c r="A47" s="5">
        <f t="shared" si="12"/>
        <v>0</v>
      </c>
      <c r="B47" s="5">
        <f t="shared" si="12"/>
        <v>0</v>
      </c>
      <c r="C47" s="5">
        <f t="shared" si="12"/>
        <v>0</v>
      </c>
      <c r="D47" s="5">
        <f t="shared" si="12"/>
        <v>0</v>
      </c>
      <c r="E47" s="6">
        <f t="shared" si="12"/>
        <v>0</v>
      </c>
      <c r="F47" s="14" t="e">
        <f t="shared" ca="1" si="13"/>
        <v>#N/A</v>
      </c>
      <c r="G47" s="14" t="e">
        <f t="shared" ref="G47:AL54" ca="1" si="15">$A47*H.Ar + $B47*H.Se + $C47*H.Ge + $D47*H.Ga</f>
        <v>#N/A</v>
      </c>
      <c r="H47" s="14" t="e">
        <f t="shared" ca="1" si="15"/>
        <v>#N/A</v>
      </c>
      <c r="I47" s="14" t="e">
        <f t="shared" ca="1" si="15"/>
        <v>#N/A</v>
      </c>
      <c r="J47" s="14" t="e">
        <f t="shared" ca="1" si="15"/>
        <v>#N/A</v>
      </c>
      <c r="K47" s="14" t="e">
        <f t="shared" ca="1" si="15"/>
        <v>#N/A</v>
      </c>
      <c r="L47" s="14" t="e">
        <f t="shared" ca="1" si="15"/>
        <v>#N/A</v>
      </c>
      <c r="M47" s="14" t="e">
        <f t="shared" ca="1" si="15"/>
        <v>#N/A</v>
      </c>
      <c r="N47" s="14" t="e">
        <f t="shared" ca="1" si="15"/>
        <v>#N/A</v>
      </c>
      <c r="O47" s="14" t="e">
        <f t="shared" ca="1" si="15"/>
        <v>#N/A</v>
      </c>
      <c r="P47" s="14" t="e">
        <f t="shared" ca="1" si="15"/>
        <v>#N/A</v>
      </c>
      <c r="Q47" s="14" t="e">
        <f t="shared" ca="1" si="15"/>
        <v>#N/A</v>
      </c>
      <c r="R47" s="14" t="e">
        <f t="shared" ca="1" si="15"/>
        <v>#N/A</v>
      </c>
      <c r="S47" s="14" t="e">
        <f t="shared" ca="1" si="15"/>
        <v>#N/A</v>
      </c>
      <c r="T47" s="14" t="e">
        <f t="shared" ca="1" si="15"/>
        <v>#N/A</v>
      </c>
      <c r="U47" s="14" t="e">
        <f t="shared" ca="1" si="15"/>
        <v>#N/A</v>
      </c>
      <c r="V47" s="14" t="e">
        <f t="shared" ca="1" si="15"/>
        <v>#N/A</v>
      </c>
      <c r="W47" s="14" t="e">
        <f t="shared" ca="1" si="15"/>
        <v>#N/A</v>
      </c>
      <c r="X47" s="14" t="e">
        <f t="shared" ca="1" si="15"/>
        <v>#N/A</v>
      </c>
      <c r="Y47" s="14" t="e">
        <f t="shared" ca="1" si="15"/>
        <v>#N/A</v>
      </c>
      <c r="Z47" s="14" t="e">
        <f t="shared" ca="1" si="15"/>
        <v>#N/A</v>
      </c>
      <c r="AA47" s="14" t="e">
        <f t="shared" ca="1" si="15"/>
        <v>#N/A</v>
      </c>
      <c r="AB47" s="14" t="e">
        <f t="shared" ca="1" si="15"/>
        <v>#N/A</v>
      </c>
      <c r="AC47" s="14" t="e">
        <f t="shared" ca="1" si="15"/>
        <v>#N/A</v>
      </c>
      <c r="AD47" s="14" t="e">
        <f t="shared" ca="1" si="15"/>
        <v>#N/A</v>
      </c>
      <c r="AE47" s="14" t="e">
        <f t="shared" ca="1" si="15"/>
        <v>#N/A</v>
      </c>
      <c r="AF47" s="14" t="e">
        <f t="shared" ca="1" si="15"/>
        <v>#N/A</v>
      </c>
      <c r="AG47" s="14" t="e">
        <f t="shared" ca="1" si="15"/>
        <v>#N/A</v>
      </c>
      <c r="AH47" s="14" t="e">
        <f t="shared" ca="1" si="15"/>
        <v>#N/A</v>
      </c>
      <c r="AI47" s="14" t="e">
        <f t="shared" ca="1" si="15"/>
        <v>#N/A</v>
      </c>
      <c r="AJ47" s="14" t="e">
        <f t="shared" ca="1" si="15"/>
        <v>#N/A</v>
      </c>
      <c r="AK47" s="14" t="e">
        <f t="shared" ca="1" si="15"/>
        <v>#N/A</v>
      </c>
      <c r="AL47" s="14" t="e">
        <f t="shared" ca="1" si="15"/>
        <v>#N/A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</row>
    <row r="48" spans="1:87" ht="21" customHeight="1" outlineLevel="1" thickBot="1" x14ac:dyDescent="0.4">
      <c r="A48" s="5">
        <f t="shared" si="12"/>
        <v>0</v>
      </c>
      <c r="B48" s="5">
        <f t="shared" si="12"/>
        <v>0</v>
      </c>
      <c r="C48" s="5">
        <f t="shared" si="12"/>
        <v>0</v>
      </c>
      <c r="D48" s="5">
        <f t="shared" si="12"/>
        <v>0</v>
      </c>
      <c r="E48" s="6">
        <f t="shared" si="12"/>
        <v>0</v>
      </c>
      <c r="F48" s="14" t="e">
        <f t="shared" ca="1" si="13"/>
        <v>#N/A</v>
      </c>
      <c r="G48" s="14" t="e">
        <f t="shared" ca="1" si="15"/>
        <v>#N/A</v>
      </c>
      <c r="H48" s="14" t="e">
        <f t="shared" ca="1" si="15"/>
        <v>#N/A</v>
      </c>
      <c r="I48" s="14" t="e">
        <f t="shared" ca="1" si="15"/>
        <v>#N/A</v>
      </c>
      <c r="J48" s="14" t="e">
        <f t="shared" ca="1" si="15"/>
        <v>#N/A</v>
      </c>
      <c r="K48" s="14" t="e">
        <f t="shared" ca="1" si="15"/>
        <v>#N/A</v>
      </c>
      <c r="L48" s="14" t="e">
        <f t="shared" ca="1" si="15"/>
        <v>#N/A</v>
      </c>
      <c r="M48" s="14" t="e">
        <f t="shared" ca="1" si="15"/>
        <v>#N/A</v>
      </c>
      <c r="N48" s="14" t="e">
        <f t="shared" ca="1" si="15"/>
        <v>#N/A</v>
      </c>
      <c r="O48" s="14" t="e">
        <f t="shared" ca="1" si="15"/>
        <v>#N/A</v>
      </c>
      <c r="P48" s="14" t="e">
        <f t="shared" ca="1" si="15"/>
        <v>#N/A</v>
      </c>
      <c r="Q48" s="14" t="e">
        <f t="shared" ca="1" si="15"/>
        <v>#N/A</v>
      </c>
      <c r="R48" s="14" t="e">
        <f t="shared" ca="1" si="15"/>
        <v>#N/A</v>
      </c>
      <c r="S48" s="14" t="e">
        <f t="shared" ca="1" si="15"/>
        <v>#N/A</v>
      </c>
      <c r="T48" s="14" t="e">
        <f t="shared" ca="1" si="15"/>
        <v>#N/A</v>
      </c>
      <c r="U48" s="14" t="e">
        <f t="shared" ca="1" si="15"/>
        <v>#N/A</v>
      </c>
      <c r="V48" s="14" t="e">
        <f t="shared" ca="1" si="15"/>
        <v>#N/A</v>
      </c>
      <c r="W48" s="14" t="e">
        <f t="shared" ca="1" si="15"/>
        <v>#N/A</v>
      </c>
      <c r="X48" s="14" t="e">
        <f t="shared" ca="1" si="15"/>
        <v>#N/A</v>
      </c>
      <c r="Y48" s="14" t="e">
        <f t="shared" ca="1" si="15"/>
        <v>#N/A</v>
      </c>
      <c r="Z48" s="14" t="e">
        <f t="shared" ca="1" si="15"/>
        <v>#N/A</v>
      </c>
      <c r="AA48" s="14" t="e">
        <f t="shared" ca="1" si="15"/>
        <v>#N/A</v>
      </c>
      <c r="AB48" s="14" t="e">
        <f t="shared" ca="1" si="15"/>
        <v>#N/A</v>
      </c>
      <c r="AC48" s="14" t="e">
        <f t="shared" ca="1" si="15"/>
        <v>#N/A</v>
      </c>
      <c r="AD48" s="14" t="e">
        <f t="shared" ca="1" si="15"/>
        <v>#N/A</v>
      </c>
      <c r="AE48" s="14" t="e">
        <f t="shared" ca="1" si="15"/>
        <v>#N/A</v>
      </c>
      <c r="AF48" s="14" t="e">
        <f t="shared" ca="1" si="15"/>
        <v>#N/A</v>
      </c>
      <c r="AG48" s="14" t="e">
        <f t="shared" ca="1" si="15"/>
        <v>#N/A</v>
      </c>
      <c r="AH48" s="14" t="e">
        <f t="shared" ca="1" si="15"/>
        <v>#N/A</v>
      </c>
      <c r="AI48" s="14" t="e">
        <f t="shared" ca="1" si="15"/>
        <v>#N/A</v>
      </c>
      <c r="AJ48" s="14" t="e">
        <f t="shared" ca="1" si="15"/>
        <v>#N/A</v>
      </c>
      <c r="AK48" s="14" t="e">
        <f t="shared" ca="1" si="15"/>
        <v>#N/A</v>
      </c>
      <c r="AL48" s="14" t="e">
        <f t="shared" ca="1" si="15"/>
        <v>#N/A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</row>
    <row r="49" spans="1:71" ht="21" customHeight="1" outlineLevel="1" thickBot="1" x14ac:dyDescent="0.4">
      <c r="A49" s="5">
        <f t="shared" si="12"/>
        <v>0</v>
      </c>
      <c r="B49" s="5">
        <f t="shared" si="12"/>
        <v>0</v>
      </c>
      <c r="C49" s="5">
        <f t="shared" si="12"/>
        <v>0</v>
      </c>
      <c r="D49" s="5">
        <f t="shared" si="12"/>
        <v>0</v>
      </c>
      <c r="E49" s="6">
        <f t="shared" si="12"/>
        <v>0</v>
      </c>
      <c r="F49" s="14" t="e">
        <f t="shared" ca="1" si="13"/>
        <v>#N/A</v>
      </c>
      <c r="G49" s="14" t="e">
        <f t="shared" ca="1" si="15"/>
        <v>#N/A</v>
      </c>
      <c r="H49" s="14" t="e">
        <f t="shared" ca="1" si="15"/>
        <v>#N/A</v>
      </c>
      <c r="I49" s="14" t="e">
        <f t="shared" ca="1" si="15"/>
        <v>#N/A</v>
      </c>
      <c r="J49" s="14" t="e">
        <f t="shared" ca="1" si="15"/>
        <v>#N/A</v>
      </c>
      <c r="K49" s="14" t="e">
        <f t="shared" ca="1" si="15"/>
        <v>#N/A</v>
      </c>
      <c r="L49" s="14" t="e">
        <f t="shared" ca="1" si="15"/>
        <v>#N/A</v>
      </c>
      <c r="M49" s="14" t="e">
        <f t="shared" ca="1" si="15"/>
        <v>#N/A</v>
      </c>
      <c r="N49" s="14" t="e">
        <f t="shared" ca="1" si="15"/>
        <v>#N/A</v>
      </c>
      <c r="O49" s="14" t="e">
        <f t="shared" ca="1" si="15"/>
        <v>#N/A</v>
      </c>
      <c r="P49" s="14" t="e">
        <f t="shared" ca="1" si="15"/>
        <v>#N/A</v>
      </c>
      <c r="Q49" s="14" t="e">
        <f t="shared" ca="1" si="15"/>
        <v>#N/A</v>
      </c>
      <c r="R49" s="14" t="e">
        <f t="shared" ca="1" si="15"/>
        <v>#N/A</v>
      </c>
      <c r="S49" s="14" t="e">
        <f t="shared" ca="1" si="15"/>
        <v>#N/A</v>
      </c>
      <c r="T49" s="14" t="e">
        <f t="shared" ca="1" si="15"/>
        <v>#N/A</v>
      </c>
      <c r="U49" s="14" t="e">
        <f t="shared" ca="1" si="15"/>
        <v>#N/A</v>
      </c>
      <c r="V49" s="14" t="e">
        <f t="shared" ca="1" si="15"/>
        <v>#N/A</v>
      </c>
      <c r="W49" s="14" t="e">
        <f t="shared" ca="1" si="15"/>
        <v>#N/A</v>
      </c>
      <c r="X49" s="14" t="e">
        <f t="shared" ca="1" si="15"/>
        <v>#N/A</v>
      </c>
      <c r="Y49" s="14" t="e">
        <f t="shared" ca="1" si="15"/>
        <v>#N/A</v>
      </c>
      <c r="Z49" s="14" t="e">
        <f t="shared" ca="1" si="15"/>
        <v>#N/A</v>
      </c>
      <c r="AA49" s="14" t="e">
        <f t="shared" ca="1" si="15"/>
        <v>#N/A</v>
      </c>
      <c r="AB49" s="14" t="e">
        <f t="shared" ca="1" si="15"/>
        <v>#N/A</v>
      </c>
      <c r="AC49" s="14" t="e">
        <f t="shared" ca="1" si="15"/>
        <v>#N/A</v>
      </c>
      <c r="AD49" s="14" t="e">
        <f t="shared" ca="1" si="15"/>
        <v>#N/A</v>
      </c>
      <c r="AE49" s="14" t="e">
        <f t="shared" ca="1" si="15"/>
        <v>#N/A</v>
      </c>
      <c r="AF49" s="14" t="e">
        <f t="shared" ca="1" si="15"/>
        <v>#N/A</v>
      </c>
      <c r="AG49" s="14" t="e">
        <f t="shared" ca="1" si="15"/>
        <v>#N/A</v>
      </c>
      <c r="AH49" s="14" t="e">
        <f t="shared" ca="1" si="15"/>
        <v>#N/A</v>
      </c>
      <c r="AI49" s="14" t="e">
        <f t="shared" ca="1" si="15"/>
        <v>#N/A</v>
      </c>
      <c r="AJ49" s="14" t="e">
        <f t="shared" ca="1" si="15"/>
        <v>#N/A</v>
      </c>
      <c r="AK49" s="14" t="e">
        <f t="shared" ca="1" si="15"/>
        <v>#N/A</v>
      </c>
      <c r="AL49" s="14" t="e">
        <f t="shared" ca="1" si="15"/>
        <v>#N/A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</row>
    <row r="50" spans="1:71" ht="21" customHeight="1" outlineLevel="1" thickBot="1" x14ac:dyDescent="0.4">
      <c r="A50" s="5">
        <f t="shared" si="12"/>
        <v>0</v>
      </c>
      <c r="B50" s="5">
        <f t="shared" si="12"/>
        <v>0</v>
      </c>
      <c r="C50" s="5">
        <f t="shared" si="12"/>
        <v>0</v>
      </c>
      <c r="D50" s="5">
        <f t="shared" si="12"/>
        <v>0</v>
      </c>
      <c r="E50" s="6">
        <f t="shared" si="12"/>
        <v>0</v>
      </c>
      <c r="F50" s="14" t="e">
        <f t="shared" ca="1" si="13"/>
        <v>#N/A</v>
      </c>
      <c r="G50" s="14" t="e">
        <f t="shared" ca="1" si="15"/>
        <v>#N/A</v>
      </c>
      <c r="H50" s="14" t="e">
        <f t="shared" ca="1" si="15"/>
        <v>#N/A</v>
      </c>
      <c r="I50" s="14" t="e">
        <f t="shared" ca="1" si="15"/>
        <v>#N/A</v>
      </c>
      <c r="J50" s="14" t="e">
        <f t="shared" ca="1" si="15"/>
        <v>#N/A</v>
      </c>
      <c r="K50" s="14" t="e">
        <f t="shared" ca="1" si="15"/>
        <v>#N/A</v>
      </c>
      <c r="L50" s="14" t="e">
        <f t="shared" ca="1" si="15"/>
        <v>#N/A</v>
      </c>
      <c r="M50" s="14" t="e">
        <f t="shared" ca="1" si="15"/>
        <v>#N/A</v>
      </c>
      <c r="N50" s="14" t="e">
        <f t="shared" ca="1" si="15"/>
        <v>#N/A</v>
      </c>
      <c r="O50" s="14" t="e">
        <f t="shared" ca="1" si="15"/>
        <v>#N/A</v>
      </c>
      <c r="P50" s="14" t="e">
        <f t="shared" ca="1" si="15"/>
        <v>#N/A</v>
      </c>
      <c r="Q50" s="14" t="e">
        <f t="shared" ca="1" si="15"/>
        <v>#N/A</v>
      </c>
      <c r="R50" s="14" t="e">
        <f t="shared" ca="1" si="15"/>
        <v>#N/A</v>
      </c>
      <c r="S50" s="14" t="e">
        <f t="shared" ca="1" si="15"/>
        <v>#N/A</v>
      </c>
      <c r="T50" s="14" t="e">
        <f t="shared" ca="1" si="15"/>
        <v>#N/A</v>
      </c>
      <c r="U50" s="14" t="e">
        <f t="shared" ca="1" si="15"/>
        <v>#N/A</v>
      </c>
      <c r="V50" s="14" t="e">
        <f t="shared" ca="1" si="15"/>
        <v>#N/A</v>
      </c>
      <c r="W50" s="14" t="e">
        <f t="shared" ca="1" si="15"/>
        <v>#N/A</v>
      </c>
      <c r="X50" s="14" t="e">
        <f t="shared" ca="1" si="15"/>
        <v>#N/A</v>
      </c>
      <c r="Y50" s="14" t="e">
        <f t="shared" ca="1" si="15"/>
        <v>#N/A</v>
      </c>
      <c r="Z50" s="14" t="e">
        <f t="shared" ca="1" si="15"/>
        <v>#N/A</v>
      </c>
      <c r="AA50" s="14" t="e">
        <f t="shared" ca="1" si="15"/>
        <v>#N/A</v>
      </c>
      <c r="AB50" s="14" t="e">
        <f t="shared" ca="1" si="15"/>
        <v>#N/A</v>
      </c>
      <c r="AC50" s="14" t="e">
        <f t="shared" ca="1" si="15"/>
        <v>#N/A</v>
      </c>
      <c r="AD50" s="14" t="e">
        <f t="shared" ca="1" si="15"/>
        <v>#N/A</v>
      </c>
      <c r="AE50" s="14" t="e">
        <f t="shared" ca="1" si="15"/>
        <v>#N/A</v>
      </c>
      <c r="AF50" s="14" t="e">
        <f t="shared" ca="1" si="15"/>
        <v>#N/A</v>
      </c>
      <c r="AG50" s="14" t="e">
        <f t="shared" ca="1" si="15"/>
        <v>#N/A</v>
      </c>
      <c r="AH50" s="14" t="e">
        <f t="shared" ca="1" si="15"/>
        <v>#N/A</v>
      </c>
      <c r="AI50" s="14" t="e">
        <f t="shared" ca="1" si="15"/>
        <v>#N/A</v>
      </c>
      <c r="AJ50" s="14" t="e">
        <f t="shared" ca="1" si="15"/>
        <v>#N/A</v>
      </c>
      <c r="AK50" s="14" t="e">
        <f t="shared" ca="1" si="15"/>
        <v>#N/A</v>
      </c>
      <c r="AL50" s="14" t="e">
        <f t="shared" ca="1" si="15"/>
        <v>#N/A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</row>
    <row r="51" spans="1:71" ht="21" customHeight="1" outlineLevel="1" thickBot="1" x14ac:dyDescent="0.4">
      <c r="A51" s="5">
        <f t="shared" si="12"/>
        <v>0</v>
      </c>
      <c r="B51" s="5">
        <f t="shared" si="12"/>
        <v>0</v>
      </c>
      <c r="C51" s="5">
        <f t="shared" si="12"/>
        <v>0</v>
      </c>
      <c r="D51" s="5">
        <f t="shared" si="12"/>
        <v>0</v>
      </c>
      <c r="E51" s="6">
        <f t="shared" si="12"/>
        <v>0</v>
      </c>
      <c r="F51" s="14" t="e">
        <f t="shared" ca="1" si="13"/>
        <v>#N/A</v>
      </c>
      <c r="G51" s="14" t="e">
        <f t="shared" ca="1" si="15"/>
        <v>#N/A</v>
      </c>
      <c r="H51" s="14" t="e">
        <f t="shared" ca="1" si="15"/>
        <v>#N/A</v>
      </c>
      <c r="I51" s="14" t="e">
        <f t="shared" ca="1" si="15"/>
        <v>#N/A</v>
      </c>
      <c r="J51" s="14" t="e">
        <f t="shared" ca="1" si="15"/>
        <v>#N/A</v>
      </c>
      <c r="K51" s="14" t="e">
        <f t="shared" ca="1" si="15"/>
        <v>#N/A</v>
      </c>
      <c r="L51" s="14" t="e">
        <f t="shared" ca="1" si="15"/>
        <v>#N/A</v>
      </c>
      <c r="M51" s="14" t="e">
        <f t="shared" ca="1" si="15"/>
        <v>#N/A</v>
      </c>
      <c r="N51" s="14" t="e">
        <f t="shared" ca="1" si="15"/>
        <v>#N/A</v>
      </c>
      <c r="O51" s="14" t="e">
        <f t="shared" ca="1" si="15"/>
        <v>#N/A</v>
      </c>
      <c r="P51" s="14" t="e">
        <f t="shared" ca="1" si="15"/>
        <v>#N/A</v>
      </c>
      <c r="Q51" s="14" t="e">
        <f t="shared" ca="1" si="15"/>
        <v>#N/A</v>
      </c>
      <c r="R51" s="14" t="e">
        <f t="shared" ca="1" si="15"/>
        <v>#N/A</v>
      </c>
      <c r="S51" s="14" t="e">
        <f t="shared" ca="1" si="15"/>
        <v>#N/A</v>
      </c>
      <c r="T51" s="14" t="e">
        <f t="shared" ca="1" si="15"/>
        <v>#N/A</v>
      </c>
      <c r="U51" s="14" t="e">
        <f t="shared" ca="1" si="15"/>
        <v>#N/A</v>
      </c>
      <c r="V51" s="14" t="e">
        <f t="shared" ca="1" si="15"/>
        <v>#N/A</v>
      </c>
      <c r="W51" s="14" t="e">
        <f t="shared" ca="1" si="15"/>
        <v>#N/A</v>
      </c>
      <c r="X51" s="14" t="e">
        <f t="shared" ca="1" si="15"/>
        <v>#N/A</v>
      </c>
      <c r="Y51" s="14" t="e">
        <f t="shared" ca="1" si="15"/>
        <v>#N/A</v>
      </c>
      <c r="Z51" s="14" t="e">
        <f t="shared" ca="1" si="15"/>
        <v>#N/A</v>
      </c>
      <c r="AA51" s="14" t="e">
        <f t="shared" ca="1" si="15"/>
        <v>#N/A</v>
      </c>
      <c r="AB51" s="14" t="e">
        <f t="shared" ca="1" si="15"/>
        <v>#N/A</v>
      </c>
      <c r="AC51" s="14" t="e">
        <f t="shared" ca="1" si="15"/>
        <v>#N/A</v>
      </c>
      <c r="AD51" s="14" t="e">
        <f t="shared" ca="1" si="15"/>
        <v>#N/A</v>
      </c>
      <c r="AE51" s="14" t="e">
        <f t="shared" ca="1" si="15"/>
        <v>#N/A</v>
      </c>
      <c r="AF51" s="14" t="e">
        <f t="shared" ca="1" si="15"/>
        <v>#N/A</v>
      </c>
      <c r="AG51" s="14" t="e">
        <f t="shared" ca="1" si="15"/>
        <v>#N/A</v>
      </c>
      <c r="AH51" s="14" t="e">
        <f t="shared" ca="1" si="15"/>
        <v>#N/A</v>
      </c>
      <c r="AI51" s="14" t="e">
        <f t="shared" ca="1" si="15"/>
        <v>#N/A</v>
      </c>
      <c r="AJ51" s="14" t="e">
        <f t="shared" ca="1" si="15"/>
        <v>#N/A</v>
      </c>
      <c r="AK51" s="14" t="e">
        <f t="shared" ca="1" si="15"/>
        <v>#N/A</v>
      </c>
      <c r="AL51" s="14" t="e">
        <f t="shared" ca="1" si="15"/>
        <v>#N/A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</row>
    <row r="52" spans="1:71" ht="21" customHeight="1" outlineLevel="1" thickBot="1" x14ac:dyDescent="0.4">
      <c r="A52" s="5">
        <f t="shared" si="12"/>
        <v>0</v>
      </c>
      <c r="B52" s="5">
        <f t="shared" si="12"/>
        <v>0</v>
      </c>
      <c r="C52" s="5">
        <f t="shared" si="12"/>
        <v>0</v>
      </c>
      <c r="D52" s="5">
        <f t="shared" si="12"/>
        <v>0</v>
      </c>
      <c r="E52" s="6">
        <f t="shared" si="12"/>
        <v>0</v>
      </c>
      <c r="F52" s="14" t="e">
        <f t="shared" ca="1" si="13"/>
        <v>#N/A</v>
      </c>
      <c r="G52" s="14" t="e">
        <f t="shared" ca="1" si="15"/>
        <v>#N/A</v>
      </c>
      <c r="H52" s="14" t="e">
        <f t="shared" ca="1" si="15"/>
        <v>#N/A</v>
      </c>
      <c r="I52" s="14" t="e">
        <f t="shared" ca="1" si="15"/>
        <v>#N/A</v>
      </c>
      <c r="J52" s="14" t="e">
        <f t="shared" ca="1" si="15"/>
        <v>#N/A</v>
      </c>
      <c r="K52" s="14" t="e">
        <f t="shared" ca="1" si="15"/>
        <v>#N/A</v>
      </c>
      <c r="L52" s="14" t="e">
        <f t="shared" ca="1" si="15"/>
        <v>#N/A</v>
      </c>
      <c r="M52" s="14" t="e">
        <f t="shared" ca="1" si="15"/>
        <v>#N/A</v>
      </c>
      <c r="N52" s="14" t="e">
        <f t="shared" ca="1" si="15"/>
        <v>#N/A</v>
      </c>
      <c r="O52" s="14" t="e">
        <f t="shared" ca="1" si="15"/>
        <v>#N/A</v>
      </c>
      <c r="P52" s="14" t="e">
        <f t="shared" ca="1" si="15"/>
        <v>#N/A</v>
      </c>
      <c r="Q52" s="14" t="e">
        <f t="shared" ca="1" si="15"/>
        <v>#N/A</v>
      </c>
      <c r="R52" s="14" t="e">
        <f t="shared" ca="1" si="15"/>
        <v>#N/A</v>
      </c>
      <c r="S52" s="14" t="e">
        <f t="shared" ca="1" si="15"/>
        <v>#N/A</v>
      </c>
      <c r="T52" s="14" t="e">
        <f t="shared" ca="1" si="15"/>
        <v>#N/A</v>
      </c>
      <c r="U52" s="14" t="e">
        <f t="shared" ca="1" si="15"/>
        <v>#N/A</v>
      </c>
      <c r="V52" s="14" t="e">
        <f t="shared" ca="1" si="15"/>
        <v>#N/A</v>
      </c>
      <c r="W52" s="14" t="e">
        <f t="shared" ca="1" si="15"/>
        <v>#N/A</v>
      </c>
      <c r="X52" s="14" t="e">
        <f t="shared" ca="1" si="15"/>
        <v>#N/A</v>
      </c>
      <c r="Y52" s="14" t="e">
        <f t="shared" ca="1" si="15"/>
        <v>#N/A</v>
      </c>
      <c r="Z52" s="14" t="e">
        <f t="shared" ca="1" si="15"/>
        <v>#N/A</v>
      </c>
      <c r="AA52" s="14" t="e">
        <f t="shared" ca="1" si="15"/>
        <v>#N/A</v>
      </c>
      <c r="AB52" s="14" t="e">
        <f t="shared" ca="1" si="15"/>
        <v>#N/A</v>
      </c>
      <c r="AC52" s="14" t="e">
        <f t="shared" ca="1" si="15"/>
        <v>#N/A</v>
      </c>
      <c r="AD52" s="14" t="e">
        <f t="shared" ca="1" si="15"/>
        <v>#N/A</v>
      </c>
      <c r="AE52" s="14" t="e">
        <f t="shared" ca="1" si="15"/>
        <v>#N/A</v>
      </c>
      <c r="AF52" s="14" t="e">
        <f t="shared" ca="1" si="15"/>
        <v>#N/A</v>
      </c>
      <c r="AG52" s="14" t="e">
        <f t="shared" ca="1" si="15"/>
        <v>#N/A</v>
      </c>
      <c r="AH52" s="14" t="e">
        <f t="shared" ca="1" si="15"/>
        <v>#N/A</v>
      </c>
      <c r="AI52" s="14" t="e">
        <f t="shared" ca="1" si="15"/>
        <v>#N/A</v>
      </c>
      <c r="AJ52" s="14" t="e">
        <f t="shared" ca="1" si="15"/>
        <v>#N/A</v>
      </c>
      <c r="AK52" s="14" t="e">
        <f t="shared" ca="1" si="15"/>
        <v>#N/A</v>
      </c>
      <c r="AL52" s="14" t="e">
        <f t="shared" ca="1" si="15"/>
        <v>#N/A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</row>
    <row r="53" spans="1:71" ht="21" customHeight="1" outlineLevel="1" thickBot="1" x14ac:dyDescent="0.4">
      <c r="A53" s="5">
        <f t="shared" si="12"/>
        <v>0</v>
      </c>
      <c r="B53" s="5">
        <f t="shared" si="12"/>
        <v>0</v>
      </c>
      <c r="C53" s="5">
        <f t="shared" si="12"/>
        <v>0</v>
      </c>
      <c r="D53" s="5">
        <f t="shared" si="12"/>
        <v>0</v>
      </c>
      <c r="E53" s="6">
        <f t="shared" si="12"/>
        <v>0</v>
      </c>
      <c r="F53" s="14" t="e">
        <f t="shared" ca="1" si="13"/>
        <v>#N/A</v>
      </c>
      <c r="G53" s="14" t="e">
        <f t="shared" ca="1" si="15"/>
        <v>#N/A</v>
      </c>
      <c r="H53" s="14" t="e">
        <f t="shared" ca="1" si="15"/>
        <v>#N/A</v>
      </c>
      <c r="I53" s="14" t="e">
        <f t="shared" ca="1" si="15"/>
        <v>#N/A</v>
      </c>
      <c r="J53" s="14" t="e">
        <f t="shared" ca="1" si="15"/>
        <v>#N/A</v>
      </c>
      <c r="K53" s="14" t="e">
        <f t="shared" ca="1" si="15"/>
        <v>#N/A</v>
      </c>
      <c r="L53" s="14" t="e">
        <f t="shared" ca="1" si="15"/>
        <v>#N/A</v>
      </c>
      <c r="M53" s="14" t="e">
        <f t="shared" ca="1" si="15"/>
        <v>#N/A</v>
      </c>
      <c r="N53" s="14" t="e">
        <f t="shared" ca="1" si="15"/>
        <v>#N/A</v>
      </c>
      <c r="O53" s="14" t="e">
        <f t="shared" ca="1" si="15"/>
        <v>#N/A</v>
      </c>
      <c r="P53" s="14" t="e">
        <f t="shared" ca="1" si="15"/>
        <v>#N/A</v>
      </c>
      <c r="Q53" s="14" t="e">
        <f t="shared" ca="1" si="15"/>
        <v>#N/A</v>
      </c>
      <c r="R53" s="14" t="e">
        <f t="shared" ca="1" si="15"/>
        <v>#N/A</v>
      </c>
      <c r="S53" s="14" t="e">
        <f t="shared" ca="1" si="15"/>
        <v>#N/A</v>
      </c>
      <c r="T53" s="14" t="e">
        <f t="shared" ca="1" si="15"/>
        <v>#N/A</v>
      </c>
      <c r="U53" s="14" t="e">
        <f t="shared" ca="1" si="15"/>
        <v>#N/A</v>
      </c>
      <c r="V53" s="14" t="e">
        <f t="shared" ca="1" si="15"/>
        <v>#N/A</v>
      </c>
      <c r="W53" s="14" t="e">
        <f t="shared" ca="1" si="15"/>
        <v>#N/A</v>
      </c>
      <c r="X53" s="14" t="e">
        <f t="shared" ca="1" si="15"/>
        <v>#N/A</v>
      </c>
      <c r="Y53" s="14" t="e">
        <f t="shared" ca="1" si="15"/>
        <v>#N/A</v>
      </c>
      <c r="Z53" s="14" t="e">
        <f t="shared" ca="1" si="15"/>
        <v>#N/A</v>
      </c>
      <c r="AA53" s="14" t="e">
        <f t="shared" ca="1" si="15"/>
        <v>#N/A</v>
      </c>
      <c r="AB53" s="14" t="e">
        <f t="shared" ca="1" si="15"/>
        <v>#N/A</v>
      </c>
      <c r="AC53" s="14" t="e">
        <f t="shared" ca="1" si="15"/>
        <v>#N/A</v>
      </c>
      <c r="AD53" s="14" t="e">
        <f t="shared" ca="1" si="15"/>
        <v>#N/A</v>
      </c>
      <c r="AE53" s="14" t="e">
        <f t="shared" ca="1" si="15"/>
        <v>#N/A</v>
      </c>
      <c r="AF53" s="14" t="e">
        <f t="shared" ca="1" si="15"/>
        <v>#N/A</v>
      </c>
      <c r="AG53" s="14" t="e">
        <f t="shared" ca="1" si="15"/>
        <v>#N/A</v>
      </c>
      <c r="AH53" s="14" t="e">
        <f t="shared" ca="1" si="15"/>
        <v>#N/A</v>
      </c>
      <c r="AI53" s="14" t="e">
        <f t="shared" ca="1" si="15"/>
        <v>#N/A</v>
      </c>
      <c r="AJ53" s="14" t="e">
        <f t="shared" ca="1" si="15"/>
        <v>#N/A</v>
      </c>
      <c r="AK53" s="14" t="e">
        <f t="shared" ca="1" si="15"/>
        <v>#N/A</v>
      </c>
      <c r="AL53" s="14" t="e">
        <f t="shared" ca="1" si="15"/>
        <v>#N/A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</row>
    <row r="54" spans="1:71" ht="21" customHeight="1" outlineLevel="1" thickBot="1" x14ac:dyDescent="0.4">
      <c r="A54" s="5">
        <f t="shared" si="12"/>
        <v>0</v>
      </c>
      <c r="B54" s="5">
        <f t="shared" si="12"/>
        <v>0</v>
      </c>
      <c r="C54" s="5">
        <f t="shared" si="12"/>
        <v>0</v>
      </c>
      <c r="D54" s="5">
        <f t="shared" si="12"/>
        <v>0</v>
      </c>
      <c r="E54" s="6">
        <f t="shared" si="12"/>
        <v>0</v>
      </c>
      <c r="F54" s="14" t="e">
        <f t="shared" ca="1" si="13"/>
        <v>#N/A</v>
      </c>
      <c r="G54" s="14" t="e">
        <f t="shared" ca="1" si="15"/>
        <v>#N/A</v>
      </c>
      <c r="H54" s="14" t="e">
        <f t="shared" ca="1" si="15"/>
        <v>#N/A</v>
      </c>
      <c r="I54" s="14" t="e">
        <f t="shared" ca="1" si="15"/>
        <v>#N/A</v>
      </c>
      <c r="J54" s="14" t="e">
        <f t="shared" ca="1" si="15"/>
        <v>#N/A</v>
      </c>
      <c r="K54" s="14" t="e">
        <f t="shared" ca="1" si="15"/>
        <v>#N/A</v>
      </c>
      <c r="L54" s="14" t="e">
        <f t="shared" ca="1" si="15"/>
        <v>#N/A</v>
      </c>
      <c r="M54" s="14" t="e">
        <f t="shared" ca="1" si="15"/>
        <v>#N/A</v>
      </c>
      <c r="N54" s="14" t="e">
        <f t="shared" ca="1" si="15"/>
        <v>#N/A</v>
      </c>
      <c r="O54" s="14" t="e">
        <f t="shared" ca="1" si="15"/>
        <v>#N/A</v>
      </c>
      <c r="P54" s="14" t="e">
        <f t="shared" ca="1" si="15"/>
        <v>#N/A</v>
      </c>
      <c r="Q54" s="14" t="e">
        <f t="shared" ca="1" si="15"/>
        <v>#N/A</v>
      </c>
      <c r="R54" s="14" t="e">
        <f t="shared" ca="1" si="15"/>
        <v>#N/A</v>
      </c>
      <c r="S54" s="14" t="e">
        <f t="shared" ca="1" si="15"/>
        <v>#N/A</v>
      </c>
      <c r="T54" s="14" t="e">
        <f t="shared" ca="1" si="15"/>
        <v>#N/A</v>
      </c>
      <c r="U54" s="14" t="e">
        <f t="shared" ref="U54:AL54" ca="1" si="16">$A54*H.Ar + $B54*H.Se + $C54*H.Ge + $D54*H.Ga</f>
        <v>#N/A</v>
      </c>
      <c r="V54" s="14" t="e">
        <f t="shared" ca="1" si="16"/>
        <v>#N/A</v>
      </c>
      <c r="W54" s="14" t="e">
        <f t="shared" ca="1" si="16"/>
        <v>#N/A</v>
      </c>
      <c r="X54" s="14" t="e">
        <f t="shared" ca="1" si="16"/>
        <v>#N/A</v>
      </c>
      <c r="Y54" s="14" t="e">
        <f t="shared" ca="1" si="16"/>
        <v>#N/A</v>
      </c>
      <c r="Z54" s="14" t="e">
        <f t="shared" ca="1" si="16"/>
        <v>#N/A</v>
      </c>
      <c r="AA54" s="14" t="e">
        <f t="shared" ca="1" si="16"/>
        <v>#N/A</v>
      </c>
      <c r="AB54" s="14" t="e">
        <f t="shared" ca="1" si="16"/>
        <v>#N/A</v>
      </c>
      <c r="AC54" s="14" t="e">
        <f t="shared" ca="1" si="16"/>
        <v>#N/A</v>
      </c>
      <c r="AD54" s="14" t="e">
        <f t="shared" ca="1" si="16"/>
        <v>#N/A</v>
      </c>
      <c r="AE54" s="14" t="e">
        <f t="shared" ca="1" si="16"/>
        <v>#N/A</v>
      </c>
      <c r="AF54" s="14" t="e">
        <f t="shared" ca="1" si="16"/>
        <v>#N/A</v>
      </c>
      <c r="AG54" s="14" t="e">
        <f t="shared" ca="1" si="16"/>
        <v>#N/A</v>
      </c>
      <c r="AH54" s="14" t="e">
        <f t="shared" ca="1" si="16"/>
        <v>#N/A</v>
      </c>
      <c r="AI54" s="14" t="e">
        <f t="shared" ca="1" si="16"/>
        <v>#N/A</v>
      </c>
      <c r="AJ54" s="14" t="e">
        <f t="shared" ca="1" si="16"/>
        <v>#N/A</v>
      </c>
      <c r="AK54" s="14" t="e">
        <f t="shared" ca="1" si="16"/>
        <v>#N/A</v>
      </c>
      <c r="AL54" s="14" t="e">
        <f t="shared" ca="1" si="16"/>
        <v>#N/A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</row>
    <row r="55" spans="1:71" ht="21" customHeight="1" outlineLevel="1" thickBot="1" x14ac:dyDescent="0.4">
      <c r="A55" s="5">
        <f t="shared" si="12"/>
        <v>0</v>
      </c>
      <c r="B55" s="5">
        <f t="shared" si="12"/>
        <v>0</v>
      </c>
      <c r="C55" s="5">
        <f t="shared" si="12"/>
        <v>0</v>
      </c>
      <c r="D55" s="5">
        <f t="shared" si="12"/>
        <v>0</v>
      </c>
      <c r="E55" s="6">
        <f t="shared" si="12"/>
        <v>0</v>
      </c>
      <c r="F55" s="14" t="e">
        <f t="shared" ca="1" si="13"/>
        <v>#N/A</v>
      </c>
      <c r="G55" s="14" t="e">
        <f t="shared" ref="G55:AL62" ca="1" si="17">$A55*H.Ar + $B55*H.Se + $C55*H.Ge + $D55*H.Ga</f>
        <v>#N/A</v>
      </c>
      <c r="H55" s="14" t="e">
        <f t="shared" ca="1" si="17"/>
        <v>#N/A</v>
      </c>
      <c r="I55" s="14" t="e">
        <f t="shared" ca="1" si="17"/>
        <v>#N/A</v>
      </c>
      <c r="J55" s="14" t="e">
        <f t="shared" ca="1" si="17"/>
        <v>#N/A</v>
      </c>
      <c r="K55" s="14" t="e">
        <f t="shared" ca="1" si="17"/>
        <v>#N/A</v>
      </c>
      <c r="L55" s="14" t="e">
        <f t="shared" ca="1" si="17"/>
        <v>#N/A</v>
      </c>
      <c r="M55" s="14" t="e">
        <f t="shared" ca="1" si="17"/>
        <v>#N/A</v>
      </c>
      <c r="N55" s="14" t="e">
        <f t="shared" ca="1" si="17"/>
        <v>#N/A</v>
      </c>
      <c r="O55" s="14" t="e">
        <f t="shared" ca="1" si="17"/>
        <v>#N/A</v>
      </c>
      <c r="P55" s="14" t="e">
        <f t="shared" ca="1" si="17"/>
        <v>#N/A</v>
      </c>
      <c r="Q55" s="14" t="e">
        <f t="shared" ca="1" si="17"/>
        <v>#N/A</v>
      </c>
      <c r="R55" s="14" t="e">
        <f t="shared" ca="1" si="17"/>
        <v>#N/A</v>
      </c>
      <c r="S55" s="14" t="e">
        <f t="shared" ca="1" si="17"/>
        <v>#N/A</v>
      </c>
      <c r="T55" s="14" t="e">
        <f t="shared" ca="1" si="17"/>
        <v>#N/A</v>
      </c>
      <c r="U55" s="14" t="e">
        <f t="shared" ca="1" si="17"/>
        <v>#N/A</v>
      </c>
      <c r="V55" s="14" t="e">
        <f t="shared" ca="1" si="17"/>
        <v>#N/A</v>
      </c>
      <c r="W55" s="14" t="e">
        <f t="shared" ca="1" si="17"/>
        <v>#N/A</v>
      </c>
      <c r="X55" s="14" t="e">
        <f t="shared" ca="1" si="17"/>
        <v>#N/A</v>
      </c>
      <c r="Y55" s="14" t="e">
        <f t="shared" ca="1" si="17"/>
        <v>#N/A</v>
      </c>
      <c r="Z55" s="14" t="e">
        <f t="shared" ca="1" si="17"/>
        <v>#N/A</v>
      </c>
      <c r="AA55" s="14" t="e">
        <f t="shared" ca="1" si="17"/>
        <v>#N/A</v>
      </c>
      <c r="AB55" s="14" t="e">
        <f t="shared" ca="1" si="17"/>
        <v>#N/A</v>
      </c>
      <c r="AC55" s="14" t="e">
        <f t="shared" ca="1" si="17"/>
        <v>#N/A</v>
      </c>
      <c r="AD55" s="14" t="e">
        <f t="shared" ca="1" si="17"/>
        <v>#N/A</v>
      </c>
      <c r="AE55" s="14" t="e">
        <f t="shared" ca="1" si="17"/>
        <v>#N/A</v>
      </c>
      <c r="AF55" s="14" t="e">
        <f t="shared" ca="1" si="17"/>
        <v>#N/A</v>
      </c>
      <c r="AG55" s="14" t="e">
        <f t="shared" ca="1" si="17"/>
        <v>#N/A</v>
      </c>
      <c r="AH55" s="14" t="e">
        <f t="shared" ca="1" si="17"/>
        <v>#N/A</v>
      </c>
      <c r="AI55" s="14" t="e">
        <f t="shared" ca="1" si="17"/>
        <v>#N/A</v>
      </c>
      <c r="AJ55" s="14" t="e">
        <f t="shared" ca="1" si="17"/>
        <v>#N/A</v>
      </c>
      <c r="AK55" s="14" t="e">
        <f t="shared" ca="1" si="17"/>
        <v>#N/A</v>
      </c>
      <c r="AL55" s="14" t="e">
        <f t="shared" ca="1" si="17"/>
        <v>#N/A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</row>
    <row r="56" spans="1:71" ht="21" customHeight="1" outlineLevel="1" thickBot="1" x14ac:dyDescent="0.4">
      <c r="A56" s="5">
        <f t="shared" ref="A56:E65" si="18">A14</f>
        <v>0</v>
      </c>
      <c r="B56" s="5">
        <f t="shared" si="18"/>
        <v>0</v>
      </c>
      <c r="C56" s="5">
        <f t="shared" si="18"/>
        <v>0</v>
      </c>
      <c r="D56" s="5">
        <f t="shared" si="18"/>
        <v>0</v>
      </c>
      <c r="E56" s="6">
        <f t="shared" si="18"/>
        <v>0</v>
      </c>
      <c r="F56" s="14" t="e">
        <f t="shared" ref="F56:U65" ca="1" si="19">$A56*H.Ar + $B56*H.Se + $C56*H.Ge + $D56*H.Ga</f>
        <v>#N/A</v>
      </c>
      <c r="G56" s="14" t="e">
        <f t="shared" ca="1" si="19"/>
        <v>#N/A</v>
      </c>
      <c r="H56" s="14" t="e">
        <f t="shared" ca="1" si="19"/>
        <v>#N/A</v>
      </c>
      <c r="I56" s="14" t="e">
        <f t="shared" ca="1" si="19"/>
        <v>#N/A</v>
      </c>
      <c r="J56" s="14" t="e">
        <f t="shared" ca="1" si="19"/>
        <v>#N/A</v>
      </c>
      <c r="K56" s="14" t="e">
        <f t="shared" ca="1" si="19"/>
        <v>#N/A</v>
      </c>
      <c r="L56" s="14" t="e">
        <f t="shared" ca="1" si="19"/>
        <v>#N/A</v>
      </c>
      <c r="M56" s="14" t="e">
        <f t="shared" ca="1" si="19"/>
        <v>#N/A</v>
      </c>
      <c r="N56" s="14" t="e">
        <f t="shared" ca="1" si="19"/>
        <v>#N/A</v>
      </c>
      <c r="O56" s="14" t="e">
        <f t="shared" ca="1" si="19"/>
        <v>#N/A</v>
      </c>
      <c r="P56" s="14" t="e">
        <f t="shared" ca="1" si="19"/>
        <v>#N/A</v>
      </c>
      <c r="Q56" s="14" t="e">
        <f t="shared" ca="1" si="19"/>
        <v>#N/A</v>
      </c>
      <c r="R56" s="14" t="e">
        <f t="shared" ca="1" si="19"/>
        <v>#N/A</v>
      </c>
      <c r="S56" s="14" t="e">
        <f t="shared" ca="1" si="19"/>
        <v>#N/A</v>
      </c>
      <c r="T56" s="14" t="e">
        <f t="shared" ca="1" si="19"/>
        <v>#N/A</v>
      </c>
      <c r="U56" s="14" t="e">
        <f t="shared" ca="1" si="19"/>
        <v>#N/A</v>
      </c>
      <c r="V56" s="14" t="e">
        <f t="shared" ca="1" si="17"/>
        <v>#N/A</v>
      </c>
      <c r="W56" s="14" t="e">
        <f t="shared" ca="1" si="17"/>
        <v>#N/A</v>
      </c>
      <c r="X56" s="14" t="e">
        <f t="shared" ca="1" si="17"/>
        <v>#N/A</v>
      </c>
      <c r="Y56" s="14" t="e">
        <f t="shared" ca="1" si="17"/>
        <v>#N/A</v>
      </c>
      <c r="Z56" s="14" t="e">
        <f t="shared" ca="1" si="17"/>
        <v>#N/A</v>
      </c>
      <c r="AA56" s="14" t="e">
        <f t="shared" ca="1" si="17"/>
        <v>#N/A</v>
      </c>
      <c r="AB56" s="14" t="e">
        <f t="shared" ca="1" si="17"/>
        <v>#N/A</v>
      </c>
      <c r="AC56" s="14" t="e">
        <f t="shared" ca="1" si="17"/>
        <v>#N/A</v>
      </c>
      <c r="AD56" s="14" t="e">
        <f t="shared" ca="1" si="17"/>
        <v>#N/A</v>
      </c>
      <c r="AE56" s="14" t="e">
        <f t="shared" ca="1" si="17"/>
        <v>#N/A</v>
      </c>
      <c r="AF56" s="14" t="e">
        <f t="shared" ca="1" si="17"/>
        <v>#N/A</v>
      </c>
      <c r="AG56" s="14" t="e">
        <f t="shared" ca="1" si="17"/>
        <v>#N/A</v>
      </c>
      <c r="AH56" s="14" t="e">
        <f t="shared" ca="1" si="17"/>
        <v>#N/A</v>
      </c>
      <c r="AI56" s="14" t="e">
        <f t="shared" ca="1" si="17"/>
        <v>#N/A</v>
      </c>
      <c r="AJ56" s="14" t="e">
        <f t="shared" ca="1" si="17"/>
        <v>#N/A</v>
      </c>
      <c r="AK56" s="14" t="e">
        <f t="shared" ca="1" si="17"/>
        <v>#N/A</v>
      </c>
      <c r="AL56" s="14" t="e">
        <f t="shared" ca="1" si="17"/>
        <v>#N/A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</row>
    <row r="57" spans="1:71" ht="21" customHeight="1" outlineLevel="1" thickBot="1" x14ac:dyDescent="0.4">
      <c r="A57" s="5">
        <f t="shared" si="18"/>
        <v>0</v>
      </c>
      <c r="B57" s="5">
        <f t="shared" si="18"/>
        <v>0</v>
      </c>
      <c r="C57" s="5">
        <f t="shared" si="18"/>
        <v>0</v>
      </c>
      <c r="D57" s="5">
        <f t="shared" si="18"/>
        <v>0</v>
      </c>
      <c r="E57" s="6">
        <f t="shared" si="18"/>
        <v>0</v>
      </c>
      <c r="F57" s="14" t="e">
        <f t="shared" ca="1" si="19"/>
        <v>#N/A</v>
      </c>
      <c r="G57" s="14" t="e">
        <f t="shared" ca="1" si="17"/>
        <v>#N/A</v>
      </c>
      <c r="H57" s="14" t="e">
        <f t="shared" ca="1" si="17"/>
        <v>#N/A</v>
      </c>
      <c r="I57" s="14" t="e">
        <f t="shared" ca="1" si="17"/>
        <v>#N/A</v>
      </c>
      <c r="J57" s="14" t="e">
        <f t="shared" ca="1" si="17"/>
        <v>#N/A</v>
      </c>
      <c r="K57" s="14" t="e">
        <f t="shared" ca="1" si="17"/>
        <v>#N/A</v>
      </c>
      <c r="L57" s="14" t="e">
        <f t="shared" ca="1" si="17"/>
        <v>#N/A</v>
      </c>
      <c r="M57" s="14" t="e">
        <f t="shared" ca="1" si="17"/>
        <v>#N/A</v>
      </c>
      <c r="N57" s="14" t="e">
        <f t="shared" ca="1" si="17"/>
        <v>#N/A</v>
      </c>
      <c r="O57" s="14" t="e">
        <f t="shared" ca="1" si="17"/>
        <v>#N/A</v>
      </c>
      <c r="P57" s="14" t="e">
        <f t="shared" ca="1" si="17"/>
        <v>#N/A</v>
      </c>
      <c r="Q57" s="14" t="e">
        <f t="shared" ca="1" si="17"/>
        <v>#N/A</v>
      </c>
      <c r="R57" s="14" t="e">
        <f t="shared" ca="1" si="17"/>
        <v>#N/A</v>
      </c>
      <c r="S57" s="14" t="e">
        <f t="shared" ca="1" si="17"/>
        <v>#N/A</v>
      </c>
      <c r="T57" s="14" t="e">
        <f t="shared" ca="1" si="17"/>
        <v>#N/A</v>
      </c>
      <c r="U57" s="14" t="e">
        <f t="shared" ca="1" si="17"/>
        <v>#N/A</v>
      </c>
      <c r="V57" s="14" t="e">
        <f t="shared" ca="1" si="17"/>
        <v>#N/A</v>
      </c>
      <c r="W57" s="14" t="e">
        <f t="shared" ca="1" si="17"/>
        <v>#N/A</v>
      </c>
      <c r="X57" s="14" t="e">
        <f t="shared" ca="1" si="17"/>
        <v>#N/A</v>
      </c>
      <c r="Y57" s="14" t="e">
        <f t="shared" ca="1" si="17"/>
        <v>#N/A</v>
      </c>
      <c r="Z57" s="14" t="e">
        <f t="shared" ca="1" si="17"/>
        <v>#N/A</v>
      </c>
      <c r="AA57" s="14" t="e">
        <f t="shared" ca="1" si="17"/>
        <v>#N/A</v>
      </c>
      <c r="AB57" s="14" t="e">
        <f t="shared" ca="1" si="17"/>
        <v>#N/A</v>
      </c>
      <c r="AC57" s="14" t="e">
        <f t="shared" ca="1" si="17"/>
        <v>#N/A</v>
      </c>
      <c r="AD57" s="14" t="e">
        <f t="shared" ca="1" si="17"/>
        <v>#N/A</v>
      </c>
      <c r="AE57" s="14" t="e">
        <f t="shared" ca="1" si="17"/>
        <v>#N/A</v>
      </c>
      <c r="AF57" s="14" t="e">
        <f t="shared" ca="1" si="17"/>
        <v>#N/A</v>
      </c>
      <c r="AG57" s="14" t="e">
        <f t="shared" ca="1" si="17"/>
        <v>#N/A</v>
      </c>
      <c r="AH57" s="14" t="e">
        <f t="shared" ca="1" si="17"/>
        <v>#N/A</v>
      </c>
      <c r="AI57" s="14" t="e">
        <f t="shared" ca="1" si="17"/>
        <v>#N/A</v>
      </c>
      <c r="AJ57" s="14" t="e">
        <f t="shared" ca="1" si="17"/>
        <v>#N/A</v>
      </c>
      <c r="AK57" s="14" t="e">
        <f t="shared" ca="1" si="17"/>
        <v>#N/A</v>
      </c>
      <c r="AL57" s="14" t="e">
        <f t="shared" ca="1" si="17"/>
        <v>#N/A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</row>
    <row r="58" spans="1:71" ht="21" customHeight="1" outlineLevel="1" thickBot="1" x14ac:dyDescent="0.4">
      <c r="A58" s="5">
        <f t="shared" si="18"/>
        <v>0</v>
      </c>
      <c r="B58" s="5">
        <f t="shared" si="18"/>
        <v>0</v>
      </c>
      <c r="C58" s="5">
        <f t="shared" si="18"/>
        <v>0</v>
      </c>
      <c r="D58" s="5">
        <f t="shared" si="18"/>
        <v>0</v>
      </c>
      <c r="E58" s="6">
        <f t="shared" si="18"/>
        <v>0</v>
      </c>
      <c r="F58" s="14" t="e">
        <f t="shared" ca="1" si="19"/>
        <v>#N/A</v>
      </c>
      <c r="G58" s="14" t="e">
        <f t="shared" ca="1" si="17"/>
        <v>#N/A</v>
      </c>
      <c r="H58" s="14" t="e">
        <f t="shared" ca="1" si="17"/>
        <v>#N/A</v>
      </c>
      <c r="I58" s="14" t="e">
        <f t="shared" ca="1" si="17"/>
        <v>#N/A</v>
      </c>
      <c r="J58" s="14" t="e">
        <f t="shared" ca="1" si="17"/>
        <v>#N/A</v>
      </c>
      <c r="K58" s="14" t="e">
        <f t="shared" ca="1" si="17"/>
        <v>#N/A</v>
      </c>
      <c r="L58" s="14" t="e">
        <f t="shared" ca="1" si="17"/>
        <v>#N/A</v>
      </c>
      <c r="M58" s="14" t="e">
        <f t="shared" ca="1" si="17"/>
        <v>#N/A</v>
      </c>
      <c r="N58" s="14" t="e">
        <f t="shared" ca="1" si="17"/>
        <v>#N/A</v>
      </c>
      <c r="O58" s="14" t="e">
        <f t="shared" ca="1" si="17"/>
        <v>#N/A</v>
      </c>
      <c r="P58" s="14" t="e">
        <f t="shared" ca="1" si="17"/>
        <v>#N/A</v>
      </c>
      <c r="Q58" s="14" t="e">
        <f t="shared" ca="1" si="17"/>
        <v>#N/A</v>
      </c>
      <c r="R58" s="14" t="e">
        <f t="shared" ca="1" si="17"/>
        <v>#N/A</v>
      </c>
      <c r="S58" s="14" t="e">
        <f t="shared" ca="1" si="17"/>
        <v>#N/A</v>
      </c>
      <c r="T58" s="14" t="e">
        <f t="shared" ca="1" si="17"/>
        <v>#N/A</v>
      </c>
      <c r="U58" s="14" t="e">
        <f t="shared" ca="1" si="17"/>
        <v>#N/A</v>
      </c>
      <c r="V58" s="14" t="e">
        <f t="shared" ca="1" si="17"/>
        <v>#N/A</v>
      </c>
      <c r="W58" s="14" t="e">
        <f t="shared" ca="1" si="17"/>
        <v>#N/A</v>
      </c>
      <c r="X58" s="14" t="e">
        <f t="shared" ca="1" si="17"/>
        <v>#N/A</v>
      </c>
      <c r="Y58" s="14" t="e">
        <f t="shared" ca="1" si="17"/>
        <v>#N/A</v>
      </c>
      <c r="Z58" s="14" t="e">
        <f t="shared" ca="1" si="17"/>
        <v>#N/A</v>
      </c>
      <c r="AA58" s="14" t="e">
        <f t="shared" ca="1" si="17"/>
        <v>#N/A</v>
      </c>
      <c r="AB58" s="14" t="e">
        <f t="shared" ca="1" si="17"/>
        <v>#N/A</v>
      </c>
      <c r="AC58" s="14" t="e">
        <f t="shared" ca="1" si="17"/>
        <v>#N/A</v>
      </c>
      <c r="AD58" s="14" t="e">
        <f t="shared" ca="1" si="17"/>
        <v>#N/A</v>
      </c>
      <c r="AE58" s="14" t="e">
        <f t="shared" ca="1" si="17"/>
        <v>#N/A</v>
      </c>
      <c r="AF58" s="14" t="e">
        <f t="shared" ca="1" si="17"/>
        <v>#N/A</v>
      </c>
      <c r="AG58" s="14" t="e">
        <f t="shared" ca="1" si="17"/>
        <v>#N/A</v>
      </c>
      <c r="AH58" s="14" t="e">
        <f t="shared" ca="1" si="17"/>
        <v>#N/A</v>
      </c>
      <c r="AI58" s="14" t="e">
        <f t="shared" ca="1" si="17"/>
        <v>#N/A</v>
      </c>
      <c r="AJ58" s="14" t="e">
        <f t="shared" ca="1" si="17"/>
        <v>#N/A</v>
      </c>
      <c r="AK58" s="14" t="e">
        <f t="shared" ca="1" si="17"/>
        <v>#N/A</v>
      </c>
      <c r="AL58" s="14" t="e">
        <f t="shared" ca="1" si="17"/>
        <v>#N/A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</row>
    <row r="59" spans="1:71" ht="21" customHeight="1" outlineLevel="1" thickBot="1" x14ac:dyDescent="0.4">
      <c r="A59" s="5">
        <f t="shared" si="18"/>
        <v>0</v>
      </c>
      <c r="B59" s="5">
        <f t="shared" si="18"/>
        <v>0</v>
      </c>
      <c r="C59" s="5">
        <f t="shared" si="18"/>
        <v>0</v>
      </c>
      <c r="D59" s="5">
        <f t="shared" si="18"/>
        <v>0</v>
      </c>
      <c r="E59" s="6">
        <f t="shared" si="18"/>
        <v>0</v>
      </c>
      <c r="F59" s="14" t="e">
        <f t="shared" ca="1" si="19"/>
        <v>#N/A</v>
      </c>
      <c r="G59" s="14" t="e">
        <f t="shared" ca="1" si="17"/>
        <v>#N/A</v>
      </c>
      <c r="H59" s="14" t="e">
        <f t="shared" ca="1" si="17"/>
        <v>#N/A</v>
      </c>
      <c r="I59" s="14" t="e">
        <f t="shared" ca="1" si="17"/>
        <v>#N/A</v>
      </c>
      <c r="J59" s="14" t="e">
        <f t="shared" ca="1" si="17"/>
        <v>#N/A</v>
      </c>
      <c r="K59" s="14" t="e">
        <f t="shared" ca="1" si="17"/>
        <v>#N/A</v>
      </c>
      <c r="L59" s="14" t="e">
        <f t="shared" ca="1" si="17"/>
        <v>#N/A</v>
      </c>
      <c r="M59" s="14" t="e">
        <f t="shared" ca="1" si="17"/>
        <v>#N/A</v>
      </c>
      <c r="N59" s="14" t="e">
        <f t="shared" ca="1" si="17"/>
        <v>#N/A</v>
      </c>
      <c r="O59" s="14" t="e">
        <f t="shared" ca="1" si="17"/>
        <v>#N/A</v>
      </c>
      <c r="P59" s="14" t="e">
        <f t="shared" ca="1" si="17"/>
        <v>#N/A</v>
      </c>
      <c r="Q59" s="14" t="e">
        <f t="shared" ca="1" si="17"/>
        <v>#N/A</v>
      </c>
      <c r="R59" s="14" t="e">
        <f t="shared" ca="1" si="17"/>
        <v>#N/A</v>
      </c>
      <c r="S59" s="14" t="e">
        <f t="shared" ca="1" si="17"/>
        <v>#N/A</v>
      </c>
      <c r="T59" s="14" t="e">
        <f t="shared" ca="1" si="17"/>
        <v>#N/A</v>
      </c>
      <c r="U59" s="14" t="e">
        <f t="shared" ca="1" si="17"/>
        <v>#N/A</v>
      </c>
      <c r="V59" s="14" t="e">
        <f t="shared" ca="1" si="17"/>
        <v>#N/A</v>
      </c>
      <c r="W59" s="14" t="e">
        <f t="shared" ca="1" si="17"/>
        <v>#N/A</v>
      </c>
      <c r="X59" s="14" t="e">
        <f t="shared" ca="1" si="17"/>
        <v>#N/A</v>
      </c>
      <c r="Y59" s="14" t="e">
        <f t="shared" ca="1" si="17"/>
        <v>#N/A</v>
      </c>
      <c r="Z59" s="14" t="e">
        <f t="shared" ca="1" si="17"/>
        <v>#N/A</v>
      </c>
      <c r="AA59" s="14" t="e">
        <f t="shared" ca="1" si="17"/>
        <v>#N/A</v>
      </c>
      <c r="AB59" s="14" t="e">
        <f t="shared" ca="1" si="17"/>
        <v>#N/A</v>
      </c>
      <c r="AC59" s="14" t="e">
        <f t="shared" ca="1" si="17"/>
        <v>#N/A</v>
      </c>
      <c r="AD59" s="14" t="e">
        <f t="shared" ca="1" si="17"/>
        <v>#N/A</v>
      </c>
      <c r="AE59" s="14" t="e">
        <f t="shared" ca="1" si="17"/>
        <v>#N/A</v>
      </c>
      <c r="AF59" s="14" t="e">
        <f t="shared" ca="1" si="17"/>
        <v>#N/A</v>
      </c>
      <c r="AG59" s="14" t="e">
        <f t="shared" ca="1" si="17"/>
        <v>#N/A</v>
      </c>
      <c r="AH59" s="14" t="e">
        <f t="shared" ca="1" si="17"/>
        <v>#N/A</v>
      </c>
      <c r="AI59" s="14" t="e">
        <f t="shared" ca="1" si="17"/>
        <v>#N/A</v>
      </c>
      <c r="AJ59" s="14" t="e">
        <f t="shared" ca="1" si="17"/>
        <v>#N/A</v>
      </c>
      <c r="AK59" s="14" t="e">
        <f t="shared" ca="1" si="17"/>
        <v>#N/A</v>
      </c>
      <c r="AL59" s="14" t="e">
        <f t="shared" ca="1" si="17"/>
        <v>#N/A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</row>
    <row r="60" spans="1:71" ht="21" customHeight="1" outlineLevel="1" thickBot="1" x14ac:dyDescent="0.4">
      <c r="A60" s="5">
        <f t="shared" si="18"/>
        <v>0</v>
      </c>
      <c r="B60" s="5">
        <f t="shared" si="18"/>
        <v>0</v>
      </c>
      <c r="C60" s="5">
        <f t="shared" si="18"/>
        <v>0</v>
      </c>
      <c r="D60" s="5">
        <f t="shared" si="18"/>
        <v>0</v>
      </c>
      <c r="E60" s="6">
        <f t="shared" si="18"/>
        <v>0</v>
      </c>
      <c r="F60" s="14" t="e">
        <f t="shared" ca="1" si="19"/>
        <v>#N/A</v>
      </c>
      <c r="G60" s="14" t="e">
        <f t="shared" ca="1" si="17"/>
        <v>#N/A</v>
      </c>
      <c r="H60" s="14" t="e">
        <f t="shared" ca="1" si="17"/>
        <v>#N/A</v>
      </c>
      <c r="I60" s="14" t="e">
        <f t="shared" ca="1" si="17"/>
        <v>#N/A</v>
      </c>
      <c r="J60" s="14" t="e">
        <f t="shared" ca="1" si="17"/>
        <v>#N/A</v>
      </c>
      <c r="K60" s="14" t="e">
        <f t="shared" ca="1" si="17"/>
        <v>#N/A</v>
      </c>
      <c r="L60" s="14" t="e">
        <f t="shared" ca="1" si="17"/>
        <v>#N/A</v>
      </c>
      <c r="M60" s="14" t="e">
        <f t="shared" ca="1" si="17"/>
        <v>#N/A</v>
      </c>
      <c r="N60" s="14" t="e">
        <f t="shared" ca="1" si="17"/>
        <v>#N/A</v>
      </c>
      <c r="O60" s="14" t="e">
        <f t="shared" ca="1" si="17"/>
        <v>#N/A</v>
      </c>
      <c r="P60" s="14" t="e">
        <f t="shared" ca="1" si="17"/>
        <v>#N/A</v>
      </c>
      <c r="Q60" s="14" t="e">
        <f t="shared" ca="1" si="17"/>
        <v>#N/A</v>
      </c>
      <c r="R60" s="14" t="e">
        <f t="shared" ca="1" si="17"/>
        <v>#N/A</v>
      </c>
      <c r="S60" s="14" t="e">
        <f t="shared" ca="1" si="17"/>
        <v>#N/A</v>
      </c>
      <c r="T60" s="14" t="e">
        <f t="shared" ca="1" si="17"/>
        <v>#N/A</v>
      </c>
      <c r="U60" s="14" t="e">
        <f t="shared" ca="1" si="17"/>
        <v>#N/A</v>
      </c>
      <c r="V60" s="14" t="e">
        <f t="shared" ca="1" si="17"/>
        <v>#N/A</v>
      </c>
      <c r="W60" s="14" t="e">
        <f t="shared" ca="1" si="17"/>
        <v>#N/A</v>
      </c>
      <c r="X60" s="14" t="e">
        <f t="shared" ca="1" si="17"/>
        <v>#N/A</v>
      </c>
      <c r="Y60" s="14" t="e">
        <f t="shared" ca="1" si="17"/>
        <v>#N/A</v>
      </c>
      <c r="Z60" s="14" t="e">
        <f t="shared" ca="1" si="17"/>
        <v>#N/A</v>
      </c>
      <c r="AA60" s="14" t="e">
        <f t="shared" ca="1" si="17"/>
        <v>#N/A</v>
      </c>
      <c r="AB60" s="14" t="e">
        <f t="shared" ca="1" si="17"/>
        <v>#N/A</v>
      </c>
      <c r="AC60" s="14" t="e">
        <f t="shared" ca="1" si="17"/>
        <v>#N/A</v>
      </c>
      <c r="AD60" s="14" t="e">
        <f t="shared" ca="1" si="17"/>
        <v>#N/A</v>
      </c>
      <c r="AE60" s="14" t="e">
        <f t="shared" ca="1" si="17"/>
        <v>#N/A</v>
      </c>
      <c r="AF60" s="14" t="e">
        <f t="shared" ca="1" si="17"/>
        <v>#N/A</v>
      </c>
      <c r="AG60" s="14" t="e">
        <f t="shared" ca="1" si="17"/>
        <v>#N/A</v>
      </c>
      <c r="AH60" s="14" t="e">
        <f t="shared" ca="1" si="17"/>
        <v>#N/A</v>
      </c>
      <c r="AI60" s="14" t="e">
        <f t="shared" ca="1" si="17"/>
        <v>#N/A</v>
      </c>
      <c r="AJ60" s="14" t="e">
        <f t="shared" ca="1" si="17"/>
        <v>#N/A</v>
      </c>
      <c r="AK60" s="14" t="e">
        <f t="shared" ca="1" si="17"/>
        <v>#N/A</v>
      </c>
      <c r="AL60" s="14" t="e">
        <f t="shared" ca="1" si="17"/>
        <v>#N/A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</row>
    <row r="61" spans="1:71" ht="21" customHeight="1" outlineLevel="1" thickBot="1" x14ac:dyDescent="0.4">
      <c r="A61" s="5">
        <f t="shared" si="18"/>
        <v>0</v>
      </c>
      <c r="B61" s="5">
        <f t="shared" si="18"/>
        <v>0</v>
      </c>
      <c r="C61" s="5">
        <f t="shared" si="18"/>
        <v>0</v>
      </c>
      <c r="D61" s="5">
        <f t="shared" si="18"/>
        <v>0</v>
      </c>
      <c r="E61" s="6">
        <f t="shared" si="18"/>
        <v>0</v>
      </c>
      <c r="F61" s="14" t="e">
        <f t="shared" ca="1" si="19"/>
        <v>#N/A</v>
      </c>
      <c r="G61" s="14" t="e">
        <f t="shared" ca="1" si="17"/>
        <v>#N/A</v>
      </c>
      <c r="H61" s="14" t="e">
        <f t="shared" ca="1" si="17"/>
        <v>#N/A</v>
      </c>
      <c r="I61" s="14" t="e">
        <f t="shared" ca="1" si="17"/>
        <v>#N/A</v>
      </c>
      <c r="J61" s="14" t="e">
        <f t="shared" ca="1" si="17"/>
        <v>#N/A</v>
      </c>
      <c r="K61" s="14" t="e">
        <f t="shared" ca="1" si="17"/>
        <v>#N/A</v>
      </c>
      <c r="L61" s="14" t="e">
        <f t="shared" ca="1" si="17"/>
        <v>#N/A</v>
      </c>
      <c r="M61" s="14" t="e">
        <f t="shared" ca="1" si="17"/>
        <v>#N/A</v>
      </c>
      <c r="N61" s="14" t="e">
        <f t="shared" ca="1" si="17"/>
        <v>#N/A</v>
      </c>
      <c r="O61" s="14" t="e">
        <f t="shared" ca="1" si="17"/>
        <v>#N/A</v>
      </c>
      <c r="P61" s="14" t="e">
        <f t="shared" ca="1" si="17"/>
        <v>#N/A</v>
      </c>
      <c r="Q61" s="14" t="e">
        <f t="shared" ca="1" si="17"/>
        <v>#N/A</v>
      </c>
      <c r="R61" s="14" t="e">
        <f t="shared" ca="1" si="17"/>
        <v>#N/A</v>
      </c>
      <c r="S61" s="14" t="e">
        <f t="shared" ca="1" si="17"/>
        <v>#N/A</v>
      </c>
      <c r="T61" s="14" t="e">
        <f t="shared" ca="1" si="17"/>
        <v>#N/A</v>
      </c>
      <c r="U61" s="14" t="e">
        <f t="shared" ca="1" si="17"/>
        <v>#N/A</v>
      </c>
      <c r="V61" s="14" t="e">
        <f t="shared" ca="1" si="17"/>
        <v>#N/A</v>
      </c>
      <c r="W61" s="14" t="e">
        <f t="shared" ca="1" si="17"/>
        <v>#N/A</v>
      </c>
      <c r="X61" s="14" t="e">
        <f t="shared" ca="1" si="17"/>
        <v>#N/A</v>
      </c>
      <c r="Y61" s="14" t="e">
        <f t="shared" ca="1" si="17"/>
        <v>#N/A</v>
      </c>
      <c r="Z61" s="14" t="e">
        <f t="shared" ca="1" si="17"/>
        <v>#N/A</v>
      </c>
      <c r="AA61" s="14" t="e">
        <f t="shared" ca="1" si="17"/>
        <v>#N/A</v>
      </c>
      <c r="AB61" s="14" t="e">
        <f t="shared" ca="1" si="17"/>
        <v>#N/A</v>
      </c>
      <c r="AC61" s="14" t="e">
        <f t="shared" ca="1" si="17"/>
        <v>#N/A</v>
      </c>
      <c r="AD61" s="14" t="e">
        <f t="shared" ca="1" si="17"/>
        <v>#N/A</v>
      </c>
      <c r="AE61" s="14" t="e">
        <f t="shared" ca="1" si="17"/>
        <v>#N/A</v>
      </c>
      <c r="AF61" s="14" t="e">
        <f t="shared" ca="1" si="17"/>
        <v>#N/A</v>
      </c>
      <c r="AG61" s="14" t="e">
        <f t="shared" ca="1" si="17"/>
        <v>#N/A</v>
      </c>
      <c r="AH61" s="14" t="e">
        <f t="shared" ca="1" si="17"/>
        <v>#N/A</v>
      </c>
      <c r="AI61" s="14" t="e">
        <f t="shared" ca="1" si="17"/>
        <v>#N/A</v>
      </c>
      <c r="AJ61" s="14" t="e">
        <f t="shared" ca="1" si="17"/>
        <v>#N/A</v>
      </c>
      <c r="AK61" s="14" t="e">
        <f t="shared" ca="1" si="17"/>
        <v>#N/A</v>
      </c>
      <c r="AL61" s="14" t="e">
        <f t="shared" ca="1" si="17"/>
        <v>#N/A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</row>
    <row r="62" spans="1:71" ht="21" customHeight="1" outlineLevel="1" thickBot="1" x14ac:dyDescent="0.4">
      <c r="A62" s="5">
        <f t="shared" si="18"/>
        <v>0</v>
      </c>
      <c r="B62" s="5">
        <f t="shared" si="18"/>
        <v>0</v>
      </c>
      <c r="C62" s="5">
        <f t="shared" si="18"/>
        <v>0</v>
      </c>
      <c r="D62" s="5">
        <f t="shared" si="18"/>
        <v>0</v>
      </c>
      <c r="E62" s="6">
        <f t="shared" si="18"/>
        <v>0</v>
      </c>
      <c r="F62" s="14" t="e">
        <f t="shared" ca="1" si="19"/>
        <v>#N/A</v>
      </c>
      <c r="G62" s="14" t="e">
        <f t="shared" ca="1" si="17"/>
        <v>#N/A</v>
      </c>
      <c r="H62" s="14" t="e">
        <f t="shared" ca="1" si="17"/>
        <v>#N/A</v>
      </c>
      <c r="I62" s="14" t="e">
        <f t="shared" ca="1" si="17"/>
        <v>#N/A</v>
      </c>
      <c r="J62" s="14" t="e">
        <f t="shared" ca="1" si="17"/>
        <v>#N/A</v>
      </c>
      <c r="K62" s="14" t="e">
        <f t="shared" ca="1" si="17"/>
        <v>#N/A</v>
      </c>
      <c r="L62" s="14" t="e">
        <f t="shared" ca="1" si="17"/>
        <v>#N/A</v>
      </c>
      <c r="M62" s="14" t="e">
        <f t="shared" ca="1" si="17"/>
        <v>#N/A</v>
      </c>
      <c r="N62" s="14" t="e">
        <f t="shared" ca="1" si="17"/>
        <v>#N/A</v>
      </c>
      <c r="O62" s="14" t="e">
        <f t="shared" ca="1" si="17"/>
        <v>#N/A</v>
      </c>
      <c r="P62" s="14" t="e">
        <f t="shared" ca="1" si="17"/>
        <v>#N/A</v>
      </c>
      <c r="Q62" s="14" t="e">
        <f t="shared" ca="1" si="17"/>
        <v>#N/A</v>
      </c>
      <c r="R62" s="14" t="e">
        <f t="shared" ca="1" si="17"/>
        <v>#N/A</v>
      </c>
      <c r="S62" s="14" t="e">
        <f t="shared" ca="1" si="17"/>
        <v>#N/A</v>
      </c>
      <c r="T62" s="14" t="e">
        <f t="shared" ca="1" si="17"/>
        <v>#N/A</v>
      </c>
      <c r="U62" s="14" t="e">
        <f t="shared" ca="1" si="17"/>
        <v>#N/A</v>
      </c>
      <c r="V62" s="14" t="e">
        <f t="shared" ca="1" si="17"/>
        <v>#N/A</v>
      </c>
      <c r="W62" s="14" t="e">
        <f t="shared" ca="1" si="17"/>
        <v>#N/A</v>
      </c>
      <c r="X62" s="14" t="e">
        <f t="shared" ca="1" si="17"/>
        <v>#N/A</v>
      </c>
      <c r="Y62" s="14" t="e">
        <f t="shared" ca="1" si="17"/>
        <v>#N/A</v>
      </c>
      <c r="Z62" s="14" t="e">
        <f t="shared" ca="1" si="17"/>
        <v>#N/A</v>
      </c>
      <c r="AA62" s="14" t="e">
        <f t="shared" ca="1" si="17"/>
        <v>#N/A</v>
      </c>
      <c r="AB62" s="14" t="e">
        <f t="shared" ca="1" si="17"/>
        <v>#N/A</v>
      </c>
      <c r="AC62" s="14" t="e">
        <f t="shared" ca="1" si="17"/>
        <v>#N/A</v>
      </c>
      <c r="AD62" s="14" t="e">
        <f t="shared" ca="1" si="17"/>
        <v>#N/A</v>
      </c>
      <c r="AE62" s="14" t="e">
        <f t="shared" ca="1" si="17"/>
        <v>#N/A</v>
      </c>
      <c r="AF62" s="14" t="e">
        <f t="shared" ca="1" si="17"/>
        <v>#N/A</v>
      </c>
      <c r="AG62" s="14" t="e">
        <f t="shared" ca="1" si="17"/>
        <v>#N/A</v>
      </c>
      <c r="AH62" s="14" t="e">
        <f t="shared" ca="1" si="17"/>
        <v>#N/A</v>
      </c>
      <c r="AI62" s="14" t="e">
        <f t="shared" ref="AI62:AL62" ca="1" si="20">$A62*H.Ar + $B62*H.Se + $C62*H.Ge + $D62*H.Ga</f>
        <v>#N/A</v>
      </c>
      <c r="AJ62" s="14" t="e">
        <f t="shared" ca="1" si="20"/>
        <v>#N/A</v>
      </c>
      <c r="AK62" s="14" t="e">
        <f t="shared" ca="1" si="20"/>
        <v>#N/A</v>
      </c>
      <c r="AL62" s="14" t="e">
        <f t="shared" ca="1" si="20"/>
        <v>#N/A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</row>
    <row r="63" spans="1:71" ht="21" customHeight="1" outlineLevel="1" thickBot="1" x14ac:dyDescent="0.4">
      <c r="A63" s="5">
        <f t="shared" si="18"/>
        <v>0</v>
      </c>
      <c r="B63" s="5">
        <f t="shared" si="18"/>
        <v>0</v>
      </c>
      <c r="C63" s="5">
        <f t="shared" si="18"/>
        <v>0</v>
      </c>
      <c r="D63" s="5">
        <f t="shared" si="18"/>
        <v>0</v>
      </c>
      <c r="E63" s="6">
        <f t="shared" si="18"/>
        <v>0</v>
      </c>
      <c r="F63" s="14" t="e">
        <f t="shared" ca="1" si="19"/>
        <v>#N/A</v>
      </c>
      <c r="G63" s="14" t="e">
        <f t="shared" ref="G63:AL71" ca="1" si="21">$A63*H.Ar + $B63*H.Se + $C63*H.Ge + $D63*H.Ga</f>
        <v>#N/A</v>
      </c>
      <c r="H63" s="14" t="e">
        <f t="shared" ca="1" si="21"/>
        <v>#N/A</v>
      </c>
      <c r="I63" s="14" t="e">
        <f t="shared" ca="1" si="21"/>
        <v>#N/A</v>
      </c>
      <c r="J63" s="14" t="e">
        <f t="shared" ca="1" si="21"/>
        <v>#N/A</v>
      </c>
      <c r="K63" s="14" t="e">
        <f t="shared" ca="1" si="21"/>
        <v>#N/A</v>
      </c>
      <c r="L63" s="14" t="e">
        <f t="shared" ca="1" si="21"/>
        <v>#N/A</v>
      </c>
      <c r="M63" s="14" t="e">
        <f t="shared" ca="1" si="21"/>
        <v>#N/A</v>
      </c>
      <c r="N63" s="14" t="e">
        <f t="shared" ca="1" si="21"/>
        <v>#N/A</v>
      </c>
      <c r="O63" s="14" t="e">
        <f t="shared" ca="1" si="21"/>
        <v>#N/A</v>
      </c>
      <c r="P63" s="14" t="e">
        <f t="shared" ca="1" si="21"/>
        <v>#N/A</v>
      </c>
      <c r="Q63" s="14" t="e">
        <f t="shared" ca="1" si="21"/>
        <v>#N/A</v>
      </c>
      <c r="R63" s="14" t="e">
        <f t="shared" ca="1" si="21"/>
        <v>#N/A</v>
      </c>
      <c r="S63" s="14" t="e">
        <f t="shared" ca="1" si="21"/>
        <v>#N/A</v>
      </c>
      <c r="T63" s="14" t="e">
        <f t="shared" ca="1" si="21"/>
        <v>#N/A</v>
      </c>
      <c r="U63" s="14" t="e">
        <f t="shared" ca="1" si="21"/>
        <v>#N/A</v>
      </c>
      <c r="V63" s="14" t="e">
        <f t="shared" ca="1" si="21"/>
        <v>#N/A</v>
      </c>
      <c r="W63" s="14" t="e">
        <f t="shared" ca="1" si="21"/>
        <v>#N/A</v>
      </c>
      <c r="X63" s="14" t="e">
        <f t="shared" ca="1" si="21"/>
        <v>#N/A</v>
      </c>
      <c r="Y63" s="14" t="e">
        <f t="shared" ca="1" si="21"/>
        <v>#N/A</v>
      </c>
      <c r="Z63" s="14" t="e">
        <f t="shared" ca="1" si="21"/>
        <v>#N/A</v>
      </c>
      <c r="AA63" s="14" t="e">
        <f t="shared" ca="1" si="21"/>
        <v>#N/A</v>
      </c>
      <c r="AB63" s="14" t="e">
        <f t="shared" ca="1" si="21"/>
        <v>#N/A</v>
      </c>
      <c r="AC63" s="14" t="e">
        <f t="shared" ca="1" si="21"/>
        <v>#N/A</v>
      </c>
      <c r="AD63" s="14" t="e">
        <f t="shared" ca="1" si="21"/>
        <v>#N/A</v>
      </c>
      <c r="AE63" s="14" t="e">
        <f t="shared" ca="1" si="21"/>
        <v>#N/A</v>
      </c>
      <c r="AF63" s="14" t="e">
        <f t="shared" ca="1" si="21"/>
        <v>#N/A</v>
      </c>
      <c r="AG63" s="14" t="e">
        <f t="shared" ca="1" si="21"/>
        <v>#N/A</v>
      </c>
      <c r="AH63" s="14" t="e">
        <f t="shared" ca="1" si="21"/>
        <v>#N/A</v>
      </c>
      <c r="AI63" s="14" t="e">
        <f t="shared" ca="1" si="21"/>
        <v>#N/A</v>
      </c>
      <c r="AJ63" s="14" t="e">
        <f t="shared" ca="1" si="21"/>
        <v>#N/A</v>
      </c>
      <c r="AK63" s="14" t="e">
        <f t="shared" ca="1" si="21"/>
        <v>#N/A</v>
      </c>
      <c r="AL63" s="14" t="e">
        <f t="shared" ca="1" si="21"/>
        <v>#N/A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</row>
    <row r="64" spans="1:71" ht="21" customHeight="1" outlineLevel="1" thickBot="1" x14ac:dyDescent="0.4">
      <c r="A64" s="5">
        <f t="shared" si="18"/>
        <v>0</v>
      </c>
      <c r="B64" s="5">
        <f t="shared" si="18"/>
        <v>0</v>
      </c>
      <c r="C64" s="5">
        <f t="shared" si="18"/>
        <v>0</v>
      </c>
      <c r="D64" s="5">
        <f t="shared" si="18"/>
        <v>0</v>
      </c>
      <c r="E64" s="6">
        <f t="shared" si="18"/>
        <v>0</v>
      </c>
      <c r="F64" s="14" t="e">
        <f t="shared" ca="1" si="19"/>
        <v>#N/A</v>
      </c>
      <c r="G64" s="14" t="e">
        <f t="shared" ca="1" si="21"/>
        <v>#N/A</v>
      </c>
      <c r="H64" s="14" t="e">
        <f t="shared" ca="1" si="21"/>
        <v>#N/A</v>
      </c>
      <c r="I64" s="14" t="e">
        <f t="shared" ca="1" si="21"/>
        <v>#N/A</v>
      </c>
      <c r="J64" s="14" t="e">
        <f t="shared" ca="1" si="21"/>
        <v>#N/A</v>
      </c>
      <c r="K64" s="14" t="e">
        <f t="shared" ca="1" si="21"/>
        <v>#N/A</v>
      </c>
      <c r="L64" s="14" t="e">
        <f t="shared" ca="1" si="21"/>
        <v>#N/A</v>
      </c>
      <c r="M64" s="14" t="e">
        <f t="shared" ca="1" si="21"/>
        <v>#N/A</v>
      </c>
      <c r="N64" s="14" t="e">
        <f t="shared" ca="1" si="21"/>
        <v>#N/A</v>
      </c>
      <c r="O64" s="14" t="e">
        <f t="shared" ca="1" si="21"/>
        <v>#N/A</v>
      </c>
      <c r="P64" s="14" t="e">
        <f t="shared" ca="1" si="21"/>
        <v>#N/A</v>
      </c>
      <c r="Q64" s="14" t="e">
        <f t="shared" ca="1" si="21"/>
        <v>#N/A</v>
      </c>
      <c r="R64" s="14" t="e">
        <f t="shared" ca="1" si="21"/>
        <v>#N/A</v>
      </c>
      <c r="S64" s="14" t="e">
        <f t="shared" ca="1" si="21"/>
        <v>#N/A</v>
      </c>
      <c r="T64" s="14" t="e">
        <f t="shared" ca="1" si="21"/>
        <v>#N/A</v>
      </c>
      <c r="U64" s="14" t="e">
        <f t="shared" ca="1" si="21"/>
        <v>#N/A</v>
      </c>
      <c r="V64" s="14" t="e">
        <f t="shared" ca="1" si="21"/>
        <v>#N/A</v>
      </c>
      <c r="W64" s="14" t="e">
        <f t="shared" ca="1" si="21"/>
        <v>#N/A</v>
      </c>
      <c r="X64" s="14" t="e">
        <f t="shared" ca="1" si="21"/>
        <v>#N/A</v>
      </c>
      <c r="Y64" s="14" t="e">
        <f t="shared" ca="1" si="21"/>
        <v>#N/A</v>
      </c>
      <c r="Z64" s="14" t="e">
        <f t="shared" ca="1" si="21"/>
        <v>#N/A</v>
      </c>
      <c r="AA64" s="14" t="e">
        <f t="shared" ca="1" si="21"/>
        <v>#N/A</v>
      </c>
      <c r="AB64" s="14" t="e">
        <f t="shared" ca="1" si="21"/>
        <v>#N/A</v>
      </c>
      <c r="AC64" s="14" t="e">
        <f t="shared" ca="1" si="21"/>
        <v>#N/A</v>
      </c>
      <c r="AD64" s="14" t="e">
        <f t="shared" ca="1" si="21"/>
        <v>#N/A</v>
      </c>
      <c r="AE64" s="14" t="e">
        <f t="shared" ca="1" si="21"/>
        <v>#N/A</v>
      </c>
      <c r="AF64" s="14" t="e">
        <f t="shared" ca="1" si="21"/>
        <v>#N/A</v>
      </c>
      <c r="AG64" s="14" t="e">
        <f t="shared" ca="1" si="21"/>
        <v>#N/A</v>
      </c>
      <c r="AH64" s="14" t="e">
        <f t="shared" ca="1" si="21"/>
        <v>#N/A</v>
      </c>
      <c r="AI64" s="14" t="e">
        <f t="shared" ca="1" si="21"/>
        <v>#N/A</v>
      </c>
      <c r="AJ64" s="14" t="e">
        <f t="shared" ca="1" si="21"/>
        <v>#N/A</v>
      </c>
      <c r="AK64" s="14" t="e">
        <f t="shared" ca="1" si="21"/>
        <v>#N/A</v>
      </c>
      <c r="AL64" s="14" t="e">
        <f t="shared" ca="1" si="21"/>
        <v>#N/A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</row>
    <row r="65" spans="1:87" ht="21" customHeight="1" outlineLevel="1" thickBot="1" x14ac:dyDescent="0.4">
      <c r="A65" s="5">
        <f t="shared" si="18"/>
        <v>0</v>
      </c>
      <c r="B65" s="5">
        <f t="shared" si="18"/>
        <v>0</v>
      </c>
      <c r="C65" s="5">
        <f t="shared" si="18"/>
        <v>0</v>
      </c>
      <c r="D65" s="5">
        <f t="shared" si="18"/>
        <v>0</v>
      </c>
      <c r="E65" s="6">
        <f t="shared" si="18"/>
        <v>0</v>
      </c>
      <c r="F65" s="14" t="e">
        <f t="shared" ca="1" si="19"/>
        <v>#N/A</v>
      </c>
      <c r="G65" s="14" t="e">
        <f t="shared" ca="1" si="21"/>
        <v>#N/A</v>
      </c>
      <c r="H65" s="14" t="e">
        <f t="shared" ca="1" si="21"/>
        <v>#N/A</v>
      </c>
      <c r="I65" s="14" t="e">
        <f t="shared" ca="1" si="21"/>
        <v>#N/A</v>
      </c>
      <c r="J65" s="14" t="e">
        <f t="shared" ca="1" si="21"/>
        <v>#N/A</v>
      </c>
      <c r="K65" s="14" t="e">
        <f t="shared" ca="1" si="21"/>
        <v>#N/A</v>
      </c>
      <c r="L65" s="14" t="e">
        <f t="shared" ca="1" si="21"/>
        <v>#N/A</v>
      </c>
      <c r="M65" s="14" t="e">
        <f t="shared" ca="1" si="21"/>
        <v>#N/A</v>
      </c>
      <c r="N65" s="14" t="e">
        <f t="shared" ca="1" si="21"/>
        <v>#N/A</v>
      </c>
      <c r="O65" s="14" t="e">
        <f t="shared" ca="1" si="21"/>
        <v>#N/A</v>
      </c>
      <c r="P65" s="14" t="e">
        <f t="shared" ca="1" si="21"/>
        <v>#N/A</v>
      </c>
      <c r="Q65" s="14" t="e">
        <f t="shared" ca="1" si="21"/>
        <v>#N/A</v>
      </c>
      <c r="R65" s="14" t="e">
        <f t="shared" ca="1" si="21"/>
        <v>#N/A</v>
      </c>
      <c r="S65" s="14" t="e">
        <f t="shared" ca="1" si="21"/>
        <v>#N/A</v>
      </c>
      <c r="T65" s="14" t="e">
        <f t="shared" ca="1" si="21"/>
        <v>#N/A</v>
      </c>
      <c r="U65" s="14" t="e">
        <f t="shared" ca="1" si="21"/>
        <v>#N/A</v>
      </c>
      <c r="V65" s="14" t="e">
        <f t="shared" ca="1" si="21"/>
        <v>#N/A</v>
      </c>
      <c r="W65" s="14" t="e">
        <f t="shared" ca="1" si="21"/>
        <v>#N/A</v>
      </c>
      <c r="X65" s="14" t="e">
        <f t="shared" ca="1" si="21"/>
        <v>#N/A</v>
      </c>
      <c r="Y65" s="14" t="e">
        <f t="shared" ca="1" si="21"/>
        <v>#N/A</v>
      </c>
      <c r="Z65" s="14" t="e">
        <f t="shared" ca="1" si="21"/>
        <v>#N/A</v>
      </c>
      <c r="AA65" s="14" t="e">
        <f t="shared" ca="1" si="21"/>
        <v>#N/A</v>
      </c>
      <c r="AB65" s="14" t="e">
        <f t="shared" ca="1" si="21"/>
        <v>#N/A</v>
      </c>
      <c r="AC65" s="14" t="e">
        <f t="shared" ca="1" si="21"/>
        <v>#N/A</v>
      </c>
      <c r="AD65" s="14" t="e">
        <f t="shared" ca="1" si="21"/>
        <v>#N/A</v>
      </c>
      <c r="AE65" s="14" t="e">
        <f t="shared" ca="1" si="21"/>
        <v>#N/A</v>
      </c>
      <c r="AF65" s="14" t="e">
        <f t="shared" ca="1" si="21"/>
        <v>#N/A</v>
      </c>
      <c r="AG65" s="14" t="e">
        <f t="shared" ca="1" si="21"/>
        <v>#N/A</v>
      </c>
      <c r="AH65" s="14" t="e">
        <f t="shared" ca="1" si="21"/>
        <v>#N/A</v>
      </c>
      <c r="AI65" s="14" t="e">
        <f t="shared" ca="1" si="21"/>
        <v>#N/A</v>
      </c>
      <c r="AJ65" s="14" t="e">
        <f t="shared" ca="1" si="21"/>
        <v>#N/A</v>
      </c>
      <c r="AK65" s="14" t="e">
        <f t="shared" ca="1" si="21"/>
        <v>#N/A</v>
      </c>
      <c r="AL65" s="14" t="e">
        <f t="shared" ca="1" si="21"/>
        <v>#N/A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</row>
    <row r="66" spans="1:87" ht="21" customHeight="1" outlineLevel="1" thickBot="1" x14ac:dyDescent="0.4">
      <c r="A66" s="5">
        <f t="shared" ref="A66:E75" si="22">A24</f>
        <v>0</v>
      </c>
      <c r="B66" s="5">
        <f t="shared" si="22"/>
        <v>0</v>
      </c>
      <c r="C66" s="5">
        <f t="shared" si="22"/>
        <v>0</v>
      </c>
      <c r="D66" s="5">
        <f t="shared" si="22"/>
        <v>0</v>
      </c>
      <c r="E66" s="6">
        <f t="shared" si="22"/>
        <v>0</v>
      </c>
      <c r="F66" s="14" t="e">
        <f t="shared" ref="F66:U74" ca="1" si="23">$A66*H.Ar + $B66*H.Se + $C66*H.Ge + $D66*H.Ga</f>
        <v>#N/A</v>
      </c>
      <c r="G66" s="14" t="e">
        <f t="shared" ca="1" si="23"/>
        <v>#N/A</v>
      </c>
      <c r="H66" s="14" t="e">
        <f t="shared" ca="1" si="23"/>
        <v>#N/A</v>
      </c>
      <c r="I66" s="14" t="e">
        <f t="shared" ca="1" si="23"/>
        <v>#N/A</v>
      </c>
      <c r="J66" s="14" t="e">
        <f t="shared" ca="1" si="23"/>
        <v>#N/A</v>
      </c>
      <c r="K66" s="14" t="e">
        <f t="shared" ca="1" si="23"/>
        <v>#N/A</v>
      </c>
      <c r="L66" s="14" t="e">
        <f t="shared" ca="1" si="23"/>
        <v>#N/A</v>
      </c>
      <c r="M66" s="14" t="e">
        <f t="shared" ca="1" si="23"/>
        <v>#N/A</v>
      </c>
      <c r="N66" s="14" t="e">
        <f t="shared" ca="1" si="23"/>
        <v>#N/A</v>
      </c>
      <c r="O66" s="14" t="e">
        <f t="shared" ca="1" si="23"/>
        <v>#N/A</v>
      </c>
      <c r="P66" s="14" t="e">
        <f t="shared" ca="1" si="23"/>
        <v>#N/A</v>
      </c>
      <c r="Q66" s="14" t="e">
        <f t="shared" ca="1" si="23"/>
        <v>#N/A</v>
      </c>
      <c r="R66" s="14" t="e">
        <f t="shared" ca="1" si="23"/>
        <v>#N/A</v>
      </c>
      <c r="S66" s="14" t="e">
        <f t="shared" ca="1" si="23"/>
        <v>#N/A</v>
      </c>
      <c r="T66" s="14" t="e">
        <f t="shared" ca="1" si="23"/>
        <v>#N/A</v>
      </c>
      <c r="U66" s="14" t="e">
        <f t="shared" ca="1" si="23"/>
        <v>#N/A</v>
      </c>
      <c r="V66" s="14" t="e">
        <f t="shared" ca="1" si="21"/>
        <v>#N/A</v>
      </c>
      <c r="W66" s="14" t="e">
        <f t="shared" ca="1" si="21"/>
        <v>#N/A</v>
      </c>
      <c r="X66" s="14" t="e">
        <f t="shared" ca="1" si="21"/>
        <v>#N/A</v>
      </c>
      <c r="Y66" s="14" t="e">
        <f t="shared" ca="1" si="21"/>
        <v>#N/A</v>
      </c>
      <c r="Z66" s="14" t="e">
        <f t="shared" ca="1" si="21"/>
        <v>#N/A</v>
      </c>
      <c r="AA66" s="14" t="e">
        <f t="shared" ca="1" si="21"/>
        <v>#N/A</v>
      </c>
      <c r="AB66" s="14" t="e">
        <f t="shared" ca="1" si="21"/>
        <v>#N/A</v>
      </c>
      <c r="AC66" s="14" t="e">
        <f t="shared" ca="1" si="21"/>
        <v>#N/A</v>
      </c>
      <c r="AD66" s="14" t="e">
        <f t="shared" ca="1" si="21"/>
        <v>#N/A</v>
      </c>
      <c r="AE66" s="14" t="e">
        <f t="shared" ca="1" si="21"/>
        <v>#N/A</v>
      </c>
      <c r="AF66" s="14" t="e">
        <f t="shared" ca="1" si="21"/>
        <v>#N/A</v>
      </c>
      <c r="AG66" s="14" t="e">
        <f t="shared" ca="1" si="21"/>
        <v>#N/A</v>
      </c>
      <c r="AH66" s="14" t="e">
        <f t="shared" ca="1" si="21"/>
        <v>#N/A</v>
      </c>
      <c r="AI66" s="14" t="e">
        <f t="shared" ca="1" si="21"/>
        <v>#N/A</v>
      </c>
      <c r="AJ66" s="14" t="e">
        <f t="shared" ca="1" si="21"/>
        <v>#N/A</v>
      </c>
      <c r="AK66" s="14" t="e">
        <f t="shared" ca="1" si="21"/>
        <v>#N/A</v>
      </c>
      <c r="AL66" s="14" t="e">
        <f t="shared" ca="1" si="21"/>
        <v>#N/A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</row>
    <row r="67" spans="1:87" ht="21" customHeight="1" outlineLevel="1" thickBot="1" x14ac:dyDescent="0.4">
      <c r="A67" s="5">
        <f t="shared" si="22"/>
        <v>0</v>
      </c>
      <c r="B67" s="5">
        <f t="shared" si="22"/>
        <v>0</v>
      </c>
      <c r="C67" s="5">
        <f t="shared" si="22"/>
        <v>0</v>
      </c>
      <c r="D67" s="5">
        <f t="shared" si="22"/>
        <v>0</v>
      </c>
      <c r="E67" s="6">
        <f t="shared" si="22"/>
        <v>0</v>
      </c>
      <c r="F67" s="14" t="e">
        <f t="shared" ca="1" si="23"/>
        <v>#N/A</v>
      </c>
      <c r="G67" s="14" t="e">
        <f t="shared" ca="1" si="21"/>
        <v>#N/A</v>
      </c>
      <c r="H67" s="14" t="e">
        <f t="shared" ca="1" si="21"/>
        <v>#N/A</v>
      </c>
      <c r="I67" s="14" t="e">
        <f t="shared" ca="1" si="21"/>
        <v>#N/A</v>
      </c>
      <c r="J67" s="14" t="e">
        <f t="shared" ca="1" si="21"/>
        <v>#N/A</v>
      </c>
      <c r="K67" s="14" t="e">
        <f t="shared" ca="1" si="21"/>
        <v>#N/A</v>
      </c>
      <c r="L67" s="14" t="e">
        <f t="shared" ca="1" si="21"/>
        <v>#N/A</v>
      </c>
      <c r="M67" s="14" t="e">
        <f t="shared" ca="1" si="21"/>
        <v>#N/A</v>
      </c>
      <c r="N67" s="14" t="e">
        <f t="shared" ca="1" si="21"/>
        <v>#N/A</v>
      </c>
      <c r="O67" s="14" t="e">
        <f t="shared" ca="1" si="21"/>
        <v>#N/A</v>
      </c>
      <c r="P67" s="14" t="e">
        <f t="shared" ca="1" si="21"/>
        <v>#N/A</v>
      </c>
      <c r="Q67" s="14" t="e">
        <f t="shared" ca="1" si="21"/>
        <v>#N/A</v>
      </c>
      <c r="R67" s="14" t="e">
        <f t="shared" ca="1" si="21"/>
        <v>#N/A</v>
      </c>
      <c r="S67" s="14" t="e">
        <f t="shared" ca="1" si="21"/>
        <v>#N/A</v>
      </c>
      <c r="T67" s="14" t="e">
        <f t="shared" ca="1" si="21"/>
        <v>#N/A</v>
      </c>
      <c r="U67" s="14" t="e">
        <f t="shared" ca="1" si="21"/>
        <v>#N/A</v>
      </c>
      <c r="V67" s="14" t="e">
        <f t="shared" ca="1" si="21"/>
        <v>#N/A</v>
      </c>
      <c r="W67" s="14" t="e">
        <f t="shared" ca="1" si="21"/>
        <v>#N/A</v>
      </c>
      <c r="X67" s="14" t="e">
        <f t="shared" ca="1" si="21"/>
        <v>#N/A</v>
      </c>
      <c r="Y67" s="14" t="e">
        <f t="shared" ca="1" si="21"/>
        <v>#N/A</v>
      </c>
      <c r="Z67" s="14" t="e">
        <f t="shared" ca="1" si="21"/>
        <v>#N/A</v>
      </c>
      <c r="AA67" s="14" t="e">
        <f t="shared" ca="1" si="21"/>
        <v>#N/A</v>
      </c>
      <c r="AB67" s="14" t="e">
        <f t="shared" ca="1" si="21"/>
        <v>#N/A</v>
      </c>
      <c r="AC67" s="14" t="e">
        <f t="shared" ca="1" si="21"/>
        <v>#N/A</v>
      </c>
      <c r="AD67" s="14" t="e">
        <f t="shared" ca="1" si="21"/>
        <v>#N/A</v>
      </c>
      <c r="AE67" s="14" t="e">
        <f t="shared" ca="1" si="21"/>
        <v>#N/A</v>
      </c>
      <c r="AF67" s="14" t="e">
        <f t="shared" ca="1" si="21"/>
        <v>#N/A</v>
      </c>
      <c r="AG67" s="14" t="e">
        <f t="shared" ca="1" si="21"/>
        <v>#N/A</v>
      </c>
      <c r="AH67" s="14" t="e">
        <f t="shared" ca="1" si="21"/>
        <v>#N/A</v>
      </c>
      <c r="AI67" s="14" t="e">
        <f t="shared" ca="1" si="21"/>
        <v>#N/A</v>
      </c>
      <c r="AJ67" s="14" t="e">
        <f t="shared" ca="1" si="21"/>
        <v>#N/A</v>
      </c>
      <c r="AK67" s="14" t="e">
        <f t="shared" ca="1" si="21"/>
        <v>#N/A</v>
      </c>
      <c r="AL67" s="14" t="e">
        <f t="shared" ca="1" si="21"/>
        <v>#N/A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</row>
    <row r="68" spans="1:87" ht="21" customHeight="1" outlineLevel="1" thickBot="1" x14ac:dyDescent="0.4">
      <c r="A68" s="5">
        <f t="shared" si="22"/>
        <v>0</v>
      </c>
      <c r="B68" s="5">
        <f t="shared" si="22"/>
        <v>0</v>
      </c>
      <c r="C68" s="5">
        <f t="shared" si="22"/>
        <v>0</v>
      </c>
      <c r="D68" s="5">
        <f t="shared" si="22"/>
        <v>0</v>
      </c>
      <c r="E68" s="6">
        <f t="shared" si="22"/>
        <v>0</v>
      </c>
      <c r="F68" s="14" t="e">
        <f t="shared" ca="1" si="23"/>
        <v>#N/A</v>
      </c>
      <c r="G68" s="14" t="e">
        <f t="shared" ca="1" si="21"/>
        <v>#N/A</v>
      </c>
      <c r="H68" s="14" t="e">
        <f t="shared" ca="1" si="21"/>
        <v>#N/A</v>
      </c>
      <c r="I68" s="14" t="e">
        <f t="shared" ca="1" si="21"/>
        <v>#N/A</v>
      </c>
      <c r="J68" s="14" t="e">
        <f t="shared" ca="1" si="21"/>
        <v>#N/A</v>
      </c>
      <c r="K68" s="14" t="e">
        <f t="shared" ca="1" si="21"/>
        <v>#N/A</v>
      </c>
      <c r="L68" s="14" t="e">
        <f t="shared" ca="1" si="21"/>
        <v>#N/A</v>
      </c>
      <c r="M68" s="14" t="e">
        <f t="shared" ca="1" si="21"/>
        <v>#N/A</v>
      </c>
      <c r="N68" s="14" t="e">
        <f t="shared" ca="1" si="21"/>
        <v>#N/A</v>
      </c>
      <c r="O68" s="14" t="e">
        <f t="shared" ca="1" si="21"/>
        <v>#N/A</v>
      </c>
      <c r="P68" s="14" t="e">
        <f t="shared" ca="1" si="21"/>
        <v>#N/A</v>
      </c>
      <c r="Q68" s="14" t="e">
        <f t="shared" ca="1" si="21"/>
        <v>#N/A</v>
      </c>
      <c r="R68" s="14" t="e">
        <f t="shared" ca="1" si="21"/>
        <v>#N/A</v>
      </c>
      <c r="S68" s="14" t="e">
        <f t="shared" ca="1" si="21"/>
        <v>#N/A</v>
      </c>
      <c r="T68" s="14" t="e">
        <f t="shared" ca="1" si="21"/>
        <v>#N/A</v>
      </c>
      <c r="U68" s="14" t="e">
        <f t="shared" ca="1" si="21"/>
        <v>#N/A</v>
      </c>
      <c r="V68" s="14" t="e">
        <f t="shared" ca="1" si="21"/>
        <v>#N/A</v>
      </c>
      <c r="W68" s="14" t="e">
        <f t="shared" ca="1" si="21"/>
        <v>#N/A</v>
      </c>
      <c r="X68" s="14" t="e">
        <f t="shared" ca="1" si="21"/>
        <v>#N/A</v>
      </c>
      <c r="Y68" s="14" t="e">
        <f t="shared" ca="1" si="21"/>
        <v>#N/A</v>
      </c>
      <c r="Z68" s="14" t="e">
        <f t="shared" ca="1" si="21"/>
        <v>#N/A</v>
      </c>
      <c r="AA68" s="14" t="e">
        <f t="shared" ca="1" si="21"/>
        <v>#N/A</v>
      </c>
      <c r="AB68" s="14" t="e">
        <f t="shared" ca="1" si="21"/>
        <v>#N/A</v>
      </c>
      <c r="AC68" s="14" t="e">
        <f t="shared" ca="1" si="21"/>
        <v>#N/A</v>
      </c>
      <c r="AD68" s="14" t="e">
        <f t="shared" ca="1" si="21"/>
        <v>#N/A</v>
      </c>
      <c r="AE68" s="14" t="e">
        <f t="shared" ca="1" si="21"/>
        <v>#N/A</v>
      </c>
      <c r="AF68" s="14" t="e">
        <f t="shared" ca="1" si="21"/>
        <v>#N/A</v>
      </c>
      <c r="AG68" s="14" t="e">
        <f t="shared" ca="1" si="21"/>
        <v>#N/A</v>
      </c>
      <c r="AH68" s="14" t="e">
        <f t="shared" ca="1" si="21"/>
        <v>#N/A</v>
      </c>
      <c r="AI68" s="14" t="e">
        <f t="shared" ca="1" si="21"/>
        <v>#N/A</v>
      </c>
      <c r="AJ68" s="14" t="e">
        <f t="shared" ca="1" si="21"/>
        <v>#N/A</v>
      </c>
      <c r="AK68" s="14" t="e">
        <f t="shared" ca="1" si="21"/>
        <v>#N/A</v>
      </c>
      <c r="AL68" s="14" t="e">
        <f t="shared" ca="1" si="21"/>
        <v>#N/A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</row>
    <row r="69" spans="1:87" ht="21" customHeight="1" outlineLevel="1" thickBot="1" x14ac:dyDescent="0.4">
      <c r="A69" s="5">
        <f t="shared" si="22"/>
        <v>0</v>
      </c>
      <c r="B69" s="5">
        <f t="shared" si="22"/>
        <v>0</v>
      </c>
      <c r="C69" s="5">
        <f t="shared" si="22"/>
        <v>0</v>
      </c>
      <c r="D69" s="5">
        <f t="shared" si="22"/>
        <v>0</v>
      </c>
      <c r="E69" s="6">
        <f t="shared" si="22"/>
        <v>0</v>
      </c>
      <c r="F69" s="14" t="e">
        <f t="shared" ca="1" si="23"/>
        <v>#N/A</v>
      </c>
      <c r="G69" s="14" t="e">
        <f t="shared" ca="1" si="21"/>
        <v>#N/A</v>
      </c>
      <c r="H69" s="14" t="e">
        <f t="shared" ca="1" si="21"/>
        <v>#N/A</v>
      </c>
      <c r="I69" s="14" t="e">
        <f t="shared" ca="1" si="21"/>
        <v>#N/A</v>
      </c>
      <c r="J69" s="14" t="e">
        <f t="shared" ca="1" si="21"/>
        <v>#N/A</v>
      </c>
      <c r="K69" s="14" t="e">
        <f t="shared" ca="1" si="21"/>
        <v>#N/A</v>
      </c>
      <c r="L69" s="14" t="e">
        <f t="shared" ca="1" si="21"/>
        <v>#N/A</v>
      </c>
      <c r="M69" s="14" t="e">
        <f t="shared" ca="1" si="21"/>
        <v>#N/A</v>
      </c>
      <c r="N69" s="14" t="e">
        <f t="shared" ca="1" si="21"/>
        <v>#N/A</v>
      </c>
      <c r="O69" s="14" t="e">
        <f t="shared" ca="1" si="21"/>
        <v>#N/A</v>
      </c>
      <c r="P69" s="14" t="e">
        <f t="shared" ca="1" si="21"/>
        <v>#N/A</v>
      </c>
      <c r="Q69" s="14" t="e">
        <f t="shared" ca="1" si="21"/>
        <v>#N/A</v>
      </c>
      <c r="R69" s="14" t="e">
        <f t="shared" ca="1" si="21"/>
        <v>#N/A</v>
      </c>
      <c r="S69" s="14" t="e">
        <f t="shared" ca="1" si="21"/>
        <v>#N/A</v>
      </c>
      <c r="T69" s="14" t="e">
        <f t="shared" ca="1" si="21"/>
        <v>#N/A</v>
      </c>
      <c r="U69" s="14" t="e">
        <f t="shared" ca="1" si="21"/>
        <v>#N/A</v>
      </c>
      <c r="V69" s="14" t="e">
        <f t="shared" ca="1" si="21"/>
        <v>#N/A</v>
      </c>
      <c r="W69" s="14" t="e">
        <f t="shared" ca="1" si="21"/>
        <v>#N/A</v>
      </c>
      <c r="X69" s="14" t="e">
        <f t="shared" ca="1" si="21"/>
        <v>#N/A</v>
      </c>
      <c r="Y69" s="14" t="e">
        <f t="shared" ca="1" si="21"/>
        <v>#N/A</v>
      </c>
      <c r="Z69" s="14" t="e">
        <f t="shared" ca="1" si="21"/>
        <v>#N/A</v>
      </c>
      <c r="AA69" s="14" t="e">
        <f t="shared" ca="1" si="21"/>
        <v>#N/A</v>
      </c>
      <c r="AB69" s="14" t="e">
        <f t="shared" ca="1" si="21"/>
        <v>#N/A</v>
      </c>
      <c r="AC69" s="14" t="e">
        <f t="shared" ca="1" si="21"/>
        <v>#N/A</v>
      </c>
      <c r="AD69" s="14" t="e">
        <f t="shared" ca="1" si="21"/>
        <v>#N/A</v>
      </c>
      <c r="AE69" s="14" t="e">
        <f t="shared" ca="1" si="21"/>
        <v>#N/A</v>
      </c>
      <c r="AF69" s="14" t="e">
        <f t="shared" ca="1" si="21"/>
        <v>#N/A</v>
      </c>
      <c r="AG69" s="14" t="e">
        <f t="shared" ca="1" si="21"/>
        <v>#N/A</v>
      </c>
      <c r="AH69" s="14" t="e">
        <f t="shared" ca="1" si="21"/>
        <v>#N/A</v>
      </c>
      <c r="AI69" s="14" t="e">
        <f t="shared" ca="1" si="21"/>
        <v>#N/A</v>
      </c>
      <c r="AJ69" s="14" t="e">
        <f t="shared" ca="1" si="21"/>
        <v>#N/A</v>
      </c>
      <c r="AK69" s="14" t="e">
        <f t="shared" ca="1" si="21"/>
        <v>#N/A</v>
      </c>
      <c r="AL69" s="14" t="e">
        <f t="shared" ca="1" si="21"/>
        <v>#N/A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</row>
    <row r="70" spans="1:87" ht="21" customHeight="1" outlineLevel="1" thickBot="1" x14ac:dyDescent="0.4">
      <c r="A70" s="5">
        <f t="shared" si="22"/>
        <v>0</v>
      </c>
      <c r="B70" s="5">
        <f t="shared" si="22"/>
        <v>0</v>
      </c>
      <c r="C70" s="5">
        <f t="shared" si="22"/>
        <v>0</v>
      </c>
      <c r="D70" s="5">
        <f t="shared" si="22"/>
        <v>0</v>
      </c>
      <c r="E70" s="6">
        <f t="shared" si="22"/>
        <v>0</v>
      </c>
      <c r="F70" s="14" t="e">
        <f t="shared" ca="1" si="23"/>
        <v>#N/A</v>
      </c>
      <c r="G70" s="14" t="e">
        <f t="shared" ca="1" si="21"/>
        <v>#N/A</v>
      </c>
      <c r="H70" s="14" t="e">
        <f t="shared" ca="1" si="21"/>
        <v>#N/A</v>
      </c>
      <c r="I70" s="14" t="e">
        <f t="shared" ca="1" si="21"/>
        <v>#N/A</v>
      </c>
      <c r="J70" s="14" t="e">
        <f t="shared" ca="1" si="21"/>
        <v>#N/A</v>
      </c>
      <c r="K70" s="14" t="e">
        <f t="shared" ca="1" si="21"/>
        <v>#N/A</v>
      </c>
      <c r="L70" s="14" t="e">
        <f t="shared" ca="1" si="21"/>
        <v>#N/A</v>
      </c>
      <c r="M70" s="14" t="e">
        <f t="shared" ca="1" si="21"/>
        <v>#N/A</v>
      </c>
      <c r="N70" s="14" t="e">
        <f t="shared" ca="1" si="21"/>
        <v>#N/A</v>
      </c>
      <c r="O70" s="14" t="e">
        <f t="shared" ca="1" si="21"/>
        <v>#N/A</v>
      </c>
      <c r="P70" s="14" t="e">
        <f t="shared" ca="1" si="21"/>
        <v>#N/A</v>
      </c>
      <c r="Q70" s="14" t="e">
        <f t="shared" ca="1" si="21"/>
        <v>#N/A</v>
      </c>
      <c r="R70" s="14" t="e">
        <f t="shared" ca="1" si="21"/>
        <v>#N/A</v>
      </c>
      <c r="S70" s="14" t="e">
        <f t="shared" ca="1" si="21"/>
        <v>#N/A</v>
      </c>
      <c r="T70" s="14" t="e">
        <f t="shared" ca="1" si="21"/>
        <v>#N/A</v>
      </c>
      <c r="U70" s="14" t="e">
        <f t="shared" ca="1" si="21"/>
        <v>#N/A</v>
      </c>
      <c r="V70" s="14" t="e">
        <f t="shared" ca="1" si="21"/>
        <v>#N/A</v>
      </c>
      <c r="W70" s="14" t="e">
        <f t="shared" ca="1" si="21"/>
        <v>#N/A</v>
      </c>
      <c r="X70" s="14" t="e">
        <f t="shared" ca="1" si="21"/>
        <v>#N/A</v>
      </c>
      <c r="Y70" s="14" t="e">
        <f t="shared" ca="1" si="21"/>
        <v>#N/A</v>
      </c>
      <c r="Z70" s="14" t="e">
        <f t="shared" ca="1" si="21"/>
        <v>#N/A</v>
      </c>
      <c r="AA70" s="14" t="e">
        <f t="shared" ca="1" si="21"/>
        <v>#N/A</v>
      </c>
      <c r="AB70" s="14" t="e">
        <f t="shared" ca="1" si="21"/>
        <v>#N/A</v>
      </c>
      <c r="AC70" s="14" t="e">
        <f t="shared" ca="1" si="21"/>
        <v>#N/A</v>
      </c>
      <c r="AD70" s="14" t="e">
        <f t="shared" ca="1" si="21"/>
        <v>#N/A</v>
      </c>
      <c r="AE70" s="14" t="e">
        <f t="shared" ca="1" si="21"/>
        <v>#N/A</v>
      </c>
      <c r="AF70" s="14" t="e">
        <f t="shared" ca="1" si="21"/>
        <v>#N/A</v>
      </c>
      <c r="AG70" s="14" t="e">
        <f t="shared" ca="1" si="21"/>
        <v>#N/A</v>
      </c>
      <c r="AH70" s="14" t="e">
        <f t="shared" ca="1" si="21"/>
        <v>#N/A</v>
      </c>
      <c r="AI70" s="14" t="e">
        <f t="shared" ca="1" si="21"/>
        <v>#N/A</v>
      </c>
      <c r="AJ70" s="14" t="e">
        <f t="shared" ca="1" si="21"/>
        <v>#N/A</v>
      </c>
      <c r="AK70" s="14" t="e">
        <f t="shared" ca="1" si="21"/>
        <v>#N/A</v>
      </c>
      <c r="AL70" s="14" t="e">
        <f t="shared" ca="1" si="21"/>
        <v>#N/A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</row>
    <row r="71" spans="1:87" ht="21" customHeight="1" outlineLevel="1" thickBot="1" x14ac:dyDescent="0.4">
      <c r="A71" s="5">
        <f t="shared" si="22"/>
        <v>0</v>
      </c>
      <c r="B71" s="5">
        <f t="shared" si="22"/>
        <v>0</v>
      </c>
      <c r="C71" s="5">
        <f t="shared" si="22"/>
        <v>0</v>
      </c>
      <c r="D71" s="5">
        <f t="shared" si="22"/>
        <v>0</v>
      </c>
      <c r="E71" s="6">
        <f t="shared" si="22"/>
        <v>0</v>
      </c>
      <c r="F71" s="14" t="e">
        <f t="shared" ca="1" si="23"/>
        <v>#N/A</v>
      </c>
      <c r="G71" s="14" t="e">
        <f t="shared" ca="1" si="21"/>
        <v>#N/A</v>
      </c>
      <c r="H71" s="14" t="e">
        <f t="shared" ca="1" si="21"/>
        <v>#N/A</v>
      </c>
      <c r="I71" s="14" t="e">
        <f t="shared" ca="1" si="21"/>
        <v>#N/A</v>
      </c>
      <c r="J71" s="14" t="e">
        <f t="shared" ca="1" si="21"/>
        <v>#N/A</v>
      </c>
      <c r="K71" s="14" t="e">
        <f t="shared" ca="1" si="21"/>
        <v>#N/A</v>
      </c>
      <c r="L71" s="14" t="e">
        <f t="shared" ca="1" si="21"/>
        <v>#N/A</v>
      </c>
      <c r="M71" s="14" t="e">
        <f t="shared" ca="1" si="21"/>
        <v>#N/A</v>
      </c>
      <c r="N71" s="14" t="e">
        <f t="shared" ca="1" si="21"/>
        <v>#N/A</v>
      </c>
      <c r="O71" s="14" t="e">
        <f t="shared" ca="1" si="21"/>
        <v>#N/A</v>
      </c>
      <c r="P71" s="14" t="e">
        <f t="shared" ca="1" si="21"/>
        <v>#N/A</v>
      </c>
      <c r="Q71" s="14" t="e">
        <f t="shared" ref="Q71:AL71" ca="1" si="24">$A71*H.Ar + $B71*H.Se + $C71*H.Ge + $D71*H.Ga</f>
        <v>#N/A</v>
      </c>
      <c r="R71" s="14" t="e">
        <f t="shared" ca="1" si="24"/>
        <v>#N/A</v>
      </c>
      <c r="S71" s="14" t="e">
        <f t="shared" ca="1" si="24"/>
        <v>#N/A</v>
      </c>
      <c r="T71" s="14" t="e">
        <f t="shared" ca="1" si="24"/>
        <v>#N/A</v>
      </c>
      <c r="U71" s="14" t="e">
        <f t="shared" ca="1" si="24"/>
        <v>#N/A</v>
      </c>
      <c r="V71" s="14" t="e">
        <f t="shared" ca="1" si="24"/>
        <v>#N/A</v>
      </c>
      <c r="W71" s="14" t="e">
        <f t="shared" ca="1" si="24"/>
        <v>#N/A</v>
      </c>
      <c r="X71" s="14" t="e">
        <f t="shared" ca="1" si="24"/>
        <v>#N/A</v>
      </c>
      <c r="Y71" s="14" t="e">
        <f t="shared" ca="1" si="24"/>
        <v>#N/A</v>
      </c>
      <c r="Z71" s="14" t="e">
        <f t="shared" ca="1" si="24"/>
        <v>#N/A</v>
      </c>
      <c r="AA71" s="14" t="e">
        <f t="shared" ca="1" si="24"/>
        <v>#N/A</v>
      </c>
      <c r="AB71" s="14" t="e">
        <f t="shared" ca="1" si="24"/>
        <v>#N/A</v>
      </c>
      <c r="AC71" s="14" t="e">
        <f t="shared" ca="1" si="24"/>
        <v>#N/A</v>
      </c>
      <c r="AD71" s="14" t="e">
        <f t="shared" ca="1" si="24"/>
        <v>#N/A</v>
      </c>
      <c r="AE71" s="14" t="e">
        <f t="shared" ca="1" si="24"/>
        <v>#N/A</v>
      </c>
      <c r="AF71" s="14" t="e">
        <f t="shared" ca="1" si="24"/>
        <v>#N/A</v>
      </c>
      <c r="AG71" s="14" t="e">
        <f t="shared" ca="1" si="24"/>
        <v>#N/A</v>
      </c>
      <c r="AH71" s="14" t="e">
        <f t="shared" ca="1" si="24"/>
        <v>#N/A</v>
      </c>
      <c r="AI71" s="14" t="e">
        <f t="shared" ca="1" si="24"/>
        <v>#N/A</v>
      </c>
      <c r="AJ71" s="14" t="e">
        <f t="shared" ca="1" si="24"/>
        <v>#N/A</v>
      </c>
      <c r="AK71" s="14" t="e">
        <f t="shared" ca="1" si="24"/>
        <v>#N/A</v>
      </c>
      <c r="AL71" s="14" t="e">
        <f t="shared" ca="1" si="24"/>
        <v>#N/A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</row>
    <row r="72" spans="1:87" ht="21" customHeight="1" outlineLevel="1" thickBot="1" x14ac:dyDescent="0.4">
      <c r="A72" s="5">
        <f t="shared" si="22"/>
        <v>0</v>
      </c>
      <c r="B72" s="5">
        <f t="shared" si="22"/>
        <v>0</v>
      </c>
      <c r="C72" s="5">
        <f t="shared" si="22"/>
        <v>0</v>
      </c>
      <c r="D72" s="5">
        <f t="shared" si="22"/>
        <v>0</v>
      </c>
      <c r="E72" s="6">
        <f t="shared" si="22"/>
        <v>0</v>
      </c>
      <c r="F72" s="14" t="e">
        <f t="shared" ca="1" si="23"/>
        <v>#N/A</v>
      </c>
      <c r="G72" s="14" t="e">
        <f t="shared" ref="G72:AL74" ca="1" si="25">$A72*H.Ar + $B72*H.Se + $C72*H.Ge + $D72*H.Ga</f>
        <v>#N/A</v>
      </c>
      <c r="H72" s="14" t="e">
        <f t="shared" ca="1" si="25"/>
        <v>#N/A</v>
      </c>
      <c r="I72" s="14" t="e">
        <f t="shared" ca="1" si="25"/>
        <v>#N/A</v>
      </c>
      <c r="J72" s="14" t="e">
        <f t="shared" ca="1" si="25"/>
        <v>#N/A</v>
      </c>
      <c r="K72" s="14" t="e">
        <f t="shared" ca="1" si="25"/>
        <v>#N/A</v>
      </c>
      <c r="L72" s="14" t="e">
        <f t="shared" ca="1" si="25"/>
        <v>#N/A</v>
      </c>
      <c r="M72" s="14" t="e">
        <f t="shared" ca="1" si="25"/>
        <v>#N/A</v>
      </c>
      <c r="N72" s="14" t="e">
        <f t="shared" ca="1" si="25"/>
        <v>#N/A</v>
      </c>
      <c r="O72" s="14" t="e">
        <f t="shared" ca="1" si="25"/>
        <v>#N/A</v>
      </c>
      <c r="P72" s="14" t="e">
        <f t="shared" ca="1" si="25"/>
        <v>#N/A</v>
      </c>
      <c r="Q72" s="14" t="e">
        <f t="shared" ca="1" si="25"/>
        <v>#N/A</v>
      </c>
      <c r="R72" s="14" t="e">
        <f t="shared" ca="1" si="25"/>
        <v>#N/A</v>
      </c>
      <c r="S72" s="14" t="e">
        <f t="shared" ca="1" si="25"/>
        <v>#N/A</v>
      </c>
      <c r="T72" s="14" t="e">
        <f t="shared" ca="1" si="25"/>
        <v>#N/A</v>
      </c>
      <c r="U72" s="14" t="e">
        <f t="shared" ca="1" si="25"/>
        <v>#N/A</v>
      </c>
      <c r="V72" s="14" t="e">
        <f t="shared" ca="1" si="25"/>
        <v>#N/A</v>
      </c>
      <c r="W72" s="14" t="e">
        <f t="shared" ca="1" si="25"/>
        <v>#N/A</v>
      </c>
      <c r="X72" s="14" t="e">
        <f t="shared" ca="1" si="25"/>
        <v>#N/A</v>
      </c>
      <c r="Y72" s="14" t="e">
        <f t="shared" ca="1" si="25"/>
        <v>#N/A</v>
      </c>
      <c r="Z72" s="14" t="e">
        <f t="shared" ca="1" si="25"/>
        <v>#N/A</v>
      </c>
      <c r="AA72" s="14" t="e">
        <f t="shared" ca="1" si="25"/>
        <v>#N/A</v>
      </c>
      <c r="AB72" s="14" t="e">
        <f t="shared" ca="1" si="25"/>
        <v>#N/A</v>
      </c>
      <c r="AC72" s="14" t="e">
        <f t="shared" ca="1" si="25"/>
        <v>#N/A</v>
      </c>
      <c r="AD72" s="14" t="e">
        <f t="shared" ca="1" si="25"/>
        <v>#N/A</v>
      </c>
      <c r="AE72" s="14" t="e">
        <f t="shared" ca="1" si="25"/>
        <v>#N/A</v>
      </c>
      <c r="AF72" s="14" t="e">
        <f t="shared" ca="1" si="25"/>
        <v>#N/A</v>
      </c>
      <c r="AG72" s="14" t="e">
        <f t="shared" ca="1" si="25"/>
        <v>#N/A</v>
      </c>
      <c r="AH72" s="14" t="e">
        <f t="shared" ca="1" si="25"/>
        <v>#N/A</v>
      </c>
      <c r="AI72" s="14" t="e">
        <f t="shared" ca="1" si="25"/>
        <v>#N/A</v>
      </c>
      <c r="AJ72" s="14" t="e">
        <f t="shared" ca="1" si="25"/>
        <v>#N/A</v>
      </c>
      <c r="AK72" s="14" t="e">
        <f t="shared" ca="1" si="25"/>
        <v>#N/A</v>
      </c>
      <c r="AL72" s="14" t="e">
        <f t="shared" ca="1" si="25"/>
        <v>#N/A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</row>
    <row r="73" spans="1:87" ht="21" customHeight="1" outlineLevel="1" thickBot="1" x14ac:dyDescent="0.4">
      <c r="A73" s="5">
        <f t="shared" si="22"/>
        <v>0</v>
      </c>
      <c r="B73" s="5">
        <f t="shared" si="22"/>
        <v>0</v>
      </c>
      <c r="C73" s="5">
        <f t="shared" si="22"/>
        <v>0</v>
      </c>
      <c r="D73" s="5">
        <f t="shared" si="22"/>
        <v>0</v>
      </c>
      <c r="E73" s="6">
        <f t="shared" si="22"/>
        <v>0</v>
      </c>
      <c r="F73" s="14" t="e">
        <f t="shared" ca="1" si="23"/>
        <v>#N/A</v>
      </c>
      <c r="G73" s="14" t="e">
        <f t="shared" ca="1" si="25"/>
        <v>#N/A</v>
      </c>
      <c r="H73" s="14" t="e">
        <f t="shared" ca="1" si="25"/>
        <v>#N/A</v>
      </c>
      <c r="I73" s="14" t="e">
        <f t="shared" ca="1" si="25"/>
        <v>#N/A</v>
      </c>
      <c r="J73" s="14" t="e">
        <f t="shared" ca="1" si="25"/>
        <v>#N/A</v>
      </c>
      <c r="K73" s="14" t="e">
        <f t="shared" ca="1" si="25"/>
        <v>#N/A</v>
      </c>
      <c r="L73" s="14" t="e">
        <f t="shared" ca="1" si="25"/>
        <v>#N/A</v>
      </c>
      <c r="M73" s="14" t="e">
        <f t="shared" ca="1" si="25"/>
        <v>#N/A</v>
      </c>
      <c r="N73" s="14" t="e">
        <f t="shared" ca="1" si="25"/>
        <v>#N/A</v>
      </c>
      <c r="O73" s="14" t="e">
        <f t="shared" ca="1" si="25"/>
        <v>#N/A</v>
      </c>
      <c r="P73" s="14" t="e">
        <f t="shared" ca="1" si="25"/>
        <v>#N/A</v>
      </c>
      <c r="Q73" s="14" t="e">
        <f t="shared" ca="1" si="25"/>
        <v>#N/A</v>
      </c>
      <c r="R73" s="14" t="e">
        <f t="shared" ca="1" si="25"/>
        <v>#N/A</v>
      </c>
      <c r="S73" s="14" t="e">
        <f t="shared" ca="1" si="25"/>
        <v>#N/A</v>
      </c>
      <c r="T73" s="14" t="e">
        <f t="shared" ca="1" si="25"/>
        <v>#N/A</v>
      </c>
      <c r="U73" s="14" t="e">
        <f t="shared" ca="1" si="25"/>
        <v>#N/A</v>
      </c>
      <c r="V73" s="14" t="e">
        <f t="shared" ca="1" si="25"/>
        <v>#N/A</v>
      </c>
      <c r="W73" s="14" t="e">
        <f t="shared" ca="1" si="25"/>
        <v>#N/A</v>
      </c>
      <c r="X73" s="14" t="e">
        <f t="shared" ca="1" si="25"/>
        <v>#N/A</v>
      </c>
      <c r="Y73" s="14" t="e">
        <f t="shared" ca="1" si="25"/>
        <v>#N/A</v>
      </c>
      <c r="Z73" s="14" t="e">
        <f t="shared" ca="1" si="25"/>
        <v>#N/A</v>
      </c>
      <c r="AA73" s="14" t="e">
        <f t="shared" ca="1" si="25"/>
        <v>#N/A</v>
      </c>
      <c r="AB73" s="14" t="e">
        <f t="shared" ca="1" si="25"/>
        <v>#N/A</v>
      </c>
      <c r="AC73" s="14" t="e">
        <f t="shared" ca="1" si="25"/>
        <v>#N/A</v>
      </c>
      <c r="AD73" s="14" t="e">
        <f t="shared" ca="1" si="25"/>
        <v>#N/A</v>
      </c>
      <c r="AE73" s="14" t="e">
        <f t="shared" ca="1" si="25"/>
        <v>#N/A</v>
      </c>
      <c r="AF73" s="14" t="e">
        <f t="shared" ca="1" si="25"/>
        <v>#N/A</v>
      </c>
      <c r="AG73" s="14" t="e">
        <f t="shared" ca="1" si="25"/>
        <v>#N/A</v>
      </c>
      <c r="AH73" s="14" t="e">
        <f t="shared" ca="1" si="25"/>
        <v>#N/A</v>
      </c>
      <c r="AI73" s="14" t="e">
        <f t="shared" ca="1" si="25"/>
        <v>#N/A</v>
      </c>
      <c r="AJ73" s="14" t="e">
        <f t="shared" ca="1" si="25"/>
        <v>#N/A</v>
      </c>
      <c r="AK73" s="14" t="e">
        <f t="shared" ca="1" si="25"/>
        <v>#N/A</v>
      </c>
      <c r="AL73" s="14" t="e">
        <f t="shared" ca="1" si="25"/>
        <v>#N/A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</row>
    <row r="74" spans="1:87" ht="21" customHeight="1" outlineLevel="1" thickBot="1" x14ac:dyDescent="0.4">
      <c r="A74" s="5">
        <f t="shared" si="22"/>
        <v>0</v>
      </c>
      <c r="B74" s="5">
        <f t="shared" si="22"/>
        <v>0</v>
      </c>
      <c r="C74" s="5">
        <f t="shared" si="22"/>
        <v>0</v>
      </c>
      <c r="D74" s="5">
        <f t="shared" si="22"/>
        <v>0</v>
      </c>
      <c r="E74" s="6">
        <f t="shared" si="22"/>
        <v>0</v>
      </c>
      <c r="F74" s="14" t="e">
        <f t="shared" ca="1" si="23"/>
        <v>#N/A</v>
      </c>
      <c r="G74" s="14" t="e">
        <f t="shared" ca="1" si="25"/>
        <v>#N/A</v>
      </c>
      <c r="H74" s="14" t="e">
        <f t="shared" ca="1" si="25"/>
        <v>#N/A</v>
      </c>
      <c r="I74" s="14" t="e">
        <f t="shared" ca="1" si="25"/>
        <v>#N/A</v>
      </c>
      <c r="J74" s="14" t="e">
        <f t="shared" ca="1" si="25"/>
        <v>#N/A</v>
      </c>
      <c r="K74" s="14" t="e">
        <f t="shared" ca="1" si="25"/>
        <v>#N/A</v>
      </c>
      <c r="L74" s="14" t="e">
        <f t="shared" ca="1" si="25"/>
        <v>#N/A</v>
      </c>
      <c r="M74" s="14" t="e">
        <f t="shared" ca="1" si="25"/>
        <v>#N/A</v>
      </c>
      <c r="N74" s="14" t="e">
        <f t="shared" ca="1" si="25"/>
        <v>#N/A</v>
      </c>
      <c r="O74" s="14" t="e">
        <f t="shared" ca="1" si="25"/>
        <v>#N/A</v>
      </c>
      <c r="P74" s="14" t="e">
        <f t="shared" ca="1" si="25"/>
        <v>#N/A</v>
      </c>
      <c r="Q74" s="14" t="e">
        <f t="shared" ca="1" si="25"/>
        <v>#N/A</v>
      </c>
      <c r="R74" s="14" t="e">
        <f t="shared" ca="1" si="25"/>
        <v>#N/A</v>
      </c>
      <c r="S74" s="14" t="e">
        <f t="shared" ca="1" si="25"/>
        <v>#N/A</v>
      </c>
      <c r="T74" s="14" t="e">
        <f t="shared" ca="1" si="25"/>
        <v>#N/A</v>
      </c>
      <c r="U74" s="14" t="e">
        <f t="shared" ca="1" si="25"/>
        <v>#N/A</v>
      </c>
      <c r="V74" s="14" t="e">
        <f t="shared" ca="1" si="25"/>
        <v>#N/A</v>
      </c>
      <c r="W74" s="14" t="e">
        <f t="shared" ca="1" si="25"/>
        <v>#N/A</v>
      </c>
      <c r="X74" s="14" t="e">
        <f t="shared" ca="1" si="25"/>
        <v>#N/A</v>
      </c>
      <c r="Y74" s="14" t="e">
        <f t="shared" ca="1" si="25"/>
        <v>#N/A</v>
      </c>
      <c r="Z74" s="14" t="e">
        <f t="shared" ca="1" si="25"/>
        <v>#N/A</v>
      </c>
      <c r="AA74" s="14" t="e">
        <f t="shared" ca="1" si="25"/>
        <v>#N/A</v>
      </c>
      <c r="AB74" s="14" t="e">
        <f t="shared" ca="1" si="25"/>
        <v>#N/A</v>
      </c>
      <c r="AC74" s="14" t="e">
        <f t="shared" ca="1" si="25"/>
        <v>#N/A</v>
      </c>
      <c r="AD74" s="14" t="e">
        <f t="shared" ca="1" si="25"/>
        <v>#N/A</v>
      </c>
      <c r="AE74" s="14" t="e">
        <f t="shared" ca="1" si="25"/>
        <v>#N/A</v>
      </c>
      <c r="AF74" s="14" t="e">
        <f t="shared" ca="1" si="25"/>
        <v>#N/A</v>
      </c>
      <c r="AG74" s="14" t="e">
        <f t="shared" ca="1" si="25"/>
        <v>#N/A</v>
      </c>
      <c r="AH74" s="14" t="e">
        <f t="shared" ca="1" si="25"/>
        <v>#N/A</v>
      </c>
      <c r="AI74" s="14" t="e">
        <f t="shared" ca="1" si="25"/>
        <v>#N/A</v>
      </c>
      <c r="AJ74" s="14" t="e">
        <f t="shared" ca="1" si="25"/>
        <v>#N/A</v>
      </c>
      <c r="AK74" s="14" t="e">
        <f t="shared" ca="1" si="25"/>
        <v>#N/A</v>
      </c>
      <c r="AL74" s="14" t="e">
        <f t="shared" ca="1" si="25"/>
        <v>#N/A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</row>
    <row r="75" spans="1:87" ht="21" customHeight="1" outlineLevel="1" thickBot="1" x14ac:dyDescent="0.4">
      <c r="A75" s="5">
        <f t="shared" si="22"/>
        <v>0</v>
      </c>
      <c r="B75" s="5">
        <f t="shared" si="22"/>
        <v>0</v>
      </c>
      <c r="C75" s="5">
        <f t="shared" si="22"/>
        <v>0</v>
      </c>
      <c r="D75" s="5">
        <f t="shared" si="22"/>
        <v>0</v>
      </c>
      <c r="E75" s="6">
        <f t="shared" si="22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U76" s="48"/>
      <c r="V76" s="48"/>
      <c r="W76" s="48"/>
    </row>
    <row r="77" spans="1:87" ht="21" customHeight="1" x14ac:dyDescent="0.35">
      <c r="U77" s="48"/>
      <c r="V77" s="48"/>
      <c r="W77" s="48"/>
    </row>
    <row r="78" spans="1:87" ht="21" customHeight="1" thickBot="1" x14ac:dyDescent="0.45">
      <c r="A78" s="79"/>
      <c r="B78" s="79"/>
      <c r="C78" s="80">
        <f>E41</f>
        <v>6.25</v>
      </c>
      <c r="D78" s="66"/>
      <c r="E78" s="65" t="s">
        <v>21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6">E45</f>
        <v>0</v>
      </c>
      <c r="F79" s="3">
        <f t="shared" ref="F79:AL79" si="27">F3</f>
        <v>0</v>
      </c>
      <c r="G79" s="3">
        <f t="shared" si="27"/>
        <v>0</v>
      </c>
      <c r="H79" s="3">
        <f t="shared" si="27"/>
        <v>0</v>
      </c>
      <c r="I79" s="3">
        <f t="shared" si="27"/>
        <v>0</v>
      </c>
      <c r="J79" s="3">
        <f t="shared" si="27"/>
        <v>0</v>
      </c>
      <c r="K79" s="3">
        <f t="shared" si="27"/>
        <v>0</v>
      </c>
      <c r="L79" s="3">
        <f t="shared" si="27"/>
        <v>0</v>
      </c>
      <c r="M79" s="3">
        <f t="shared" si="27"/>
        <v>0</v>
      </c>
      <c r="N79" s="3">
        <f t="shared" si="27"/>
        <v>0</v>
      </c>
      <c r="O79" s="3">
        <f t="shared" si="27"/>
        <v>0</v>
      </c>
      <c r="P79" s="3">
        <f t="shared" si="27"/>
        <v>0</v>
      </c>
      <c r="Q79" s="3">
        <f t="shared" si="27"/>
        <v>0</v>
      </c>
      <c r="R79" s="3">
        <f t="shared" si="27"/>
        <v>0</v>
      </c>
      <c r="S79" s="3">
        <f t="shared" si="27"/>
        <v>0</v>
      </c>
      <c r="T79" s="3">
        <f t="shared" si="27"/>
        <v>0</v>
      </c>
      <c r="U79" s="3">
        <f t="shared" si="27"/>
        <v>0</v>
      </c>
      <c r="V79" s="3">
        <f t="shared" si="27"/>
        <v>0</v>
      </c>
      <c r="W79" s="3">
        <f t="shared" si="27"/>
        <v>0</v>
      </c>
      <c r="X79" s="3">
        <f t="shared" si="27"/>
        <v>0</v>
      </c>
      <c r="Y79" s="3">
        <f t="shared" si="27"/>
        <v>0</v>
      </c>
      <c r="Z79" s="3">
        <f t="shared" si="27"/>
        <v>0</v>
      </c>
      <c r="AA79" s="3">
        <f t="shared" si="27"/>
        <v>0</v>
      </c>
      <c r="AB79" s="3">
        <f t="shared" si="27"/>
        <v>0</v>
      </c>
      <c r="AC79" s="3">
        <f t="shared" si="27"/>
        <v>0</v>
      </c>
      <c r="AD79" s="3">
        <f t="shared" si="27"/>
        <v>0</v>
      </c>
      <c r="AE79" s="3">
        <f t="shared" si="27"/>
        <v>0</v>
      </c>
      <c r="AF79" s="3">
        <f t="shared" si="27"/>
        <v>0</v>
      </c>
      <c r="AG79" s="3">
        <f t="shared" si="27"/>
        <v>0</v>
      </c>
      <c r="AH79" s="3">
        <f t="shared" si="27"/>
        <v>0</v>
      </c>
      <c r="AI79" s="3">
        <f t="shared" si="27"/>
        <v>0</v>
      </c>
      <c r="AJ79" s="3">
        <f t="shared" si="27"/>
        <v>0</v>
      </c>
      <c r="AK79" s="3">
        <f t="shared" si="27"/>
        <v>0</v>
      </c>
      <c r="AL79" s="3">
        <f t="shared" si="27"/>
        <v>0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</row>
    <row r="80" spans="1:87" ht="21" customHeight="1" outlineLevel="1" thickTop="1" thickBot="1" x14ac:dyDescent="0.4">
      <c r="A80" s="5">
        <f>A46</f>
        <v>0</v>
      </c>
      <c r="B80" s="5">
        <f t="shared" ref="B80:D80" si="28">B46</f>
        <v>0</v>
      </c>
      <c r="C80" s="5">
        <f t="shared" si="28"/>
        <v>0</v>
      </c>
      <c r="D80" s="5">
        <f t="shared" si="28"/>
        <v>0</v>
      </c>
      <c r="E80" s="6">
        <f t="shared" si="26"/>
        <v>0</v>
      </c>
      <c r="F80" s="14">
        <f t="shared" ref="F80:AL80" si="29">F4*$C$78</f>
        <v>0</v>
      </c>
      <c r="G80" s="14">
        <f t="shared" si="29"/>
        <v>0</v>
      </c>
      <c r="H80" s="14">
        <f t="shared" si="29"/>
        <v>0</v>
      </c>
      <c r="I80" s="14">
        <f t="shared" si="29"/>
        <v>0</v>
      </c>
      <c r="J80" s="14">
        <f t="shared" si="29"/>
        <v>0</v>
      </c>
      <c r="K80" s="14">
        <f t="shared" si="29"/>
        <v>0</v>
      </c>
      <c r="L80" s="14">
        <f t="shared" si="29"/>
        <v>0</v>
      </c>
      <c r="M80" s="14">
        <f t="shared" si="29"/>
        <v>0</v>
      </c>
      <c r="N80" s="14">
        <f t="shared" si="29"/>
        <v>0</v>
      </c>
      <c r="O80" s="14">
        <f t="shared" si="29"/>
        <v>0</v>
      </c>
      <c r="P80" s="14">
        <f t="shared" si="29"/>
        <v>0</v>
      </c>
      <c r="Q80" s="14">
        <f t="shared" si="29"/>
        <v>0</v>
      </c>
      <c r="R80" s="14">
        <f t="shared" si="29"/>
        <v>0</v>
      </c>
      <c r="S80" s="14">
        <f t="shared" si="29"/>
        <v>0</v>
      </c>
      <c r="T80" s="14">
        <f t="shared" si="29"/>
        <v>0</v>
      </c>
      <c r="U80" s="14">
        <f t="shared" si="29"/>
        <v>0</v>
      </c>
      <c r="V80" s="14">
        <f t="shared" si="29"/>
        <v>0</v>
      </c>
      <c r="W80" s="14">
        <f t="shared" si="29"/>
        <v>0</v>
      </c>
      <c r="X80" s="14">
        <f t="shared" si="29"/>
        <v>0</v>
      </c>
      <c r="Y80" s="14">
        <f t="shared" si="29"/>
        <v>0</v>
      </c>
      <c r="Z80" s="14">
        <f t="shared" si="29"/>
        <v>0</v>
      </c>
      <c r="AA80" s="14">
        <f t="shared" si="29"/>
        <v>0</v>
      </c>
      <c r="AB80" s="14">
        <f t="shared" si="29"/>
        <v>0</v>
      </c>
      <c r="AC80" s="14">
        <f t="shared" si="29"/>
        <v>0</v>
      </c>
      <c r="AD80" s="14">
        <f t="shared" si="29"/>
        <v>0</v>
      </c>
      <c r="AE80" s="14">
        <f t="shared" si="29"/>
        <v>0</v>
      </c>
      <c r="AF80" s="14">
        <f t="shared" si="29"/>
        <v>0</v>
      </c>
      <c r="AG80" s="14">
        <f t="shared" si="29"/>
        <v>0</v>
      </c>
      <c r="AH80" s="14">
        <f t="shared" si="29"/>
        <v>0</v>
      </c>
      <c r="AI80" s="14">
        <f t="shared" si="29"/>
        <v>0</v>
      </c>
      <c r="AJ80" s="14">
        <f t="shared" si="29"/>
        <v>0</v>
      </c>
      <c r="AK80" s="14">
        <f t="shared" si="29"/>
        <v>0</v>
      </c>
      <c r="AL80" s="14">
        <f t="shared" si="29"/>
        <v>0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</row>
    <row r="81" spans="1:71" ht="21" customHeight="1" outlineLevel="1" thickBot="1" x14ac:dyDescent="0.4">
      <c r="A81" s="5">
        <f t="shared" ref="A81:D96" si="30">A47</f>
        <v>0</v>
      </c>
      <c r="B81" s="5">
        <f t="shared" si="30"/>
        <v>0</v>
      </c>
      <c r="C81" s="5">
        <f t="shared" si="30"/>
        <v>0</v>
      </c>
      <c r="D81" s="5">
        <f t="shared" si="30"/>
        <v>0</v>
      </c>
      <c r="E81" s="6">
        <f t="shared" si="26"/>
        <v>0</v>
      </c>
      <c r="F81" s="14">
        <f t="shared" ref="F81:AL81" si="31">F5*$C$78</f>
        <v>0</v>
      </c>
      <c r="G81" s="14">
        <f t="shared" si="31"/>
        <v>0</v>
      </c>
      <c r="H81" s="14">
        <f t="shared" si="31"/>
        <v>0</v>
      </c>
      <c r="I81" s="14">
        <f t="shared" si="31"/>
        <v>0</v>
      </c>
      <c r="J81" s="14">
        <f t="shared" si="31"/>
        <v>0</v>
      </c>
      <c r="K81" s="14">
        <f t="shared" si="31"/>
        <v>0</v>
      </c>
      <c r="L81" s="14">
        <f t="shared" si="31"/>
        <v>0</v>
      </c>
      <c r="M81" s="14">
        <f t="shared" si="31"/>
        <v>0</v>
      </c>
      <c r="N81" s="14">
        <f t="shared" si="31"/>
        <v>0</v>
      </c>
      <c r="O81" s="14">
        <f t="shared" si="31"/>
        <v>0</v>
      </c>
      <c r="P81" s="14">
        <f t="shared" si="31"/>
        <v>0</v>
      </c>
      <c r="Q81" s="14">
        <f t="shared" si="31"/>
        <v>0</v>
      </c>
      <c r="R81" s="14">
        <f t="shared" si="31"/>
        <v>0</v>
      </c>
      <c r="S81" s="14">
        <f t="shared" si="31"/>
        <v>0</v>
      </c>
      <c r="T81" s="14">
        <f t="shared" si="31"/>
        <v>0</v>
      </c>
      <c r="U81" s="14">
        <f t="shared" si="31"/>
        <v>0</v>
      </c>
      <c r="V81" s="14">
        <f t="shared" si="31"/>
        <v>0</v>
      </c>
      <c r="W81" s="14">
        <f t="shared" si="31"/>
        <v>0</v>
      </c>
      <c r="X81" s="14">
        <f t="shared" si="31"/>
        <v>0</v>
      </c>
      <c r="Y81" s="14">
        <f t="shared" si="31"/>
        <v>0</v>
      </c>
      <c r="Z81" s="14">
        <f t="shared" si="31"/>
        <v>0</v>
      </c>
      <c r="AA81" s="14">
        <f t="shared" si="31"/>
        <v>0</v>
      </c>
      <c r="AB81" s="14">
        <f t="shared" si="31"/>
        <v>0</v>
      </c>
      <c r="AC81" s="14">
        <f t="shared" si="31"/>
        <v>0</v>
      </c>
      <c r="AD81" s="14">
        <f t="shared" si="31"/>
        <v>0</v>
      </c>
      <c r="AE81" s="14">
        <f t="shared" si="31"/>
        <v>0</v>
      </c>
      <c r="AF81" s="14">
        <f t="shared" si="31"/>
        <v>0</v>
      </c>
      <c r="AG81" s="14">
        <f t="shared" si="31"/>
        <v>0</v>
      </c>
      <c r="AH81" s="14">
        <f t="shared" si="31"/>
        <v>0</v>
      </c>
      <c r="AI81" s="14">
        <f t="shared" si="31"/>
        <v>0</v>
      </c>
      <c r="AJ81" s="14">
        <f t="shared" si="31"/>
        <v>0</v>
      </c>
      <c r="AK81" s="14">
        <f t="shared" si="31"/>
        <v>0</v>
      </c>
      <c r="AL81" s="14">
        <f t="shared" si="31"/>
        <v>0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</row>
    <row r="82" spans="1:71" ht="21" customHeight="1" outlineLevel="1" thickBot="1" x14ac:dyDescent="0.4">
      <c r="A82" s="5">
        <f t="shared" si="30"/>
        <v>0</v>
      </c>
      <c r="B82" s="5">
        <f t="shared" si="30"/>
        <v>0</v>
      </c>
      <c r="C82" s="5">
        <f t="shared" si="30"/>
        <v>0</v>
      </c>
      <c r="D82" s="5">
        <f t="shared" si="30"/>
        <v>0</v>
      </c>
      <c r="E82" s="6">
        <f t="shared" si="26"/>
        <v>0</v>
      </c>
      <c r="F82" s="14">
        <f t="shared" ref="F82:AL82" si="32">F6*$C$78</f>
        <v>0</v>
      </c>
      <c r="G82" s="14">
        <f t="shared" si="32"/>
        <v>0</v>
      </c>
      <c r="H82" s="14">
        <f t="shared" si="32"/>
        <v>0</v>
      </c>
      <c r="I82" s="14">
        <f t="shared" si="32"/>
        <v>0</v>
      </c>
      <c r="J82" s="14">
        <f t="shared" si="32"/>
        <v>0</v>
      </c>
      <c r="K82" s="14">
        <f t="shared" si="32"/>
        <v>0</v>
      </c>
      <c r="L82" s="14">
        <f t="shared" si="32"/>
        <v>0</v>
      </c>
      <c r="M82" s="14">
        <f t="shared" si="32"/>
        <v>0</v>
      </c>
      <c r="N82" s="14">
        <f t="shared" si="32"/>
        <v>0</v>
      </c>
      <c r="O82" s="14">
        <f t="shared" si="32"/>
        <v>0</v>
      </c>
      <c r="P82" s="14">
        <f t="shared" si="32"/>
        <v>0</v>
      </c>
      <c r="Q82" s="14">
        <f t="shared" si="32"/>
        <v>0</v>
      </c>
      <c r="R82" s="14">
        <f t="shared" si="32"/>
        <v>0</v>
      </c>
      <c r="S82" s="14">
        <f t="shared" si="32"/>
        <v>0</v>
      </c>
      <c r="T82" s="14">
        <f t="shared" si="32"/>
        <v>0</v>
      </c>
      <c r="U82" s="14">
        <f t="shared" si="32"/>
        <v>0</v>
      </c>
      <c r="V82" s="14">
        <f t="shared" si="32"/>
        <v>0</v>
      </c>
      <c r="W82" s="14">
        <f t="shared" si="32"/>
        <v>0</v>
      </c>
      <c r="X82" s="14">
        <f t="shared" si="32"/>
        <v>0</v>
      </c>
      <c r="Y82" s="14">
        <f t="shared" si="32"/>
        <v>0</v>
      </c>
      <c r="Z82" s="14">
        <f t="shared" si="32"/>
        <v>0</v>
      </c>
      <c r="AA82" s="14">
        <f t="shared" si="32"/>
        <v>0</v>
      </c>
      <c r="AB82" s="14">
        <f t="shared" si="32"/>
        <v>0</v>
      </c>
      <c r="AC82" s="14">
        <f t="shared" si="32"/>
        <v>0</v>
      </c>
      <c r="AD82" s="14">
        <f t="shared" si="32"/>
        <v>0</v>
      </c>
      <c r="AE82" s="14">
        <f t="shared" si="32"/>
        <v>0</v>
      </c>
      <c r="AF82" s="14">
        <f t="shared" si="32"/>
        <v>0</v>
      </c>
      <c r="AG82" s="14">
        <f t="shared" si="32"/>
        <v>0</v>
      </c>
      <c r="AH82" s="14">
        <f t="shared" si="32"/>
        <v>0</v>
      </c>
      <c r="AI82" s="14">
        <f t="shared" si="32"/>
        <v>0</v>
      </c>
      <c r="AJ82" s="14">
        <f t="shared" si="32"/>
        <v>0</v>
      </c>
      <c r="AK82" s="14">
        <f t="shared" si="32"/>
        <v>0</v>
      </c>
      <c r="AL82" s="14">
        <f t="shared" si="32"/>
        <v>0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</row>
    <row r="83" spans="1:71" ht="21" customHeight="1" outlineLevel="1" thickBot="1" x14ac:dyDescent="0.4">
      <c r="A83" s="5">
        <f t="shared" si="30"/>
        <v>0</v>
      </c>
      <c r="B83" s="5">
        <f t="shared" si="30"/>
        <v>0</v>
      </c>
      <c r="C83" s="5">
        <f t="shared" si="30"/>
        <v>0</v>
      </c>
      <c r="D83" s="5">
        <f t="shared" si="30"/>
        <v>0</v>
      </c>
      <c r="E83" s="6">
        <f t="shared" si="26"/>
        <v>0</v>
      </c>
      <c r="F83" s="14">
        <f t="shared" ref="F83:AL83" si="33">F7*$C$78</f>
        <v>0</v>
      </c>
      <c r="G83" s="14">
        <f t="shared" si="33"/>
        <v>0</v>
      </c>
      <c r="H83" s="14">
        <f t="shared" si="33"/>
        <v>0</v>
      </c>
      <c r="I83" s="14">
        <f t="shared" si="33"/>
        <v>0</v>
      </c>
      <c r="J83" s="14">
        <f t="shared" si="33"/>
        <v>0</v>
      </c>
      <c r="K83" s="14">
        <f t="shared" si="33"/>
        <v>0</v>
      </c>
      <c r="L83" s="14">
        <f t="shared" si="33"/>
        <v>0</v>
      </c>
      <c r="M83" s="14">
        <f t="shared" si="33"/>
        <v>0</v>
      </c>
      <c r="N83" s="14">
        <f t="shared" si="33"/>
        <v>0</v>
      </c>
      <c r="O83" s="14">
        <f t="shared" si="33"/>
        <v>0</v>
      </c>
      <c r="P83" s="14">
        <f t="shared" si="33"/>
        <v>0</v>
      </c>
      <c r="Q83" s="14">
        <f t="shared" si="33"/>
        <v>0</v>
      </c>
      <c r="R83" s="14">
        <f t="shared" si="33"/>
        <v>0</v>
      </c>
      <c r="S83" s="14">
        <f t="shared" si="33"/>
        <v>0</v>
      </c>
      <c r="T83" s="14">
        <f t="shared" si="33"/>
        <v>0</v>
      </c>
      <c r="U83" s="14">
        <f t="shared" si="33"/>
        <v>0</v>
      </c>
      <c r="V83" s="14">
        <f t="shared" si="33"/>
        <v>0</v>
      </c>
      <c r="W83" s="14">
        <f t="shared" si="33"/>
        <v>0</v>
      </c>
      <c r="X83" s="14">
        <f t="shared" si="33"/>
        <v>0</v>
      </c>
      <c r="Y83" s="14">
        <f t="shared" si="33"/>
        <v>0</v>
      </c>
      <c r="Z83" s="14">
        <f t="shared" si="33"/>
        <v>0</v>
      </c>
      <c r="AA83" s="14">
        <f t="shared" si="33"/>
        <v>0</v>
      </c>
      <c r="AB83" s="14">
        <f t="shared" si="33"/>
        <v>0</v>
      </c>
      <c r="AC83" s="14">
        <f t="shared" si="33"/>
        <v>0</v>
      </c>
      <c r="AD83" s="14">
        <f t="shared" si="33"/>
        <v>0</v>
      </c>
      <c r="AE83" s="14">
        <f t="shared" si="33"/>
        <v>0</v>
      </c>
      <c r="AF83" s="14">
        <f t="shared" si="33"/>
        <v>0</v>
      </c>
      <c r="AG83" s="14">
        <f t="shared" si="33"/>
        <v>0</v>
      </c>
      <c r="AH83" s="14">
        <f t="shared" si="33"/>
        <v>0</v>
      </c>
      <c r="AI83" s="14">
        <f t="shared" si="33"/>
        <v>0</v>
      </c>
      <c r="AJ83" s="14">
        <f t="shared" si="33"/>
        <v>0</v>
      </c>
      <c r="AK83" s="14">
        <f t="shared" si="33"/>
        <v>0</v>
      </c>
      <c r="AL83" s="14">
        <f t="shared" si="33"/>
        <v>0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</row>
    <row r="84" spans="1:71" ht="21" customHeight="1" outlineLevel="1" thickBot="1" x14ac:dyDescent="0.4">
      <c r="A84" s="5">
        <f t="shared" si="30"/>
        <v>0</v>
      </c>
      <c r="B84" s="5">
        <f t="shared" si="30"/>
        <v>0</v>
      </c>
      <c r="C84" s="5">
        <f t="shared" si="30"/>
        <v>0</v>
      </c>
      <c r="D84" s="5">
        <f t="shared" si="30"/>
        <v>0</v>
      </c>
      <c r="E84" s="6">
        <f t="shared" si="26"/>
        <v>0</v>
      </c>
      <c r="F84" s="14">
        <f t="shared" ref="F84:AL84" si="34">F8*$C$78</f>
        <v>0</v>
      </c>
      <c r="G84" s="14">
        <f t="shared" si="34"/>
        <v>0</v>
      </c>
      <c r="H84" s="14">
        <f t="shared" si="34"/>
        <v>0</v>
      </c>
      <c r="I84" s="14">
        <f t="shared" si="34"/>
        <v>0</v>
      </c>
      <c r="J84" s="14">
        <f t="shared" si="34"/>
        <v>0</v>
      </c>
      <c r="K84" s="14">
        <f t="shared" si="34"/>
        <v>0</v>
      </c>
      <c r="L84" s="14">
        <f t="shared" si="34"/>
        <v>0</v>
      </c>
      <c r="M84" s="14">
        <f t="shared" si="34"/>
        <v>0</v>
      </c>
      <c r="N84" s="14">
        <f t="shared" si="34"/>
        <v>0</v>
      </c>
      <c r="O84" s="14">
        <f t="shared" si="34"/>
        <v>0</v>
      </c>
      <c r="P84" s="14">
        <f t="shared" si="34"/>
        <v>0</v>
      </c>
      <c r="Q84" s="14">
        <f t="shared" si="34"/>
        <v>0</v>
      </c>
      <c r="R84" s="14">
        <f t="shared" si="34"/>
        <v>0</v>
      </c>
      <c r="S84" s="14">
        <f t="shared" si="34"/>
        <v>0</v>
      </c>
      <c r="T84" s="14">
        <f t="shared" si="34"/>
        <v>0</v>
      </c>
      <c r="U84" s="14">
        <f t="shared" si="34"/>
        <v>0</v>
      </c>
      <c r="V84" s="14">
        <f t="shared" si="34"/>
        <v>0</v>
      </c>
      <c r="W84" s="14">
        <f t="shared" si="34"/>
        <v>0</v>
      </c>
      <c r="X84" s="14">
        <f t="shared" si="34"/>
        <v>0</v>
      </c>
      <c r="Y84" s="14">
        <f t="shared" si="34"/>
        <v>0</v>
      </c>
      <c r="Z84" s="14">
        <f t="shared" si="34"/>
        <v>0</v>
      </c>
      <c r="AA84" s="14">
        <f t="shared" si="34"/>
        <v>0</v>
      </c>
      <c r="AB84" s="14">
        <f t="shared" si="34"/>
        <v>0</v>
      </c>
      <c r="AC84" s="14">
        <f t="shared" si="34"/>
        <v>0</v>
      </c>
      <c r="AD84" s="14">
        <f t="shared" si="34"/>
        <v>0</v>
      </c>
      <c r="AE84" s="14">
        <f t="shared" si="34"/>
        <v>0</v>
      </c>
      <c r="AF84" s="14">
        <f t="shared" si="34"/>
        <v>0</v>
      </c>
      <c r="AG84" s="14">
        <f t="shared" si="34"/>
        <v>0</v>
      </c>
      <c r="AH84" s="14">
        <f t="shared" si="34"/>
        <v>0</v>
      </c>
      <c r="AI84" s="14">
        <f t="shared" si="34"/>
        <v>0</v>
      </c>
      <c r="AJ84" s="14">
        <f t="shared" si="34"/>
        <v>0</v>
      </c>
      <c r="AK84" s="14">
        <f t="shared" si="34"/>
        <v>0</v>
      </c>
      <c r="AL84" s="14">
        <f t="shared" si="34"/>
        <v>0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</row>
    <row r="85" spans="1:71" ht="21" customHeight="1" outlineLevel="1" thickBot="1" x14ac:dyDescent="0.4">
      <c r="A85" s="5">
        <f t="shared" si="30"/>
        <v>0</v>
      </c>
      <c r="B85" s="5">
        <f t="shared" si="30"/>
        <v>0</v>
      </c>
      <c r="C85" s="5">
        <f t="shared" si="30"/>
        <v>0</v>
      </c>
      <c r="D85" s="5">
        <f t="shared" si="30"/>
        <v>0</v>
      </c>
      <c r="E85" s="6">
        <f t="shared" si="26"/>
        <v>0</v>
      </c>
      <c r="F85" s="14">
        <f t="shared" ref="F85:AL85" si="35">F9*$C$78</f>
        <v>0</v>
      </c>
      <c r="G85" s="14">
        <f t="shared" si="35"/>
        <v>0</v>
      </c>
      <c r="H85" s="14">
        <f t="shared" si="35"/>
        <v>0</v>
      </c>
      <c r="I85" s="14">
        <f t="shared" si="35"/>
        <v>0</v>
      </c>
      <c r="J85" s="14">
        <f t="shared" si="35"/>
        <v>0</v>
      </c>
      <c r="K85" s="14">
        <f t="shared" si="35"/>
        <v>0</v>
      </c>
      <c r="L85" s="14">
        <f t="shared" si="35"/>
        <v>0</v>
      </c>
      <c r="M85" s="14">
        <f t="shared" si="35"/>
        <v>0</v>
      </c>
      <c r="N85" s="14">
        <f t="shared" si="35"/>
        <v>0</v>
      </c>
      <c r="O85" s="14">
        <f t="shared" si="35"/>
        <v>0</v>
      </c>
      <c r="P85" s="14">
        <f t="shared" si="35"/>
        <v>0</v>
      </c>
      <c r="Q85" s="14">
        <f t="shared" si="35"/>
        <v>0</v>
      </c>
      <c r="R85" s="14">
        <f t="shared" si="35"/>
        <v>0</v>
      </c>
      <c r="S85" s="14">
        <f t="shared" si="35"/>
        <v>0</v>
      </c>
      <c r="T85" s="14">
        <f t="shared" si="35"/>
        <v>0</v>
      </c>
      <c r="U85" s="14">
        <f t="shared" si="35"/>
        <v>0</v>
      </c>
      <c r="V85" s="14">
        <f t="shared" si="35"/>
        <v>0</v>
      </c>
      <c r="W85" s="14">
        <f t="shared" si="35"/>
        <v>0</v>
      </c>
      <c r="X85" s="14">
        <f t="shared" si="35"/>
        <v>0</v>
      </c>
      <c r="Y85" s="14">
        <f t="shared" si="35"/>
        <v>0</v>
      </c>
      <c r="Z85" s="14">
        <f t="shared" si="35"/>
        <v>0</v>
      </c>
      <c r="AA85" s="14">
        <f t="shared" si="35"/>
        <v>0</v>
      </c>
      <c r="AB85" s="14">
        <f t="shared" si="35"/>
        <v>0</v>
      </c>
      <c r="AC85" s="14">
        <f t="shared" si="35"/>
        <v>0</v>
      </c>
      <c r="AD85" s="14">
        <f t="shared" si="35"/>
        <v>0</v>
      </c>
      <c r="AE85" s="14">
        <f t="shared" si="35"/>
        <v>0</v>
      </c>
      <c r="AF85" s="14">
        <f t="shared" si="35"/>
        <v>0</v>
      </c>
      <c r="AG85" s="14">
        <f t="shared" si="35"/>
        <v>0</v>
      </c>
      <c r="AH85" s="14">
        <f t="shared" si="35"/>
        <v>0</v>
      </c>
      <c r="AI85" s="14">
        <f t="shared" si="35"/>
        <v>0</v>
      </c>
      <c r="AJ85" s="14">
        <f t="shared" si="35"/>
        <v>0</v>
      </c>
      <c r="AK85" s="14">
        <f t="shared" si="35"/>
        <v>0</v>
      </c>
      <c r="AL85" s="14">
        <f t="shared" si="35"/>
        <v>0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</row>
    <row r="86" spans="1:71" ht="21" customHeight="1" outlineLevel="1" thickBot="1" x14ac:dyDescent="0.4">
      <c r="A86" s="5">
        <f t="shared" si="30"/>
        <v>0</v>
      </c>
      <c r="B86" s="5">
        <f t="shared" si="30"/>
        <v>0</v>
      </c>
      <c r="C86" s="5">
        <f t="shared" si="30"/>
        <v>0</v>
      </c>
      <c r="D86" s="5">
        <f t="shared" si="30"/>
        <v>0</v>
      </c>
      <c r="E86" s="6">
        <f t="shared" si="26"/>
        <v>0</v>
      </c>
      <c r="F86" s="14">
        <f t="shared" ref="F86:AL86" si="36">F10*$C$78</f>
        <v>0</v>
      </c>
      <c r="G86" s="14">
        <f t="shared" si="36"/>
        <v>0</v>
      </c>
      <c r="H86" s="14">
        <f t="shared" si="36"/>
        <v>0</v>
      </c>
      <c r="I86" s="14">
        <f t="shared" si="36"/>
        <v>0</v>
      </c>
      <c r="J86" s="14">
        <f t="shared" si="36"/>
        <v>0</v>
      </c>
      <c r="K86" s="14">
        <f t="shared" si="36"/>
        <v>0</v>
      </c>
      <c r="L86" s="14">
        <f t="shared" si="36"/>
        <v>0</v>
      </c>
      <c r="M86" s="14">
        <f t="shared" si="36"/>
        <v>0</v>
      </c>
      <c r="N86" s="14">
        <f t="shared" si="36"/>
        <v>0</v>
      </c>
      <c r="O86" s="14">
        <f t="shared" si="36"/>
        <v>0</v>
      </c>
      <c r="P86" s="14">
        <f t="shared" si="36"/>
        <v>0</v>
      </c>
      <c r="Q86" s="14">
        <f t="shared" si="36"/>
        <v>0</v>
      </c>
      <c r="R86" s="14">
        <f t="shared" si="36"/>
        <v>0</v>
      </c>
      <c r="S86" s="14">
        <f t="shared" si="36"/>
        <v>0</v>
      </c>
      <c r="T86" s="14">
        <f t="shared" si="36"/>
        <v>0</v>
      </c>
      <c r="U86" s="14">
        <f t="shared" si="36"/>
        <v>0</v>
      </c>
      <c r="V86" s="14">
        <f t="shared" si="36"/>
        <v>0</v>
      </c>
      <c r="W86" s="14">
        <f t="shared" si="36"/>
        <v>0</v>
      </c>
      <c r="X86" s="14">
        <f t="shared" si="36"/>
        <v>0</v>
      </c>
      <c r="Y86" s="14">
        <f t="shared" si="36"/>
        <v>0</v>
      </c>
      <c r="Z86" s="14">
        <f t="shared" si="36"/>
        <v>0</v>
      </c>
      <c r="AA86" s="14">
        <f t="shared" si="36"/>
        <v>0</v>
      </c>
      <c r="AB86" s="14">
        <f t="shared" si="36"/>
        <v>0</v>
      </c>
      <c r="AC86" s="14">
        <f t="shared" si="36"/>
        <v>0</v>
      </c>
      <c r="AD86" s="14">
        <f t="shared" si="36"/>
        <v>0</v>
      </c>
      <c r="AE86" s="14">
        <f t="shared" si="36"/>
        <v>0</v>
      </c>
      <c r="AF86" s="14">
        <f t="shared" si="36"/>
        <v>0</v>
      </c>
      <c r="AG86" s="14">
        <f t="shared" si="36"/>
        <v>0</v>
      </c>
      <c r="AH86" s="14">
        <f t="shared" si="36"/>
        <v>0</v>
      </c>
      <c r="AI86" s="14">
        <f t="shared" si="36"/>
        <v>0</v>
      </c>
      <c r="AJ86" s="14">
        <f t="shared" si="36"/>
        <v>0</v>
      </c>
      <c r="AK86" s="14">
        <f t="shared" si="36"/>
        <v>0</v>
      </c>
      <c r="AL86" s="14">
        <f t="shared" si="36"/>
        <v>0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</row>
    <row r="87" spans="1:71" ht="21" customHeight="1" outlineLevel="1" thickBot="1" x14ac:dyDescent="0.4">
      <c r="A87" s="5">
        <f t="shared" si="30"/>
        <v>0</v>
      </c>
      <c r="B87" s="5">
        <f t="shared" si="30"/>
        <v>0</v>
      </c>
      <c r="C87" s="5">
        <f t="shared" si="30"/>
        <v>0</v>
      </c>
      <c r="D87" s="5">
        <f t="shared" si="30"/>
        <v>0</v>
      </c>
      <c r="E87" s="6">
        <f t="shared" si="26"/>
        <v>0</v>
      </c>
      <c r="F87" s="14">
        <f t="shared" ref="F87:AL87" si="37">F11*$C$78</f>
        <v>0</v>
      </c>
      <c r="G87" s="14">
        <f t="shared" si="37"/>
        <v>0</v>
      </c>
      <c r="H87" s="14">
        <f t="shared" si="37"/>
        <v>0</v>
      </c>
      <c r="I87" s="14">
        <f t="shared" si="37"/>
        <v>0</v>
      </c>
      <c r="J87" s="14">
        <f t="shared" si="37"/>
        <v>0</v>
      </c>
      <c r="K87" s="14">
        <f t="shared" si="37"/>
        <v>0</v>
      </c>
      <c r="L87" s="14">
        <f t="shared" si="37"/>
        <v>0</v>
      </c>
      <c r="M87" s="14">
        <f t="shared" si="37"/>
        <v>0</v>
      </c>
      <c r="N87" s="14">
        <f t="shared" si="37"/>
        <v>0</v>
      </c>
      <c r="O87" s="14">
        <f t="shared" si="37"/>
        <v>0</v>
      </c>
      <c r="P87" s="14">
        <f t="shared" si="37"/>
        <v>0</v>
      </c>
      <c r="Q87" s="14">
        <f t="shared" si="37"/>
        <v>0</v>
      </c>
      <c r="R87" s="14">
        <f t="shared" si="37"/>
        <v>0</v>
      </c>
      <c r="S87" s="14">
        <f t="shared" si="37"/>
        <v>0</v>
      </c>
      <c r="T87" s="14">
        <f t="shared" si="37"/>
        <v>0</v>
      </c>
      <c r="U87" s="14">
        <f t="shared" si="37"/>
        <v>0</v>
      </c>
      <c r="V87" s="14">
        <f t="shared" si="37"/>
        <v>0</v>
      </c>
      <c r="W87" s="14">
        <f t="shared" si="37"/>
        <v>0</v>
      </c>
      <c r="X87" s="14">
        <f t="shared" si="37"/>
        <v>0</v>
      </c>
      <c r="Y87" s="14">
        <f t="shared" si="37"/>
        <v>0</v>
      </c>
      <c r="Z87" s="14">
        <f t="shared" si="37"/>
        <v>0</v>
      </c>
      <c r="AA87" s="14">
        <f t="shared" si="37"/>
        <v>0</v>
      </c>
      <c r="AB87" s="14">
        <f t="shared" si="37"/>
        <v>0</v>
      </c>
      <c r="AC87" s="14">
        <f t="shared" si="37"/>
        <v>0</v>
      </c>
      <c r="AD87" s="14">
        <f t="shared" si="37"/>
        <v>0</v>
      </c>
      <c r="AE87" s="14">
        <f t="shared" si="37"/>
        <v>0</v>
      </c>
      <c r="AF87" s="14">
        <f t="shared" si="37"/>
        <v>0</v>
      </c>
      <c r="AG87" s="14">
        <f t="shared" si="37"/>
        <v>0</v>
      </c>
      <c r="AH87" s="14">
        <f t="shared" si="37"/>
        <v>0</v>
      </c>
      <c r="AI87" s="14">
        <f t="shared" si="37"/>
        <v>0</v>
      </c>
      <c r="AJ87" s="14">
        <f t="shared" si="37"/>
        <v>0</v>
      </c>
      <c r="AK87" s="14">
        <f t="shared" si="37"/>
        <v>0</v>
      </c>
      <c r="AL87" s="14">
        <f t="shared" si="37"/>
        <v>0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</row>
    <row r="88" spans="1:71" ht="21" customHeight="1" outlineLevel="1" thickBot="1" x14ac:dyDescent="0.4">
      <c r="A88" s="5">
        <f t="shared" si="30"/>
        <v>0</v>
      </c>
      <c r="B88" s="5">
        <f t="shared" si="30"/>
        <v>0</v>
      </c>
      <c r="C88" s="5">
        <f t="shared" si="30"/>
        <v>0</v>
      </c>
      <c r="D88" s="5">
        <f t="shared" si="30"/>
        <v>0</v>
      </c>
      <c r="E88" s="6">
        <f t="shared" si="26"/>
        <v>0</v>
      </c>
      <c r="F88" s="14">
        <f t="shared" ref="F88:AL88" si="38">F12*$C$78</f>
        <v>0</v>
      </c>
      <c r="G88" s="14">
        <f t="shared" si="38"/>
        <v>0</v>
      </c>
      <c r="H88" s="14">
        <f t="shared" si="38"/>
        <v>0</v>
      </c>
      <c r="I88" s="14">
        <f t="shared" si="38"/>
        <v>0</v>
      </c>
      <c r="J88" s="14">
        <f t="shared" si="38"/>
        <v>0</v>
      </c>
      <c r="K88" s="14">
        <f t="shared" si="38"/>
        <v>0</v>
      </c>
      <c r="L88" s="14">
        <f t="shared" si="38"/>
        <v>0</v>
      </c>
      <c r="M88" s="14">
        <f t="shared" si="38"/>
        <v>0</v>
      </c>
      <c r="N88" s="14">
        <f t="shared" si="38"/>
        <v>0</v>
      </c>
      <c r="O88" s="14">
        <f t="shared" si="38"/>
        <v>0</v>
      </c>
      <c r="P88" s="14">
        <f t="shared" si="38"/>
        <v>0</v>
      </c>
      <c r="Q88" s="14">
        <f t="shared" si="38"/>
        <v>0</v>
      </c>
      <c r="R88" s="14">
        <f t="shared" si="38"/>
        <v>0</v>
      </c>
      <c r="S88" s="14">
        <f t="shared" si="38"/>
        <v>0</v>
      </c>
      <c r="T88" s="14">
        <f t="shared" si="38"/>
        <v>0</v>
      </c>
      <c r="U88" s="14">
        <f t="shared" si="38"/>
        <v>0</v>
      </c>
      <c r="V88" s="14">
        <f t="shared" si="38"/>
        <v>0</v>
      </c>
      <c r="W88" s="14">
        <f t="shared" si="38"/>
        <v>0</v>
      </c>
      <c r="X88" s="14">
        <f t="shared" si="38"/>
        <v>0</v>
      </c>
      <c r="Y88" s="14">
        <f t="shared" si="38"/>
        <v>0</v>
      </c>
      <c r="Z88" s="14">
        <f t="shared" si="38"/>
        <v>0</v>
      </c>
      <c r="AA88" s="14">
        <f t="shared" si="38"/>
        <v>0</v>
      </c>
      <c r="AB88" s="14">
        <f t="shared" si="38"/>
        <v>0</v>
      </c>
      <c r="AC88" s="14">
        <f t="shared" si="38"/>
        <v>0</v>
      </c>
      <c r="AD88" s="14">
        <f t="shared" si="38"/>
        <v>0</v>
      </c>
      <c r="AE88" s="14">
        <f t="shared" si="38"/>
        <v>0</v>
      </c>
      <c r="AF88" s="14">
        <f t="shared" si="38"/>
        <v>0</v>
      </c>
      <c r="AG88" s="14">
        <f t="shared" si="38"/>
        <v>0</v>
      </c>
      <c r="AH88" s="14">
        <f t="shared" si="38"/>
        <v>0</v>
      </c>
      <c r="AI88" s="14">
        <f t="shared" si="38"/>
        <v>0</v>
      </c>
      <c r="AJ88" s="14">
        <f t="shared" si="38"/>
        <v>0</v>
      </c>
      <c r="AK88" s="14">
        <f t="shared" si="38"/>
        <v>0</v>
      </c>
      <c r="AL88" s="14">
        <f t="shared" si="38"/>
        <v>0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</row>
    <row r="89" spans="1:71" ht="21" customHeight="1" outlineLevel="1" thickBot="1" x14ac:dyDescent="0.4">
      <c r="A89" s="5">
        <f t="shared" si="30"/>
        <v>0</v>
      </c>
      <c r="B89" s="5">
        <f t="shared" si="30"/>
        <v>0</v>
      </c>
      <c r="C89" s="5">
        <f t="shared" si="30"/>
        <v>0</v>
      </c>
      <c r="D89" s="5">
        <f t="shared" si="30"/>
        <v>0</v>
      </c>
      <c r="E89" s="6">
        <f t="shared" si="26"/>
        <v>0</v>
      </c>
      <c r="F89" s="14">
        <f t="shared" ref="F89:AL89" si="39">F13*$C$78</f>
        <v>0</v>
      </c>
      <c r="G89" s="14">
        <f t="shared" si="39"/>
        <v>0</v>
      </c>
      <c r="H89" s="14">
        <f t="shared" si="39"/>
        <v>0</v>
      </c>
      <c r="I89" s="14">
        <f t="shared" si="39"/>
        <v>0</v>
      </c>
      <c r="J89" s="14">
        <f t="shared" si="39"/>
        <v>0</v>
      </c>
      <c r="K89" s="14">
        <f t="shared" si="39"/>
        <v>0</v>
      </c>
      <c r="L89" s="14">
        <f t="shared" si="39"/>
        <v>0</v>
      </c>
      <c r="M89" s="14">
        <f t="shared" si="39"/>
        <v>0</v>
      </c>
      <c r="N89" s="14">
        <f t="shared" si="39"/>
        <v>0</v>
      </c>
      <c r="O89" s="14">
        <f t="shared" si="39"/>
        <v>0</v>
      </c>
      <c r="P89" s="14">
        <f t="shared" si="39"/>
        <v>0</v>
      </c>
      <c r="Q89" s="14">
        <f t="shared" si="39"/>
        <v>0</v>
      </c>
      <c r="R89" s="14">
        <f t="shared" si="39"/>
        <v>0</v>
      </c>
      <c r="S89" s="14">
        <f t="shared" si="39"/>
        <v>0</v>
      </c>
      <c r="T89" s="14">
        <f t="shared" si="39"/>
        <v>0</v>
      </c>
      <c r="U89" s="14">
        <f t="shared" si="39"/>
        <v>0</v>
      </c>
      <c r="V89" s="14">
        <f t="shared" si="39"/>
        <v>0</v>
      </c>
      <c r="W89" s="14">
        <f t="shared" si="39"/>
        <v>0</v>
      </c>
      <c r="X89" s="14">
        <f t="shared" si="39"/>
        <v>0</v>
      </c>
      <c r="Y89" s="14">
        <f t="shared" si="39"/>
        <v>0</v>
      </c>
      <c r="Z89" s="14">
        <f t="shared" si="39"/>
        <v>0</v>
      </c>
      <c r="AA89" s="14">
        <f t="shared" si="39"/>
        <v>0</v>
      </c>
      <c r="AB89" s="14">
        <f t="shared" si="39"/>
        <v>0</v>
      </c>
      <c r="AC89" s="14">
        <f t="shared" si="39"/>
        <v>0</v>
      </c>
      <c r="AD89" s="14">
        <f t="shared" si="39"/>
        <v>0</v>
      </c>
      <c r="AE89" s="14">
        <f t="shared" si="39"/>
        <v>0</v>
      </c>
      <c r="AF89" s="14">
        <f t="shared" si="39"/>
        <v>0</v>
      </c>
      <c r="AG89" s="14">
        <f t="shared" si="39"/>
        <v>0</v>
      </c>
      <c r="AH89" s="14">
        <f t="shared" si="39"/>
        <v>0</v>
      </c>
      <c r="AI89" s="14">
        <f t="shared" si="39"/>
        <v>0</v>
      </c>
      <c r="AJ89" s="14">
        <f t="shared" si="39"/>
        <v>0</v>
      </c>
      <c r="AK89" s="14">
        <f t="shared" si="39"/>
        <v>0</v>
      </c>
      <c r="AL89" s="14">
        <f t="shared" si="39"/>
        <v>0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</row>
    <row r="90" spans="1:71" ht="21" customHeight="1" outlineLevel="1" thickBot="1" x14ac:dyDescent="0.4">
      <c r="A90" s="5">
        <f t="shared" si="30"/>
        <v>0</v>
      </c>
      <c r="B90" s="5">
        <f t="shared" si="30"/>
        <v>0</v>
      </c>
      <c r="C90" s="5">
        <f t="shared" si="30"/>
        <v>0</v>
      </c>
      <c r="D90" s="5">
        <f t="shared" si="30"/>
        <v>0</v>
      </c>
      <c r="E90" s="6">
        <f t="shared" si="26"/>
        <v>0</v>
      </c>
      <c r="F90" s="14">
        <f t="shared" ref="F90:AL90" si="40">F14*$C$78</f>
        <v>0</v>
      </c>
      <c r="G90" s="14">
        <f t="shared" si="40"/>
        <v>0</v>
      </c>
      <c r="H90" s="14">
        <f t="shared" si="40"/>
        <v>0</v>
      </c>
      <c r="I90" s="14">
        <f t="shared" si="40"/>
        <v>0</v>
      </c>
      <c r="J90" s="14">
        <f t="shared" si="40"/>
        <v>0</v>
      </c>
      <c r="K90" s="14">
        <f t="shared" si="40"/>
        <v>0</v>
      </c>
      <c r="L90" s="14">
        <f t="shared" si="40"/>
        <v>0</v>
      </c>
      <c r="M90" s="14">
        <f t="shared" si="40"/>
        <v>0</v>
      </c>
      <c r="N90" s="14">
        <f t="shared" si="40"/>
        <v>0</v>
      </c>
      <c r="O90" s="14">
        <f t="shared" si="40"/>
        <v>0</v>
      </c>
      <c r="P90" s="14">
        <f t="shared" si="40"/>
        <v>0</v>
      </c>
      <c r="Q90" s="14">
        <f t="shared" si="40"/>
        <v>0</v>
      </c>
      <c r="R90" s="14">
        <f t="shared" si="40"/>
        <v>0</v>
      </c>
      <c r="S90" s="14">
        <f t="shared" si="40"/>
        <v>0</v>
      </c>
      <c r="T90" s="14">
        <f t="shared" si="40"/>
        <v>0</v>
      </c>
      <c r="U90" s="14">
        <f t="shared" si="40"/>
        <v>0</v>
      </c>
      <c r="V90" s="14">
        <f t="shared" si="40"/>
        <v>0</v>
      </c>
      <c r="W90" s="14">
        <f t="shared" si="40"/>
        <v>0</v>
      </c>
      <c r="X90" s="14">
        <f t="shared" si="40"/>
        <v>0</v>
      </c>
      <c r="Y90" s="14">
        <f t="shared" si="40"/>
        <v>0</v>
      </c>
      <c r="Z90" s="14">
        <f t="shared" si="40"/>
        <v>0</v>
      </c>
      <c r="AA90" s="14">
        <f t="shared" si="40"/>
        <v>0</v>
      </c>
      <c r="AB90" s="14">
        <f t="shared" si="40"/>
        <v>0</v>
      </c>
      <c r="AC90" s="14">
        <f t="shared" si="40"/>
        <v>0</v>
      </c>
      <c r="AD90" s="14">
        <f t="shared" si="40"/>
        <v>0</v>
      </c>
      <c r="AE90" s="14">
        <f t="shared" si="40"/>
        <v>0</v>
      </c>
      <c r="AF90" s="14">
        <f t="shared" si="40"/>
        <v>0</v>
      </c>
      <c r="AG90" s="14">
        <f t="shared" si="40"/>
        <v>0</v>
      </c>
      <c r="AH90" s="14">
        <f t="shared" si="40"/>
        <v>0</v>
      </c>
      <c r="AI90" s="14">
        <f t="shared" si="40"/>
        <v>0</v>
      </c>
      <c r="AJ90" s="14">
        <f t="shared" si="40"/>
        <v>0</v>
      </c>
      <c r="AK90" s="14">
        <f t="shared" si="40"/>
        <v>0</v>
      </c>
      <c r="AL90" s="14">
        <f t="shared" si="40"/>
        <v>0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</row>
    <row r="91" spans="1:71" ht="21" customHeight="1" outlineLevel="1" thickBot="1" x14ac:dyDescent="0.4">
      <c r="A91" s="5">
        <f t="shared" si="30"/>
        <v>0</v>
      </c>
      <c r="B91" s="5">
        <f t="shared" si="30"/>
        <v>0</v>
      </c>
      <c r="C91" s="5">
        <f t="shared" si="30"/>
        <v>0</v>
      </c>
      <c r="D91" s="5">
        <f t="shared" si="30"/>
        <v>0</v>
      </c>
      <c r="E91" s="6">
        <f t="shared" si="26"/>
        <v>0</v>
      </c>
      <c r="F91" s="14">
        <f t="shared" ref="F91:AL91" si="41">F15*$C$78</f>
        <v>0</v>
      </c>
      <c r="G91" s="14">
        <f t="shared" si="41"/>
        <v>0</v>
      </c>
      <c r="H91" s="14">
        <f t="shared" si="41"/>
        <v>0</v>
      </c>
      <c r="I91" s="14">
        <f t="shared" si="41"/>
        <v>0</v>
      </c>
      <c r="J91" s="14">
        <f t="shared" si="41"/>
        <v>0</v>
      </c>
      <c r="K91" s="14">
        <f t="shared" si="41"/>
        <v>0</v>
      </c>
      <c r="L91" s="14">
        <f t="shared" si="41"/>
        <v>0</v>
      </c>
      <c r="M91" s="14">
        <f t="shared" si="41"/>
        <v>0</v>
      </c>
      <c r="N91" s="14">
        <f t="shared" si="41"/>
        <v>0</v>
      </c>
      <c r="O91" s="14">
        <f t="shared" si="41"/>
        <v>0</v>
      </c>
      <c r="P91" s="14">
        <f t="shared" si="41"/>
        <v>0</v>
      </c>
      <c r="Q91" s="14">
        <f t="shared" si="41"/>
        <v>0</v>
      </c>
      <c r="R91" s="14">
        <f t="shared" si="41"/>
        <v>0</v>
      </c>
      <c r="S91" s="14">
        <f t="shared" si="41"/>
        <v>0</v>
      </c>
      <c r="T91" s="14">
        <f t="shared" si="41"/>
        <v>0</v>
      </c>
      <c r="U91" s="14">
        <f t="shared" si="41"/>
        <v>0</v>
      </c>
      <c r="V91" s="14">
        <f t="shared" si="41"/>
        <v>0</v>
      </c>
      <c r="W91" s="14">
        <f t="shared" si="41"/>
        <v>0</v>
      </c>
      <c r="X91" s="14">
        <f t="shared" si="41"/>
        <v>0</v>
      </c>
      <c r="Y91" s="14">
        <f t="shared" si="41"/>
        <v>0</v>
      </c>
      <c r="Z91" s="14">
        <f t="shared" si="41"/>
        <v>0</v>
      </c>
      <c r="AA91" s="14">
        <f t="shared" si="41"/>
        <v>0</v>
      </c>
      <c r="AB91" s="14">
        <f t="shared" si="41"/>
        <v>0</v>
      </c>
      <c r="AC91" s="14">
        <f t="shared" si="41"/>
        <v>0</v>
      </c>
      <c r="AD91" s="14">
        <f t="shared" si="41"/>
        <v>0</v>
      </c>
      <c r="AE91" s="14">
        <f t="shared" si="41"/>
        <v>0</v>
      </c>
      <c r="AF91" s="14">
        <f t="shared" si="41"/>
        <v>0</v>
      </c>
      <c r="AG91" s="14">
        <f t="shared" si="41"/>
        <v>0</v>
      </c>
      <c r="AH91" s="14">
        <f t="shared" si="41"/>
        <v>0</v>
      </c>
      <c r="AI91" s="14">
        <f t="shared" si="41"/>
        <v>0</v>
      </c>
      <c r="AJ91" s="14">
        <f t="shared" si="41"/>
        <v>0</v>
      </c>
      <c r="AK91" s="14">
        <f t="shared" si="41"/>
        <v>0</v>
      </c>
      <c r="AL91" s="14">
        <f t="shared" si="41"/>
        <v>0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</row>
    <row r="92" spans="1:71" ht="21" customHeight="1" outlineLevel="1" thickBot="1" x14ac:dyDescent="0.4">
      <c r="A92" s="5">
        <f t="shared" si="30"/>
        <v>0</v>
      </c>
      <c r="B92" s="5">
        <f t="shared" si="30"/>
        <v>0</v>
      </c>
      <c r="C92" s="5">
        <f t="shared" si="30"/>
        <v>0</v>
      </c>
      <c r="D92" s="5">
        <f t="shared" si="30"/>
        <v>0</v>
      </c>
      <c r="E92" s="6">
        <f t="shared" si="26"/>
        <v>0</v>
      </c>
      <c r="F92" s="14">
        <f t="shared" ref="F92:AL92" si="42">F16*$C$78</f>
        <v>0</v>
      </c>
      <c r="G92" s="14">
        <f t="shared" si="42"/>
        <v>0</v>
      </c>
      <c r="H92" s="14">
        <f t="shared" si="42"/>
        <v>0</v>
      </c>
      <c r="I92" s="14">
        <f t="shared" si="42"/>
        <v>0</v>
      </c>
      <c r="J92" s="14">
        <f t="shared" si="42"/>
        <v>0</v>
      </c>
      <c r="K92" s="14">
        <f t="shared" si="42"/>
        <v>0</v>
      </c>
      <c r="L92" s="14">
        <f t="shared" si="42"/>
        <v>0</v>
      </c>
      <c r="M92" s="14">
        <f t="shared" si="42"/>
        <v>0</v>
      </c>
      <c r="N92" s="14">
        <f t="shared" si="42"/>
        <v>0</v>
      </c>
      <c r="O92" s="14">
        <f t="shared" si="42"/>
        <v>0</v>
      </c>
      <c r="P92" s="14">
        <f t="shared" si="42"/>
        <v>0</v>
      </c>
      <c r="Q92" s="14">
        <f t="shared" si="42"/>
        <v>0</v>
      </c>
      <c r="R92" s="14">
        <f t="shared" si="42"/>
        <v>0</v>
      </c>
      <c r="S92" s="14">
        <f t="shared" si="42"/>
        <v>0</v>
      </c>
      <c r="T92" s="14">
        <f t="shared" si="42"/>
        <v>0</v>
      </c>
      <c r="U92" s="14">
        <f t="shared" si="42"/>
        <v>0</v>
      </c>
      <c r="V92" s="14">
        <f t="shared" si="42"/>
        <v>0</v>
      </c>
      <c r="W92" s="14">
        <f t="shared" si="42"/>
        <v>0</v>
      </c>
      <c r="X92" s="14">
        <f t="shared" si="42"/>
        <v>0</v>
      </c>
      <c r="Y92" s="14">
        <f t="shared" si="42"/>
        <v>0</v>
      </c>
      <c r="Z92" s="14">
        <f t="shared" si="42"/>
        <v>0</v>
      </c>
      <c r="AA92" s="14">
        <f t="shared" si="42"/>
        <v>0</v>
      </c>
      <c r="AB92" s="14">
        <f t="shared" si="42"/>
        <v>0</v>
      </c>
      <c r="AC92" s="14">
        <f t="shared" si="42"/>
        <v>0</v>
      </c>
      <c r="AD92" s="14">
        <f t="shared" si="42"/>
        <v>0</v>
      </c>
      <c r="AE92" s="14">
        <f t="shared" si="42"/>
        <v>0</v>
      </c>
      <c r="AF92" s="14">
        <f t="shared" si="42"/>
        <v>0</v>
      </c>
      <c r="AG92" s="14">
        <f t="shared" si="42"/>
        <v>0</v>
      </c>
      <c r="AH92" s="14">
        <f t="shared" si="42"/>
        <v>0</v>
      </c>
      <c r="AI92" s="14">
        <f t="shared" si="42"/>
        <v>0</v>
      </c>
      <c r="AJ92" s="14">
        <f t="shared" si="42"/>
        <v>0</v>
      </c>
      <c r="AK92" s="14">
        <f t="shared" si="42"/>
        <v>0</v>
      </c>
      <c r="AL92" s="14">
        <f t="shared" si="42"/>
        <v>0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</row>
    <row r="93" spans="1:71" ht="21" customHeight="1" outlineLevel="1" thickBot="1" x14ac:dyDescent="0.4">
      <c r="A93" s="5">
        <f t="shared" si="30"/>
        <v>0</v>
      </c>
      <c r="B93" s="5">
        <f t="shared" si="30"/>
        <v>0</v>
      </c>
      <c r="C93" s="5">
        <f t="shared" si="30"/>
        <v>0</v>
      </c>
      <c r="D93" s="5">
        <f t="shared" si="30"/>
        <v>0</v>
      </c>
      <c r="E93" s="6">
        <f t="shared" si="26"/>
        <v>0</v>
      </c>
      <c r="F93" s="14">
        <f t="shared" ref="F93:AL93" si="43">F17*$C$78</f>
        <v>0</v>
      </c>
      <c r="G93" s="14">
        <f t="shared" si="43"/>
        <v>0</v>
      </c>
      <c r="H93" s="14">
        <f t="shared" si="43"/>
        <v>0</v>
      </c>
      <c r="I93" s="14">
        <f t="shared" si="43"/>
        <v>0</v>
      </c>
      <c r="J93" s="14">
        <f t="shared" si="43"/>
        <v>0</v>
      </c>
      <c r="K93" s="14">
        <f t="shared" si="43"/>
        <v>0</v>
      </c>
      <c r="L93" s="14">
        <f t="shared" si="43"/>
        <v>0</v>
      </c>
      <c r="M93" s="14">
        <f t="shared" si="43"/>
        <v>0</v>
      </c>
      <c r="N93" s="14">
        <f t="shared" si="43"/>
        <v>0</v>
      </c>
      <c r="O93" s="14">
        <f t="shared" si="43"/>
        <v>0</v>
      </c>
      <c r="P93" s="14">
        <f t="shared" si="43"/>
        <v>0</v>
      </c>
      <c r="Q93" s="14">
        <f t="shared" si="43"/>
        <v>0</v>
      </c>
      <c r="R93" s="14">
        <f t="shared" si="43"/>
        <v>0</v>
      </c>
      <c r="S93" s="14">
        <f t="shared" si="43"/>
        <v>0</v>
      </c>
      <c r="T93" s="14">
        <f t="shared" si="43"/>
        <v>0</v>
      </c>
      <c r="U93" s="14">
        <f t="shared" si="43"/>
        <v>0</v>
      </c>
      <c r="V93" s="14">
        <f t="shared" si="43"/>
        <v>0</v>
      </c>
      <c r="W93" s="14">
        <f t="shared" si="43"/>
        <v>0</v>
      </c>
      <c r="X93" s="14">
        <f t="shared" si="43"/>
        <v>0</v>
      </c>
      <c r="Y93" s="14">
        <f t="shared" si="43"/>
        <v>0</v>
      </c>
      <c r="Z93" s="14">
        <f t="shared" si="43"/>
        <v>0</v>
      </c>
      <c r="AA93" s="14">
        <f t="shared" si="43"/>
        <v>0</v>
      </c>
      <c r="AB93" s="14">
        <f t="shared" si="43"/>
        <v>0</v>
      </c>
      <c r="AC93" s="14">
        <f t="shared" si="43"/>
        <v>0</v>
      </c>
      <c r="AD93" s="14">
        <f t="shared" si="43"/>
        <v>0</v>
      </c>
      <c r="AE93" s="14">
        <f t="shared" si="43"/>
        <v>0</v>
      </c>
      <c r="AF93" s="14">
        <f t="shared" si="43"/>
        <v>0</v>
      </c>
      <c r="AG93" s="14">
        <f t="shared" si="43"/>
        <v>0</v>
      </c>
      <c r="AH93" s="14">
        <f t="shared" si="43"/>
        <v>0</v>
      </c>
      <c r="AI93" s="14">
        <f t="shared" si="43"/>
        <v>0</v>
      </c>
      <c r="AJ93" s="14">
        <f t="shared" si="43"/>
        <v>0</v>
      </c>
      <c r="AK93" s="14">
        <f t="shared" si="43"/>
        <v>0</v>
      </c>
      <c r="AL93" s="14">
        <f t="shared" si="43"/>
        <v>0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</row>
    <row r="94" spans="1:71" ht="21" customHeight="1" outlineLevel="1" thickBot="1" x14ac:dyDescent="0.4">
      <c r="A94" s="5">
        <f t="shared" si="30"/>
        <v>0</v>
      </c>
      <c r="B94" s="5">
        <f t="shared" si="30"/>
        <v>0</v>
      </c>
      <c r="C94" s="5">
        <f t="shared" si="30"/>
        <v>0</v>
      </c>
      <c r="D94" s="5">
        <f t="shared" si="30"/>
        <v>0</v>
      </c>
      <c r="E94" s="6">
        <f t="shared" si="26"/>
        <v>0</v>
      </c>
      <c r="F94" s="14">
        <f t="shared" ref="F94:AL94" si="44">F18*$C$78</f>
        <v>0</v>
      </c>
      <c r="G94" s="14">
        <f t="shared" si="44"/>
        <v>0</v>
      </c>
      <c r="H94" s="14">
        <f t="shared" si="44"/>
        <v>0</v>
      </c>
      <c r="I94" s="14">
        <f t="shared" si="44"/>
        <v>0</v>
      </c>
      <c r="J94" s="14">
        <f t="shared" si="44"/>
        <v>0</v>
      </c>
      <c r="K94" s="14">
        <f t="shared" si="44"/>
        <v>0</v>
      </c>
      <c r="L94" s="14">
        <f t="shared" si="44"/>
        <v>0</v>
      </c>
      <c r="M94" s="14">
        <f t="shared" si="44"/>
        <v>0</v>
      </c>
      <c r="N94" s="14">
        <f t="shared" si="44"/>
        <v>0</v>
      </c>
      <c r="O94" s="14">
        <f t="shared" si="44"/>
        <v>0</v>
      </c>
      <c r="P94" s="14">
        <f t="shared" si="44"/>
        <v>0</v>
      </c>
      <c r="Q94" s="14">
        <f t="shared" si="44"/>
        <v>0</v>
      </c>
      <c r="R94" s="14">
        <f t="shared" si="44"/>
        <v>0</v>
      </c>
      <c r="S94" s="14">
        <f t="shared" si="44"/>
        <v>0</v>
      </c>
      <c r="T94" s="14">
        <f t="shared" si="44"/>
        <v>0</v>
      </c>
      <c r="U94" s="14">
        <f t="shared" si="44"/>
        <v>0</v>
      </c>
      <c r="V94" s="14">
        <f t="shared" si="44"/>
        <v>0</v>
      </c>
      <c r="W94" s="14">
        <f t="shared" si="44"/>
        <v>0</v>
      </c>
      <c r="X94" s="14">
        <f t="shared" si="44"/>
        <v>0</v>
      </c>
      <c r="Y94" s="14">
        <f t="shared" si="44"/>
        <v>0</v>
      </c>
      <c r="Z94" s="14">
        <f t="shared" si="44"/>
        <v>0</v>
      </c>
      <c r="AA94" s="14">
        <f t="shared" si="44"/>
        <v>0</v>
      </c>
      <c r="AB94" s="14">
        <f t="shared" si="44"/>
        <v>0</v>
      </c>
      <c r="AC94" s="14">
        <f t="shared" si="44"/>
        <v>0</v>
      </c>
      <c r="AD94" s="14">
        <f t="shared" si="44"/>
        <v>0</v>
      </c>
      <c r="AE94" s="14">
        <f t="shared" si="44"/>
        <v>0</v>
      </c>
      <c r="AF94" s="14">
        <f t="shared" si="44"/>
        <v>0</v>
      </c>
      <c r="AG94" s="14">
        <f t="shared" si="44"/>
        <v>0</v>
      </c>
      <c r="AH94" s="14">
        <f t="shared" si="44"/>
        <v>0</v>
      </c>
      <c r="AI94" s="14">
        <f t="shared" si="44"/>
        <v>0</v>
      </c>
      <c r="AJ94" s="14">
        <f t="shared" si="44"/>
        <v>0</v>
      </c>
      <c r="AK94" s="14">
        <f t="shared" si="44"/>
        <v>0</v>
      </c>
      <c r="AL94" s="14">
        <f t="shared" si="44"/>
        <v>0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</row>
    <row r="95" spans="1:71" ht="21" customHeight="1" outlineLevel="1" thickBot="1" x14ac:dyDescent="0.4">
      <c r="A95" s="5">
        <f t="shared" si="30"/>
        <v>0</v>
      </c>
      <c r="B95" s="5">
        <f t="shared" si="30"/>
        <v>0</v>
      </c>
      <c r="C95" s="5">
        <f t="shared" si="30"/>
        <v>0</v>
      </c>
      <c r="D95" s="5">
        <f t="shared" si="30"/>
        <v>0</v>
      </c>
      <c r="E95" s="6">
        <f t="shared" si="26"/>
        <v>0</v>
      </c>
      <c r="F95" s="14">
        <f t="shared" ref="F95:AL95" si="45">F19*$C$78</f>
        <v>0</v>
      </c>
      <c r="G95" s="14">
        <f t="shared" si="45"/>
        <v>0</v>
      </c>
      <c r="H95" s="14">
        <f t="shared" si="45"/>
        <v>0</v>
      </c>
      <c r="I95" s="14">
        <f t="shared" si="45"/>
        <v>0</v>
      </c>
      <c r="J95" s="14">
        <f t="shared" si="45"/>
        <v>0</v>
      </c>
      <c r="K95" s="14">
        <f t="shared" si="45"/>
        <v>0</v>
      </c>
      <c r="L95" s="14">
        <f t="shared" si="45"/>
        <v>0</v>
      </c>
      <c r="M95" s="14">
        <f t="shared" si="45"/>
        <v>0</v>
      </c>
      <c r="N95" s="14">
        <f t="shared" si="45"/>
        <v>0</v>
      </c>
      <c r="O95" s="14">
        <f t="shared" si="45"/>
        <v>0</v>
      </c>
      <c r="P95" s="14">
        <f t="shared" si="45"/>
        <v>0</v>
      </c>
      <c r="Q95" s="14">
        <f t="shared" si="45"/>
        <v>0</v>
      </c>
      <c r="R95" s="14">
        <f t="shared" si="45"/>
        <v>0</v>
      </c>
      <c r="S95" s="14">
        <f t="shared" si="45"/>
        <v>0</v>
      </c>
      <c r="T95" s="14">
        <f t="shared" si="45"/>
        <v>0</v>
      </c>
      <c r="U95" s="14">
        <f t="shared" si="45"/>
        <v>0</v>
      </c>
      <c r="V95" s="14">
        <f t="shared" si="45"/>
        <v>0</v>
      </c>
      <c r="W95" s="14">
        <f t="shared" si="45"/>
        <v>0</v>
      </c>
      <c r="X95" s="14">
        <f t="shared" si="45"/>
        <v>0</v>
      </c>
      <c r="Y95" s="14">
        <f t="shared" si="45"/>
        <v>0</v>
      </c>
      <c r="Z95" s="14">
        <f t="shared" si="45"/>
        <v>0</v>
      </c>
      <c r="AA95" s="14">
        <f t="shared" si="45"/>
        <v>0</v>
      </c>
      <c r="AB95" s="14">
        <f t="shared" si="45"/>
        <v>0</v>
      </c>
      <c r="AC95" s="14">
        <f t="shared" si="45"/>
        <v>0</v>
      </c>
      <c r="AD95" s="14">
        <f t="shared" si="45"/>
        <v>0</v>
      </c>
      <c r="AE95" s="14">
        <f t="shared" si="45"/>
        <v>0</v>
      </c>
      <c r="AF95" s="14">
        <f t="shared" si="45"/>
        <v>0</v>
      </c>
      <c r="AG95" s="14">
        <f t="shared" si="45"/>
        <v>0</v>
      </c>
      <c r="AH95" s="14">
        <f t="shared" si="45"/>
        <v>0</v>
      </c>
      <c r="AI95" s="14">
        <f t="shared" si="45"/>
        <v>0</v>
      </c>
      <c r="AJ95" s="14">
        <f t="shared" si="45"/>
        <v>0</v>
      </c>
      <c r="AK95" s="14">
        <f t="shared" si="45"/>
        <v>0</v>
      </c>
      <c r="AL95" s="14">
        <f t="shared" si="45"/>
        <v>0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</row>
    <row r="96" spans="1:71" ht="21" customHeight="1" outlineLevel="1" thickBot="1" x14ac:dyDescent="0.4">
      <c r="A96" s="5">
        <f t="shared" si="30"/>
        <v>0</v>
      </c>
      <c r="B96" s="5">
        <f t="shared" si="30"/>
        <v>0</v>
      </c>
      <c r="C96" s="5">
        <f t="shared" si="30"/>
        <v>0</v>
      </c>
      <c r="D96" s="5">
        <f t="shared" si="30"/>
        <v>0</v>
      </c>
      <c r="E96" s="6">
        <f t="shared" si="26"/>
        <v>0</v>
      </c>
      <c r="F96" s="14">
        <f t="shared" ref="F96:AL96" si="46">F20*$C$78</f>
        <v>0</v>
      </c>
      <c r="G96" s="14">
        <f t="shared" si="46"/>
        <v>0</v>
      </c>
      <c r="H96" s="14">
        <f t="shared" si="46"/>
        <v>0</v>
      </c>
      <c r="I96" s="14">
        <f t="shared" si="46"/>
        <v>0</v>
      </c>
      <c r="J96" s="14">
        <f t="shared" si="46"/>
        <v>0</v>
      </c>
      <c r="K96" s="14">
        <f t="shared" si="46"/>
        <v>0</v>
      </c>
      <c r="L96" s="14">
        <f t="shared" si="46"/>
        <v>0</v>
      </c>
      <c r="M96" s="14">
        <f t="shared" si="46"/>
        <v>0</v>
      </c>
      <c r="N96" s="14">
        <f t="shared" si="46"/>
        <v>0</v>
      </c>
      <c r="O96" s="14">
        <f t="shared" si="46"/>
        <v>0</v>
      </c>
      <c r="P96" s="14">
        <f t="shared" si="46"/>
        <v>0</v>
      </c>
      <c r="Q96" s="14">
        <f t="shared" si="46"/>
        <v>0</v>
      </c>
      <c r="R96" s="14">
        <f t="shared" si="46"/>
        <v>0</v>
      </c>
      <c r="S96" s="14">
        <f t="shared" si="46"/>
        <v>0</v>
      </c>
      <c r="T96" s="14">
        <f t="shared" si="46"/>
        <v>0</v>
      </c>
      <c r="U96" s="14">
        <f t="shared" si="46"/>
        <v>0</v>
      </c>
      <c r="V96" s="14">
        <f t="shared" si="46"/>
        <v>0</v>
      </c>
      <c r="W96" s="14">
        <f t="shared" si="46"/>
        <v>0</v>
      </c>
      <c r="X96" s="14">
        <f t="shared" si="46"/>
        <v>0</v>
      </c>
      <c r="Y96" s="14">
        <f t="shared" si="46"/>
        <v>0</v>
      </c>
      <c r="Z96" s="14">
        <f t="shared" si="46"/>
        <v>0</v>
      </c>
      <c r="AA96" s="14">
        <f t="shared" si="46"/>
        <v>0</v>
      </c>
      <c r="AB96" s="14">
        <f t="shared" si="46"/>
        <v>0</v>
      </c>
      <c r="AC96" s="14">
        <f t="shared" si="46"/>
        <v>0</v>
      </c>
      <c r="AD96" s="14">
        <f t="shared" si="46"/>
        <v>0</v>
      </c>
      <c r="AE96" s="14">
        <f t="shared" si="46"/>
        <v>0</v>
      </c>
      <c r="AF96" s="14">
        <f t="shared" si="46"/>
        <v>0</v>
      </c>
      <c r="AG96" s="14">
        <f t="shared" si="46"/>
        <v>0</v>
      </c>
      <c r="AH96" s="14">
        <f t="shared" si="46"/>
        <v>0</v>
      </c>
      <c r="AI96" s="14">
        <f t="shared" si="46"/>
        <v>0</v>
      </c>
      <c r="AJ96" s="14">
        <f t="shared" si="46"/>
        <v>0</v>
      </c>
      <c r="AK96" s="14">
        <f t="shared" si="46"/>
        <v>0</v>
      </c>
      <c r="AL96" s="14">
        <f t="shared" si="46"/>
        <v>0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</row>
    <row r="97" spans="1:87" ht="21" customHeight="1" outlineLevel="1" thickBot="1" x14ac:dyDescent="0.4">
      <c r="A97" s="5">
        <f t="shared" ref="A97:D109" si="47">A63</f>
        <v>0</v>
      </c>
      <c r="B97" s="5">
        <f t="shared" si="47"/>
        <v>0</v>
      </c>
      <c r="C97" s="5">
        <f t="shared" si="47"/>
        <v>0</v>
      </c>
      <c r="D97" s="5">
        <f t="shared" si="47"/>
        <v>0</v>
      </c>
      <c r="E97" s="6">
        <f t="shared" si="26"/>
        <v>0</v>
      </c>
      <c r="F97" s="14">
        <f t="shared" ref="F97:AL97" si="48">F21*$C$78</f>
        <v>0</v>
      </c>
      <c r="G97" s="14">
        <f t="shared" si="48"/>
        <v>0</v>
      </c>
      <c r="H97" s="14">
        <f t="shared" si="48"/>
        <v>0</v>
      </c>
      <c r="I97" s="14">
        <f t="shared" si="48"/>
        <v>0</v>
      </c>
      <c r="J97" s="14">
        <f t="shared" si="48"/>
        <v>0</v>
      </c>
      <c r="K97" s="14">
        <f t="shared" si="48"/>
        <v>0</v>
      </c>
      <c r="L97" s="14">
        <f t="shared" si="48"/>
        <v>0</v>
      </c>
      <c r="M97" s="14">
        <f t="shared" si="48"/>
        <v>0</v>
      </c>
      <c r="N97" s="14">
        <f t="shared" si="48"/>
        <v>0</v>
      </c>
      <c r="O97" s="14">
        <f t="shared" si="48"/>
        <v>0</v>
      </c>
      <c r="P97" s="14">
        <f t="shared" si="48"/>
        <v>0</v>
      </c>
      <c r="Q97" s="14">
        <f t="shared" si="48"/>
        <v>0</v>
      </c>
      <c r="R97" s="14">
        <f t="shared" si="48"/>
        <v>0</v>
      </c>
      <c r="S97" s="14">
        <f t="shared" si="48"/>
        <v>0</v>
      </c>
      <c r="T97" s="14">
        <f t="shared" si="48"/>
        <v>0</v>
      </c>
      <c r="U97" s="14">
        <f t="shared" si="48"/>
        <v>0</v>
      </c>
      <c r="V97" s="14">
        <f t="shared" si="48"/>
        <v>0</v>
      </c>
      <c r="W97" s="14">
        <f t="shared" si="48"/>
        <v>0</v>
      </c>
      <c r="X97" s="14">
        <f t="shared" si="48"/>
        <v>0</v>
      </c>
      <c r="Y97" s="14">
        <f t="shared" si="48"/>
        <v>0</v>
      </c>
      <c r="Z97" s="14">
        <f t="shared" si="48"/>
        <v>0</v>
      </c>
      <c r="AA97" s="14">
        <f t="shared" si="48"/>
        <v>0</v>
      </c>
      <c r="AB97" s="14">
        <f t="shared" si="48"/>
        <v>0</v>
      </c>
      <c r="AC97" s="14">
        <f t="shared" si="48"/>
        <v>0</v>
      </c>
      <c r="AD97" s="14">
        <f t="shared" si="48"/>
        <v>0</v>
      </c>
      <c r="AE97" s="14">
        <f t="shared" si="48"/>
        <v>0</v>
      </c>
      <c r="AF97" s="14">
        <f t="shared" si="48"/>
        <v>0</v>
      </c>
      <c r="AG97" s="14">
        <f t="shared" si="48"/>
        <v>0</v>
      </c>
      <c r="AH97" s="14">
        <f t="shared" si="48"/>
        <v>0</v>
      </c>
      <c r="AI97" s="14">
        <f t="shared" si="48"/>
        <v>0</v>
      </c>
      <c r="AJ97" s="14">
        <f t="shared" si="48"/>
        <v>0</v>
      </c>
      <c r="AK97" s="14">
        <f t="shared" si="48"/>
        <v>0</v>
      </c>
      <c r="AL97" s="14">
        <f t="shared" si="48"/>
        <v>0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</row>
    <row r="98" spans="1:87" ht="21" customHeight="1" outlineLevel="1" thickBot="1" x14ac:dyDescent="0.4">
      <c r="A98" s="5">
        <f t="shared" si="47"/>
        <v>0</v>
      </c>
      <c r="B98" s="5">
        <f t="shared" si="47"/>
        <v>0</v>
      </c>
      <c r="C98" s="5">
        <f t="shared" si="47"/>
        <v>0</v>
      </c>
      <c r="D98" s="5">
        <f t="shared" si="47"/>
        <v>0</v>
      </c>
      <c r="E98" s="6">
        <f t="shared" si="26"/>
        <v>0</v>
      </c>
      <c r="F98" s="14">
        <f t="shared" ref="F98:AL98" si="49">F22*$C$78</f>
        <v>0</v>
      </c>
      <c r="G98" s="14">
        <f t="shared" si="49"/>
        <v>0</v>
      </c>
      <c r="H98" s="14">
        <f t="shared" si="49"/>
        <v>0</v>
      </c>
      <c r="I98" s="14">
        <f t="shared" si="49"/>
        <v>0</v>
      </c>
      <c r="J98" s="14">
        <f t="shared" si="49"/>
        <v>0</v>
      </c>
      <c r="K98" s="14">
        <f t="shared" si="49"/>
        <v>0</v>
      </c>
      <c r="L98" s="14">
        <f t="shared" si="49"/>
        <v>0</v>
      </c>
      <c r="M98" s="14">
        <f t="shared" si="49"/>
        <v>0</v>
      </c>
      <c r="N98" s="14">
        <f t="shared" si="49"/>
        <v>0</v>
      </c>
      <c r="O98" s="14">
        <f t="shared" si="49"/>
        <v>0</v>
      </c>
      <c r="P98" s="14">
        <f t="shared" si="49"/>
        <v>0</v>
      </c>
      <c r="Q98" s="14">
        <f t="shared" si="49"/>
        <v>0</v>
      </c>
      <c r="R98" s="14">
        <f t="shared" si="49"/>
        <v>0</v>
      </c>
      <c r="S98" s="14">
        <f t="shared" si="49"/>
        <v>0</v>
      </c>
      <c r="T98" s="14">
        <f t="shared" si="49"/>
        <v>0</v>
      </c>
      <c r="U98" s="14">
        <f t="shared" si="49"/>
        <v>0</v>
      </c>
      <c r="V98" s="14">
        <f t="shared" si="49"/>
        <v>0</v>
      </c>
      <c r="W98" s="14">
        <f t="shared" si="49"/>
        <v>0</v>
      </c>
      <c r="X98" s="14">
        <f t="shared" si="49"/>
        <v>0</v>
      </c>
      <c r="Y98" s="14">
        <f t="shared" si="49"/>
        <v>0</v>
      </c>
      <c r="Z98" s="14">
        <f t="shared" si="49"/>
        <v>0</v>
      </c>
      <c r="AA98" s="14">
        <f t="shared" si="49"/>
        <v>0</v>
      </c>
      <c r="AB98" s="14">
        <f t="shared" si="49"/>
        <v>0</v>
      </c>
      <c r="AC98" s="14">
        <f t="shared" si="49"/>
        <v>0</v>
      </c>
      <c r="AD98" s="14">
        <f t="shared" si="49"/>
        <v>0</v>
      </c>
      <c r="AE98" s="14">
        <f t="shared" si="49"/>
        <v>0</v>
      </c>
      <c r="AF98" s="14">
        <f t="shared" si="49"/>
        <v>0</v>
      </c>
      <c r="AG98" s="14">
        <f t="shared" si="49"/>
        <v>0</v>
      </c>
      <c r="AH98" s="14">
        <f t="shared" si="49"/>
        <v>0</v>
      </c>
      <c r="AI98" s="14">
        <f t="shared" si="49"/>
        <v>0</v>
      </c>
      <c r="AJ98" s="14">
        <f t="shared" si="49"/>
        <v>0</v>
      </c>
      <c r="AK98" s="14">
        <f t="shared" si="49"/>
        <v>0</v>
      </c>
      <c r="AL98" s="14">
        <f t="shared" si="49"/>
        <v>0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</row>
    <row r="99" spans="1:87" ht="21" customHeight="1" outlineLevel="1" thickBot="1" x14ac:dyDescent="0.4">
      <c r="A99" s="5">
        <f t="shared" si="47"/>
        <v>0</v>
      </c>
      <c r="B99" s="5">
        <f t="shared" si="47"/>
        <v>0</v>
      </c>
      <c r="C99" s="5">
        <f t="shared" si="47"/>
        <v>0</v>
      </c>
      <c r="D99" s="5">
        <f t="shared" si="47"/>
        <v>0</v>
      </c>
      <c r="E99" s="6">
        <f t="shared" si="26"/>
        <v>0</v>
      </c>
      <c r="F99" s="14">
        <f t="shared" ref="F99:AL99" si="50">F23*$C$78</f>
        <v>0</v>
      </c>
      <c r="G99" s="14">
        <f t="shared" si="50"/>
        <v>0</v>
      </c>
      <c r="H99" s="14">
        <f t="shared" si="50"/>
        <v>0</v>
      </c>
      <c r="I99" s="14">
        <f t="shared" si="50"/>
        <v>0</v>
      </c>
      <c r="J99" s="14">
        <f t="shared" si="50"/>
        <v>0</v>
      </c>
      <c r="K99" s="14">
        <f t="shared" si="50"/>
        <v>0</v>
      </c>
      <c r="L99" s="14">
        <f t="shared" si="50"/>
        <v>0</v>
      </c>
      <c r="M99" s="14">
        <f t="shared" si="50"/>
        <v>0</v>
      </c>
      <c r="N99" s="14">
        <f t="shared" si="50"/>
        <v>0</v>
      </c>
      <c r="O99" s="14">
        <f t="shared" si="50"/>
        <v>0</v>
      </c>
      <c r="P99" s="14">
        <f t="shared" si="50"/>
        <v>0</v>
      </c>
      <c r="Q99" s="14">
        <f t="shared" si="50"/>
        <v>0</v>
      </c>
      <c r="R99" s="14">
        <f t="shared" si="50"/>
        <v>0</v>
      </c>
      <c r="S99" s="14">
        <f t="shared" si="50"/>
        <v>0</v>
      </c>
      <c r="T99" s="14">
        <f t="shared" si="50"/>
        <v>0</v>
      </c>
      <c r="U99" s="14">
        <f t="shared" si="50"/>
        <v>0</v>
      </c>
      <c r="V99" s="14">
        <f t="shared" si="50"/>
        <v>0</v>
      </c>
      <c r="W99" s="14">
        <f t="shared" si="50"/>
        <v>0</v>
      </c>
      <c r="X99" s="14">
        <f t="shared" si="50"/>
        <v>0</v>
      </c>
      <c r="Y99" s="14">
        <f t="shared" si="50"/>
        <v>0</v>
      </c>
      <c r="Z99" s="14">
        <f t="shared" si="50"/>
        <v>0</v>
      </c>
      <c r="AA99" s="14">
        <f t="shared" si="50"/>
        <v>0</v>
      </c>
      <c r="AB99" s="14">
        <f t="shared" si="50"/>
        <v>0</v>
      </c>
      <c r="AC99" s="14">
        <f t="shared" si="50"/>
        <v>0</v>
      </c>
      <c r="AD99" s="14">
        <f t="shared" si="50"/>
        <v>0</v>
      </c>
      <c r="AE99" s="14">
        <f t="shared" si="50"/>
        <v>0</v>
      </c>
      <c r="AF99" s="14">
        <f t="shared" si="50"/>
        <v>0</v>
      </c>
      <c r="AG99" s="14">
        <f t="shared" si="50"/>
        <v>0</v>
      </c>
      <c r="AH99" s="14">
        <f t="shared" si="50"/>
        <v>0</v>
      </c>
      <c r="AI99" s="14">
        <f t="shared" si="50"/>
        <v>0</v>
      </c>
      <c r="AJ99" s="14">
        <f t="shared" si="50"/>
        <v>0</v>
      </c>
      <c r="AK99" s="14">
        <f t="shared" si="50"/>
        <v>0</v>
      </c>
      <c r="AL99" s="14">
        <f t="shared" si="50"/>
        <v>0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</row>
    <row r="100" spans="1:87" ht="21" customHeight="1" outlineLevel="1" thickBot="1" x14ac:dyDescent="0.4">
      <c r="A100" s="5">
        <f t="shared" si="47"/>
        <v>0</v>
      </c>
      <c r="B100" s="5">
        <f t="shared" si="47"/>
        <v>0</v>
      </c>
      <c r="C100" s="5">
        <f t="shared" si="47"/>
        <v>0</v>
      </c>
      <c r="D100" s="5">
        <f t="shared" si="47"/>
        <v>0</v>
      </c>
      <c r="E100" s="6">
        <f t="shared" si="26"/>
        <v>0</v>
      </c>
      <c r="F100" s="14">
        <f t="shared" ref="F100:AL100" si="51">F24*$C$78</f>
        <v>0</v>
      </c>
      <c r="G100" s="14">
        <f t="shared" si="51"/>
        <v>0</v>
      </c>
      <c r="H100" s="14">
        <f t="shared" si="51"/>
        <v>0</v>
      </c>
      <c r="I100" s="14">
        <f t="shared" si="51"/>
        <v>0</v>
      </c>
      <c r="J100" s="14">
        <f t="shared" si="51"/>
        <v>0</v>
      </c>
      <c r="K100" s="14">
        <f t="shared" si="51"/>
        <v>0</v>
      </c>
      <c r="L100" s="14">
        <f t="shared" si="51"/>
        <v>0</v>
      </c>
      <c r="M100" s="14">
        <f t="shared" si="51"/>
        <v>0</v>
      </c>
      <c r="N100" s="14">
        <f t="shared" si="51"/>
        <v>0</v>
      </c>
      <c r="O100" s="14">
        <f t="shared" si="51"/>
        <v>0</v>
      </c>
      <c r="P100" s="14">
        <f t="shared" si="51"/>
        <v>0</v>
      </c>
      <c r="Q100" s="14">
        <f t="shared" si="51"/>
        <v>0</v>
      </c>
      <c r="R100" s="14">
        <f t="shared" si="51"/>
        <v>0</v>
      </c>
      <c r="S100" s="14">
        <f t="shared" si="51"/>
        <v>0</v>
      </c>
      <c r="T100" s="14">
        <f t="shared" si="51"/>
        <v>0</v>
      </c>
      <c r="U100" s="14">
        <f t="shared" si="51"/>
        <v>0</v>
      </c>
      <c r="V100" s="14">
        <f t="shared" si="51"/>
        <v>0</v>
      </c>
      <c r="W100" s="14">
        <f t="shared" si="51"/>
        <v>0</v>
      </c>
      <c r="X100" s="14">
        <f t="shared" si="51"/>
        <v>0</v>
      </c>
      <c r="Y100" s="14">
        <f t="shared" si="51"/>
        <v>0</v>
      </c>
      <c r="Z100" s="14">
        <f t="shared" si="51"/>
        <v>0</v>
      </c>
      <c r="AA100" s="14">
        <f t="shared" si="51"/>
        <v>0</v>
      </c>
      <c r="AB100" s="14">
        <f t="shared" si="51"/>
        <v>0</v>
      </c>
      <c r="AC100" s="14">
        <f t="shared" si="51"/>
        <v>0</v>
      </c>
      <c r="AD100" s="14">
        <f t="shared" si="51"/>
        <v>0</v>
      </c>
      <c r="AE100" s="14">
        <f t="shared" si="51"/>
        <v>0</v>
      </c>
      <c r="AF100" s="14">
        <f t="shared" si="51"/>
        <v>0</v>
      </c>
      <c r="AG100" s="14">
        <f t="shared" si="51"/>
        <v>0</v>
      </c>
      <c r="AH100" s="14">
        <f t="shared" si="51"/>
        <v>0</v>
      </c>
      <c r="AI100" s="14">
        <f t="shared" si="51"/>
        <v>0</v>
      </c>
      <c r="AJ100" s="14">
        <f t="shared" si="51"/>
        <v>0</v>
      </c>
      <c r="AK100" s="14">
        <f t="shared" si="51"/>
        <v>0</v>
      </c>
      <c r="AL100" s="14">
        <f t="shared" si="51"/>
        <v>0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</row>
    <row r="101" spans="1:87" ht="21" customHeight="1" outlineLevel="1" thickBot="1" x14ac:dyDescent="0.4">
      <c r="A101" s="5">
        <f t="shared" si="47"/>
        <v>0</v>
      </c>
      <c r="B101" s="5">
        <f t="shared" si="47"/>
        <v>0</v>
      </c>
      <c r="C101" s="5">
        <f t="shared" si="47"/>
        <v>0</v>
      </c>
      <c r="D101" s="5">
        <f t="shared" si="47"/>
        <v>0</v>
      </c>
      <c r="E101" s="6">
        <f t="shared" si="26"/>
        <v>0</v>
      </c>
      <c r="F101" s="14">
        <f t="shared" ref="F101:AL101" si="52">F25*$C$78</f>
        <v>0</v>
      </c>
      <c r="G101" s="14">
        <f t="shared" si="52"/>
        <v>0</v>
      </c>
      <c r="H101" s="14">
        <f t="shared" si="52"/>
        <v>0</v>
      </c>
      <c r="I101" s="14">
        <f t="shared" si="52"/>
        <v>0</v>
      </c>
      <c r="J101" s="14">
        <f t="shared" si="52"/>
        <v>0</v>
      </c>
      <c r="K101" s="14">
        <f t="shared" si="52"/>
        <v>0</v>
      </c>
      <c r="L101" s="14">
        <f t="shared" si="52"/>
        <v>0</v>
      </c>
      <c r="M101" s="14">
        <f t="shared" si="52"/>
        <v>0</v>
      </c>
      <c r="N101" s="14">
        <f t="shared" si="52"/>
        <v>0</v>
      </c>
      <c r="O101" s="14">
        <f t="shared" si="52"/>
        <v>0</v>
      </c>
      <c r="P101" s="14">
        <f t="shared" si="52"/>
        <v>0</v>
      </c>
      <c r="Q101" s="14">
        <f t="shared" si="52"/>
        <v>0</v>
      </c>
      <c r="R101" s="14">
        <f t="shared" si="52"/>
        <v>0</v>
      </c>
      <c r="S101" s="14">
        <f t="shared" si="52"/>
        <v>0</v>
      </c>
      <c r="T101" s="14">
        <f t="shared" si="52"/>
        <v>0</v>
      </c>
      <c r="U101" s="14">
        <f t="shared" si="52"/>
        <v>0</v>
      </c>
      <c r="V101" s="14">
        <f t="shared" si="52"/>
        <v>0</v>
      </c>
      <c r="W101" s="14">
        <f t="shared" si="52"/>
        <v>0</v>
      </c>
      <c r="X101" s="14">
        <f t="shared" si="52"/>
        <v>0</v>
      </c>
      <c r="Y101" s="14">
        <f t="shared" si="52"/>
        <v>0</v>
      </c>
      <c r="Z101" s="14">
        <f t="shared" si="52"/>
        <v>0</v>
      </c>
      <c r="AA101" s="14">
        <f t="shared" si="52"/>
        <v>0</v>
      </c>
      <c r="AB101" s="14">
        <f t="shared" si="52"/>
        <v>0</v>
      </c>
      <c r="AC101" s="14">
        <f t="shared" si="52"/>
        <v>0</v>
      </c>
      <c r="AD101" s="14">
        <f t="shared" si="52"/>
        <v>0</v>
      </c>
      <c r="AE101" s="14">
        <f t="shared" si="52"/>
        <v>0</v>
      </c>
      <c r="AF101" s="14">
        <f t="shared" si="52"/>
        <v>0</v>
      </c>
      <c r="AG101" s="14">
        <f t="shared" si="52"/>
        <v>0</v>
      </c>
      <c r="AH101" s="14">
        <f t="shared" si="52"/>
        <v>0</v>
      </c>
      <c r="AI101" s="14">
        <f t="shared" si="52"/>
        <v>0</v>
      </c>
      <c r="AJ101" s="14">
        <f t="shared" si="52"/>
        <v>0</v>
      </c>
      <c r="AK101" s="14">
        <f t="shared" si="52"/>
        <v>0</v>
      </c>
      <c r="AL101" s="14">
        <f t="shared" si="52"/>
        <v>0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</row>
    <row r="102" spans="1:87" ht="21" customHeight="1" outlineLevel="1" thickBot="1" x14ac:dyDescent="0.4">
      <c r="A102" s="5">
        <f t="shared" si="47"/>
        <v>0</v>
      </c>
      <c r="B102" s="5">
        <f t="shared" si="47"/>
        <v>0</v>
      </c>
      <c r="C102" s="5">
        <f t="shared" si="47"/>
        <v>0</v>
      </c>
      <c r="D102" s="5">
        <f t="shared" si="47"/>
        <v>0</v>
      </c>
      <c r="E102" s="6">
        <f t="shared" si="26"/>
        <v>0</v>
      </c>
      <c r="F102" s="14">
        <f t="shared" ref="F102:AL102" si="53">F26*$C$78</f>
        <v>0</v>
      </c>
      <c r="G102" s="14">
        <f t="shared" si="53"/>
        <v>0</v>
      </c>
      <c r="H102" s="14">
        <f t="shared" si="53"/>
        <v>0</v>
      </c>
      <c r="I102" s="14">
        <f t="shared" si="53"/>
        <v>0</v>
      </c>
      <c r="J102" s="14">
        <f t="shared" si="53"/>
        <v>0</v>
      </c>
      <c r="K102" s="14">
        <f t="shared" si="53"/>
        <v>0</v>
      </c>
      <c r="L102" s="14">
        <f t="shared" si="53"/>
        <v>0</v>
      </c>
      <c r="M102" s="14">
        <f t="shared" si="53"/>
        <v>0</v>
      </c>
      <c r="N102" s="14">
        <f t="shared" si="53"/>
        <v>0</v>
      </c>
      <c r="O102" s="14">
        <f t="shared" si="53"/>
        <v>0</v>
      </c>
      <c r="P102" s="14">
        <f t="shared" si="53"/>
        <v>0</v>
      </c>
      <c r="Q102" s="14">
        <f t="shared" si="53"/>
        <v>0</v>
      </c>
      <c r="R102" s="14">
        <f t="shared" si="53"/>
        <v>0</v>
      </c>
      <c r="S102" s="14">
        <f t="shared" si="53"/>
        <v>0</v>
      </c>
      <c r="T102" s="14">
        <f t="shared" si="53"/>
        <v>0</v>
      </c>
      <c r="U102" s="14">
        <f t="shared" si="53"/>
        <v>0</v>
      </c>
      <c r="V102" s="14">
        <f t="shared" si="53"/>
        <v>0</v>
      </c>
      <c r="W102" s="14">
        <f t="shared" si="53"/>
        <v>0</v>
      </c>
      <c r="X102" s="14">
        <f t="shared" si="53"/>
        <v>0</v>
      </c>
      <c r="Y102" s="14">
        <f t="shared" si="53"/>
        <v>0</v>
      </c>
      <c r="Z102" s="14">
        <f t="shared" si="53"/>
        <v>0</v>
      </c>
      <c r="AA102" s="14">
        <f t="shared" si="53"/>
        <v>0</v>
      </c>
      <c r="AB102" s="14">
        <f t="shared" si="53"/>
        <v>0</v>
      </c>
      <c r="AC102" s="14">
        <f t="shared" si="53"/>
        <v>0</v>
      </c>
      <c r="AD102" s="14">
        <f t="shared" si="53"/>
        <v>0</v>
      </c>
      <c r="AE102" s="14">
        <f t="shared" si="53"/>
        <v>0</v>
      </c>
      <c r="AF102" s="14">
        <f t="shared" si="53"/>
        <v>0</v>
      </c>
      <c r="AG102" s="14">
        <f t="shared" si="53"/>
        <v>0</v>
      </c>
      <c r="AH102" s="14">
        <f t="shared" si="53"/>
        <v>0</v>
      </c>
      <c r="AI102" s="14">
        <f t="shared" si="53"/>
        <v>0</v>
      </c>
      <c r="AJ102" s="14">
        <f t="shared" si="53"/>
        <v>0</v>
      </c>
      <c r="AK102" s="14">
        <f t="shared" si="53"/>
        <v>0</v>
      </c>
      <c r="AL102" s="14">
        <f t="shared" si="53"/>
        <v>0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</row>
    <row r="103" spans="1:87" ht="21" customHeight="1" outlineLevel="1" thickBot="1" x14ac:dyDescent="0.4">
      <c r="A103" s="5">
        <f t="shared" si="47"/>
        <v>0</v>
      </c>
      <c r="B103" s="5">
        <f t="shared" si="47"/>
        <v>0</v>
      </c>
      <c r="C103" s="5">
        <f t="shared" si="47"/>
        <v>0</v>
      </c>
      <c r="D103" s="5">
        <f t="shared" si="47"/>
        <v>0</v>
      </c>
      <c r="E103" s="6">
        <f t="shared" si="26"/>
        <v>0</v>
      </c>
      <c r="F103" s="14">
        <f t="shared" ref="F103:AL103" si="54">F27*$C$78</f>
        <v>0</v>
      </c>
      <c r="G103" s="14">
        <f t="shared" si="54"/>
        <v>0</v>
      </c>
      <c r="H103" s="14">
        <f t="shared" si="54"/>
        <v>0</v>
      </c>
      <c r="I103" s="14">
        <f t="shared" si="54"/>
        <v>0</v>
      </c>
      <c r="J103" s="14">
        <f t="shared" si="54"/>
        <v>0</v>
      </c>
      <c r="K103" s="14">
        <f t="shared" si="54"/>
        <v>0</v>
      </c>
      <c r="L103" s="14">
        <f t="shared" si="54"/>
        <v>0</v>
      </c>
      <c r="M103" s="14">
        <f t="shared" si="54"/>
        <v>0</v>
      </c>
      <c r="N103" s="14">
        <f t="shared" si="54"/>
        <v>0</v>
      </c>
      <c r="O103" s="14">
        <f t="shared" si="54"/>
        <v>0</v>
      </c>
      <c r="P103" s="14">
        <f t="shared" si="54"/>
        <v>0</v>
      </c>
      <c r="Q103" s="14">
        <f t="shared" si="54"/>
        <v>0</v>
      </c>
      <c r="R103" s="14">
        <f t="shared" si="54"/>
        <v>0</v>
      </c>
      <c r="S103" s="14">
        <f t="shared" si="54"/>
        <v>0</v>
      </c>
      <c r="T103" s="14">
        <f t="shared" si="54"/>
        <v>0</v>
      </c>
      <c r="U103" s="14">
        <f t="shared" si="54"/>
        <v>0</v>
      </c>
      <c r="V103" s="14">
        <f t="shared" si="54"/>
        <v>0</v>
      </c>
      <c r="W103" s="14">
        <f t="shared" si="54"/>
        <v>0</v>
      </c>
      <c r="X103" s="14">
        <f t="shared" si="54"/>
        <v>0</v>
      </c>
      <c r="Y103" s="14">
        <f t="shared" si="54"/>
        <v>0</v>
      </c>
      <c r="Z103" s="14">
        <f t="shared" si="54"/>
        <v>0</v>
      </c>
      <c r="AA103" s="14">
        <f t="shared" si="54"/>
        <v>0</v>
      </c>
      <c r="AB103" s="14">
        <f t="shared" si="54"/>
        <v>0</v>
      </c>
      <c r="AC103" s="14">
        <f t="shared" si="54"/>
        <v>0</v>
      </c>
      <c r="AD103" s="14">
        <f t="shared" si="54"/>
        <v>0</v>
      </c>
      <c r="AE103" s="14">
        <f t="shared" si="54"/>
        <v>0</v>
      </c>
      <c r="AF103" s="14">
        <f t="shared" si="54"/>
        <v>0</v>
      </c>
      <c r="AG103" s="14">
        <f t="shared" si="54"/>
        <v>0</v>
      </c>
      <c r="AH103" s="14">
        <f t="shared" si="54"/>
        <v>0</v>
      </c>
      <c r="AI103" s="14">
        <f t="shared" si="54"/>
        <v>0</v>
      </c>
      <c r="AJ103" s="14">
        <f t="shared" si="54"/>
        <v>0</v>
      </c>
      <c r="AK103" s="14">
        <f t="shared" si="54"/>
        <v>0</v>
      </c>
      <c r="AL103" s="14">
        <f t="shared" si="54"/>
        <v>0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</row>
    <row r="104" spans="1:87" ht="21" customHeight="1" outlineLevel="1" thickBot="1" x14ac:dyDescent="0.4">
      <c r="A104" s="5">
        <f t="shared" si="47"/>
        <v>0</v>
      </c>
      <c r="B104" s="5">
        <f t="shared" si="47"/>
        <v>0</v>
      </c>
      <c r="C104" s="5">
        <f t="shared" si="47"/>
        <v>0</v>
      </c>
      <c r="D104" s="5">
        <f t="shared" si="47"/>
        <v>0</v>
      </c>
      <c r="E104" s="6">
        <f t="shared" si="26"/>
        <v>0</v>
      </c>
      <c r="F104" s="14">
        <f t="shared" ref="F104:AL104" si="55">F28*$C$78</f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4">
        <f t="shared" si="55"/>
        <v>0</v>
      </c>
      <c r="L104" s="14">
        <f t="shared" si="55"/>
        <v>0</v>
      </c>
      <c r="M104" s="14">
        <f t="shared" si="55"/>
        <v>0</v>
      </c>
      <c r="N104" s="14">
        <f t="shared" si="55"/>
        <v>0</v>
      </c>
      <c r="O104" s="14">
        <f t="shared" si="55"/>
        <v>0</v>
      </c>
      <c r="P104" s="14">
        <f t="shared" si="55"/>
        <v>0</v>
      </c>
      <c r="Q104" s="14">
        <f t="shared" si="55"/>
        <v>0</v>
      </c>
      <c r="R104" s="14">
        <f t="shared" si="55"/>
        <v>0</v>
      </c>
      <c r="S104" s="14">
        <f t="shared" si="55"/>
        <v>0</v>
      </c>
      <c r="T104" s="14">
        <f t="shared" si="55"/>
        <v>0</v>
      </c>
      <c r="U104" s="14">
        <f t="shared" si="55"/>
        <v>0</v>
      </c>
      <c r="V104" s="14">
        <f t="shared" si="55"/>
        <v>0</v>
      </c>
      <c r="W104" s="14">
        <f t="shared" si="55"/>
        <v>0</v>
      </c>
      <c r="X104" s="14">
        <f t="shared" si="55"/>
        <v>0</v>
      </c>
      <c r="Y104" s="14">
        <f t="shared" si="55"/>
        <v>0</v>
      </c>
      <c r="Z104" s="14">
        <f t="shared" si="55"/>
        <v>0</v>
      </c>
      <c r="AA104" s="14">
        <f t="shared" si="55"/>
        <v>0</v>
      </c>
      <c r="AB104" s="14">
        <f t="shared" si="55"/>
        <v>0</v>
      </c>
      <c r="AC104" s="14">
        <f t="shared" si="55"/>
        <v>0</v>
      </c>
      <c r="AD104" s="14">
        <f t="shared" si="55"/>
        <v>0</v>
      </c>
      <c r="AE104" s="14">
        <f t="shared" si="55"/>
        <v>0</v>
      </c>
      <c r="AF104" s="14">
        <f t="shared" si="55"/>
        <v>0</v>
      </c>
      <c r="AG104" s="14">
        <f t="shared" si="55"/>
        <v>0</v>
      </c>
      <c r="AH104" s="14">
        <f t="shared" si="55"/>
        <v>0</v>
      </c>
      <c r="AI104" s="14">
        <f t="shared" si="55"/>
        <v>0</v>
      </c>
      <c r="AJ104" s="14">
        <f t="shared" si="55"/>
        <v>0</v>
      </c>
      <c r="AK104" s="14">
        <f t="shared" si="55"/>
        <v>0</v>
      </c>
      <c r="AL104" s="14">
        <f t="shared" si="55"/>
        <v>0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</row>
    <row r="105" spans="1:87" ht="21" customHeight="1" outlineLevel="1" thickBot="1" x14ac:dyDescent="0.4">
      <c r="A105" s="5">
        <f t="shared" si="47"/>
        <v>0</v>
      </c>
      <c r="B105" s="5">
        <f t="shared" si="47"/>
        <v>0</v>
      </c>
      <c r="C105" s="5">
        <f t="shared" si="47"/>
        <v>0</v>
      </c>
      <c r="D105" s="5">
        <f t="shared" si="47"/>
        <v>0</v>
      </c>
      <c r="E105" s="6">
        <f t="shared" si="26"/>
        <v>0</v>
      </c>
      <c r="F105" s="14">
        <f t="shared" ref="F105:AL105" si="56">F29*$C$78</f>
        <v>0</v>
      </c>
      <c r="G105" s="14">
        <f t="shared" si="56"/>
        <v>0</v>
      </c>
      <c r="H105" s="14">
        <f t="shared" si="56"/>
        <v>0</v>
      </c>
      <c r="I105" s="14">
        <f t="shared" si="56"/>
        <v>0</v>
      </c>
      <c r="J105" s="14">
        <f t="shared" si="56"/>
        <v>0</v>
      </c>
      <c r="K105" s="14">
        <f t="shared" si="56"/>
        <v>0</v>
      </c>
      <c r="L105" s="14">
        <f t="shared" si="56"/>
        <v>0</v>
      </c>
      <c r="M105" s="14">
        <f t="shared" si="56"/>
        <v>0</v>
      </c>
      <c r="N105" s="14">
        <f t="shared" si="56"/>
        <v>0</v>
      </c>
      <c r="O105" s="14">
        <f t="shared" si="56"/>
        <v>0</v>
      </c>
      <c r="P105" s="14">
        <f t="shared" si="56"/>
        <v>0</v>
      </c>
      <c r="Q105" s="14">
        <f t="shared" si="56"/>
        <v>0</v>
      </c>
      <c r="R105" s="14">
        <f t="shared" si="56"/>
        <v>0</v>
      </c>
      <c r="S105" s="14">
        <f t="shared" si="56"/>
        <v>0</v>
      </c>
      <c r="T105" s="14">
        <f t="shared" si="56"/>
        <v>0</v>
      </c>
      <c r="U105" s="14">
        <f t="shared" si="56"/>
        <v>0</v>
      </c>
      <c r="V105" s="14">
        <f t="shared" si="56"/>
        <v>0</v>
      </c>
      <c r="W105" s="14">
        <f t="shared" si="56"/>
        <v>0</v>
      </c>
      <c r="X105" s="14">
        <f t="shared" si="56"/>
        <v>0</v>
      </c>
      <c r="Y105" s="14">
        <f t="shared" si="56"/>
        <v>0</v>
      </c>
      <c r="Z105" s="14">
        <f t="shared" si="56"/>
        <v>0</v>
      </c>
      <c r="AA105" s="14">
        <f t="shared" si="56"/>
        <v>0</v>
      </c>
      <c r="AB105" s="14">
        <f t="shared" si="56"/>
        <v>0</v>
      </c>
      <c r="AC105" s="14">
        <f t="shared" si="56"/>
        <v>0</v>
      </c>
      <c r="AD105" s="14">
        <f t="shared" si="56"/>
        <v>0</v>
      </c>
      <c r="AE105" s="14">
        <f t="shared" si="56"/>
        <v>0</v>
      </c>
      <c r="AF105" s="14">
        <f t="shared" si="56"/>
        <v>0</v>
      </c>
      <c r="AG105" s="14">
        <f t="shared" si="56"/>
        <v>0</v>
      </c>
      <c r="AH105" s="14">
        <f t="shared" si="56"/>
        <v>0</v>
      </c>
      <c r="AI105" s="14">
        <f t="shared" si="56"/>
        <v>0</v>
      </c>
      <c r="AJ105" s="14">
        <f t="shared" si="56"/>
        <v>0</v>
      </c>
      <c r="AK105" s="14">
        <f t="shared" si="56"/>
        <v>0</v>
      </c>
      <c r="AL105" s="14">
        <f t="shared" si="56"/>
        <v>0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</row>
    <row r="106" spans="1:87" ht="21" customHeight="1" outlineLevel="1" thickBot="1" x14ac:dyDescent="0.4">
      <c r="A106" s="5">
        <f t="shared" si="47"/>
        <v>0</v>
      </c>
      <c r="B106" s="5">
        <f t="shared" si="47"/>
        <v>0</v>
      </c>
      <c r="C106" s="5">
        <f t="shared" si="47"/>
        <v>0</v>
      </c>
      <c r="D106" s="5">
        <f t="shared" si="47"/>
        <v>0</v>
      </c>
      <c r="E106" s="6">
        <f t="shared" si="26"/>
        <v>0</v>
      </c>
      <c r="F106" s="14">
        <f t="shared" ref="F106:AL106" si="57">F30*$C$78</f>
        <v>0</v>
      </c>
      <c r="G106" s="14">
        <f t="shared" si="57"/>
        <v>0</v>
      </c>
      <c r="H106" s="14">
        <f t="shared" si="57"/>
        <v>0</v>
      </c>
      <c r="I106" s="14">
        <f t="shared" si="57"/>
        <v>0</v>
      </c>
      <c r="J106" s="14">
        <f t="shared" si="57"/>
        <v>0</v>
      </c>
      <c r="K106" s="14">
        <f t="shared" si="57"/>
        <v>0</v>
      </c>
      <c r="L106" s="14">
        <f t="shared" si="57"/>
        <v>0</v>
      </c>
      <c r="M106" s="14">
        <f t="shared" si="57"/>
        <v>0</v>
      </c>
      <c r="N106" s="14">
        <f t="shared" si="57"/>
        <v>0</v>
      </c>
      <c r="O106" s="14">
        <f t="shared" si="57"/>
        <v>0</v>
      </c>
      <c r="P106" s="14">
        <f t="shared" si="57"/>
        <v>0</v>
      </c>
      <c r="Q106" s="14">
        <f t="shared" si="57"/>
        <v>0</v>
      </c>
      <c r="R106" s="14">
        <f t="shared" si="57"/>
        <v>0</v>
      </c>
      <c r="S106" s="14">
        <f t="shared" si="57"/>
        <v>0</v>
      </c>
      <c r="T106" s="14">
        <f t="shared" si="57"/>
        <v>0</v>
      </c>
      <c r="U106" s="14">
        <f t="shared" si="57"/>
        <v>0</v>
      </c>
      <c r="V106" s="14">
        <f t="shared" si="57"/>
        <v>0</v>
      </c>
      <c r="W106" s="14">
        <f t="shared" si="57"/>
        <v>0</v>
      </c>
      <c r="X106" s="14">
        <f t="shared" si="57"/>
        <v>0</v>
      </c>
      <c r="Y106" s="14">
        <f t="shared" si="57"/>
        <v>0</v>
      </c>
      <c r="Z106" s="14">
        <f t="shared" si="57"/>
        <v>0</v>
      </c>
      <c r="AA106" s="14">
        <f t="shared" si="57"/>
        <v>0</v>
      </c>
      <c r="AB106" s="14">
        <f t="shared" si="57"/>
        <v>0</v>
      </c>
      <c r="AC106" s="14">
        <f t="shared" si="57"/>
        <v>0</v>
      </c>
      <c r="AD106" s="14">
        <f t="shared" si="57"/>
        <v>0</v>
      </c>
      <c r="AE106" s="14">
        <f t="shared" si="57"/>
        <v>0</v>
      </c>
      <c r="AF106" s="14">
        <f t="shared" si="57"/>
        <v>0</v>
      </c>
      <c r="AG106" s="14">
        <f t="shared" si="57"/>
        <v>0</v>
      </c>
      <c r="AH106" s="14">
        <f t="shared" si="57"/>
        <v>0</v>
      </c>
      <c r="AI106" s="14">
        <f t="shared" si="57"/>
        <v>0</v>
      </c>
      <c r="AJ106" s="14">
        <f t="shared" si="57"/>
        <v>0</v>
      </c>
      <c r="AK106" s="14">
        <f t="shared" si="57"/>
        <v>0</v>
      </c>
      <c r="AL106" s="14">
        <f t="shared" si="57"/>
        <v>0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</row>
    <row r="107" spans="1:87" ht="21" customHeight="1" outlineLevel="1" thickBot="1" x14ac:dyDescent="0.4">
      <c r="A107" s="5">
        <f t="shared" si="47"/>
        <v>0</v>
      </c>
      <c r="B107" s="5">
        <f t="shared" si="47"/>
        <v>0</v>
      </c>
      <c r="C107" s="5">
        <f t="shared" si="47"/>
        <v>0</v>
      </c>
      <c r="D107" s="5">
        <f t="shared" si="47"/>
        <v>0</v>
      </c>
      <c r="E107" s="6">
        <f t="shared" si="26"/>
        <v>0</v>
      </c>
      <c r="F107" s="14">
        <f t="shared" ref="F107:AL107" si="58">F31*$C$78</f>
        <v>0</v>
      </c>
      <c r="G107" s="14">
        <f t="shared" si="58"/>
        <v>0</v>
      </c>
      <c r="H107" s="14">
        <f t="shared" si="58"/>
        <v>0</v>
      </c>
      <c r="I107" s="14">
        <f t="shared" si="58"/>
        <v>0</v>
      </c>
      <c r="J107" s="14">
        <f t="shared" si="58"/>
        <v>0</v>
      </c>
      <c r="K107" s="14">
        <f t="shared" si="58"/>
        <v>0</v>
      </c>
      <c r="L107" s="14">
        <f t="shared" si="58"/>
        <v>0</v>
      </c>
      <c r="M107" s="14">
        <f t="shared" si="58"/>
        <v>0</v>
      </c>
      <c r="N107" s="14">
        <f t="shared" si="58"/>
        <v>0</v>
      </c>
      <c r="O107" s="14">
        <f t="shared" si="58"/>
        <v>0</v>
      </c>
      <c r="P107" s="14">
        <f t="shared" si="58"/>
        <v>0</v>
      </c>
      <c r="Q107" s="14">
        <f t="shared" si="58"/>
        <v>0</v>
      </c>
      <c r="R107" s="14">
        <f t="shared" si="58"/>
        <v>0</v>
      </c>
      <c r="S107" s="14">
        <f t="shared" si="58"/>
        <v>0</v>
      </c>
      <c r="T107" s="14">
        <f t="shared" si="58"/>
        <v>0</v>
      </c>
      <c r="U107" s="14">
        <f t="shared" si="58"/>
        <v>0</v>
      </c>
      <c r="V107" s="14">
        <f t="shared" si="58"/>
        <v>0</v>
      </c>
      <c r="W107" s="14">
        <f t="shared" si="58"/>
        <v>0</v>
      </c>
      <c r="X107" s="14">
        <f t="shared" si="58"/>
        <v>0</v>
      </c>
      <c r="Y107" s="14">
        <f t="shared" si="58"/>
        <v>0</v>
      </c>
      <c r="Z107" s="14">
        <f t="shared" si="58"/>
        <v>0</v>
      </c>
      <c r="AA107" s="14">
        <f t="shared" si="58"/>
        <v>0</v>
      </c>
      <c r="AB107" s="14">
        <f t="shared" si="58"/>
        <v>0</v>
      </c>
      <c r="AC107" s="14">
        <f t="shared" si="58"/>
        <v>0</v>
      </c>
      <c r="AD107" s="14">
        <f t="shared" si="58"/>
        <v>0</v>
      </c>
      <c r="AE107" s="14">
        <f t="shared" si="58"/>
        <v>0</v>
      </c>
      <c r="AF107" s="14">
        <f t="shared" si="58"/>
        <v>0</v>
      </c>
      <c r="AG107" s="14">
        <f t="shared" si="58"/>
        <v>0</v>
      </c>
      <c r="AH107" s="14">
        <f t="shared" si="58"/>
        <v>0</v>
      </c>
      <c r="AI107" s="14">
        <f t="shared" si="58"/>
        <v>0</v>
      </c>
      <c r="AJ107" s="14">
        <f t="shared" si="58"/>
        <v>0</v>
      </c>
      <c r="AK107" s="14">
        <f t="shared" si="58"/>
        <v>0</v>
      </c>
      <c r="AL107" s="14">
        <f t="shared" si="58"/>
        <v>0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</row>
    <row r="108" spans="1:87" ht="21" customHeight="1" outlineLevel="1" thickBot="1" x14ac:dyDescent="0.4">
      <c r="A108" s="5">
        <f t="shared" si="47"/>
        <v>0</v>
      </c>
      <c r="B108" s="5">
        <f t="shared" si="47"/>
        <v>0</v>
      </c>
      <c r="C108" s="5">
        <f t="shared" si="47"/>
        <v>0</v>
      </c>
      <c r="D108" s="5">
        <f t="shared" si="47"/>
        <v>0</v>
      </c>
      <c r="E108" s="6">
        <f t="shared" si="26"/>
        <v>0</v>
      </c>
      <c r="F108" s="14">
        <f t="shared" ref="F108:AL108" si="59">F32*$C$78</f>
        <v>0</v>
      </c>
      <c r="G108" s="14">
        <f t="shared" si="59"/>
        <v>0</v>
      </c>
      <c r="H108" s="14">
        <f t="shared" si="59"/>
        <v>0</v>
      </c>
      <c r="I108" s="14">
        <f t="shared" si="59"/>
        <v>0</v>
      </c>
      <c r="J108" s="14">
        <f t="shared" si="59"/>
        <v>0</v>
      </c>
      <c r="K108" s="14">
        <f t="shared" si="59"/>
        <v>0</v>
      </c>
      <c r="L108" s="14">
        <f t="shared" si="59"/>
        <v>0</v>
      </c>
      <c r="M108" s="14">
        <f t="shared" si="59"/>
        <v>0</v>
      </c>
      <c r="N108" s="14">
        <f t="shared" si="59"/>
        <v>0</v>
      </c>
      <c r="O108" s="14">
        <f t="shared" si="59"/>
        <v>0</v>
      </c>
      <c r="P108" s="14">
        <f t="shared" si="59"/>
        <v>0</v>
      </c>
      <c r="Q108" s="14">
        <f t="shared" si="59"/>
        <v>0</v>
      </c>
      <c r="R108" s="14">
        <f t="shared" si="59"/>
        <v>0</v>
      </c>
      <c r="S108" s="14">
        <f t="shared" si="59"/>
        <v>0</v>
      </c>
      <c r="T108" s="14">
        <f t="shared" si="59"/>
        <v>0</v>
      </c>
      <c r="U108" s="14">
        <f t="shared" si="59"/>
        <v>0</v>
      </c>
      <c r="V108" s="14">
        <f t="shared" si="59"/>
        <v>0</v>
      </c>
      <c r="W108" s="14">
        <f t="shared" si="59"/>
        <v>0</v>
      </c>
      <c r="X108" s="14">
        <f t="shared" si="59"/>
        <v>0</v>
      </c>
      <c r="Y108" s="14">
        <f t="shared" si="59"/>
        <v>0</v>
      </c>
      <c r="Z108" s="14">
        <f t="shared" si="59"/>
        <v>0</v>
      </c>
      <c r="AA108" s="14">
        <f t="shared" si="59"/>
        <v>0</v>
      </c>
      <c r="AB108" s="14">
        <f t="shared" si="59"/>
        <v>0</v>
      </c>
      <c r="AC108" s="14">
        <f t="shared" si="59"/>
        <v>0</v>
      </c>
      <c r="AD108" s="14">
        <f t="shared" si="59"/>
        <v>0</v>
      </c>
      <c r="AE108" s="14">
        <f t="shared" si="59"/>
        <v>0</v>
      </c>
      <c r="AF108" s="14">
        <f t="shared" si="59"/>
        <v>0</v>
      </c>
      <c r="AG108" s="14">
        <f t="shared" si="59"/>
        <v>0</v>
      </c>
      <c r="AH108" s="14">
        <f t="shared" si="59"/>
        <v>0</v>
      </c>
      <c r="AI108" s="14">
        <f t="shared" si="59"/>
        <v>0</v>
      </c>
      <c r="AJ108" s="14">
        <f t="shared" si="59"/>
        <v>0</v>
      </c>
      <c r="AK108" s="14">
        <f t="shared" si="59"/>
        <v>0</v>
      </c>
      <c r="AL108" s="14">
        <f t="shared" si="59"/>
        <v>0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</row>
    <row r="109" spans="1:87" ht="21" customHeight="1" outlineLevel="1" thickBot="1" x14ac:dyDescent="0.4">
      <c r="A109" s="5">
        <f t="shared" si="47"/>
        <v>0</v>
      </c>
      <c r="B109" s="5">
        <f t="shared" si="47"/>
        <v>0</v>
      </c>
      <c r="C109" s="5">
        <f t="shared" si="47"/>
        <v>0</v>
      </c>
      <c r="D109" s="5">
        <f t="shared" si="47"/>
        <v>0</v>
      </c>
      <c r="E109" s="6">
        <f t="shared" si="26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customHeight="1" outlineLevel="1" x14ac:dyDescent="0.35">
      <c r="U110" s="48"/>
      <c r="V110" s="48"/>
      <c r="W110" s="48"/>
    </row>
    <row r="111" spans="1:87" ht="21" customHeight="1" x14ac:dyDescent="0.35">
      <c r="U111" s="48"/>
      <c r="V111" s="48"/>
      <c r="W111" s="48"/>
    </row>
    <row r="112" spans="1:87" ht="21" customHeight="1" x14ac:dyDescent="0.4">
      <c r="A112" s="66"/>
      <c r="B112" s="66"/>
      <c r="C112" s="66"/>
      <c r="D112" s="66"/>
      <c r="E112" s="65" t="s">
        <v>22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hidden="1" customHeight="1" outlineLevel="1" x14ac:dyDescent="0.35">
      <c r="A113" s="148"/>
      <c r="B113" s="148"/>
      <c r="C113" s="21" t="s">
        <v>10</v>
      </c>
      <c r="D113" s="15" t="s">
        <v>11</v>
      </c>
      <c r="E113" s="15"/>
      <c r="F113" s="4">
        <f t="shared" ref="F113:AL113" si="60">F3</f>
        <v>0</v>
      </c>
      <c r="G113" s="4">
        <f t="shared" si="60"/>
        <v>0</v>
      </c>
      <c r="H113" s="4">
        <f t="shared" si="60"/>
        <v>0</v>
      </c>
      <c r="I113" s="4">
        <f t="shared" si="60"/>
        <v>0</v>
      </c>
      <c r="J113" s="4">
        <f t="shared" si="60"/>
        <v>0</v>
      </c>
      <c r="K113" s="4">
        <f t="shared" si="60"/>
        <v>0</v>
      </c>
      <c r="L113" s="4">
        <f t="shared" si="60"/>
        <v>0</v>
      </c>
      <c r="M113" s="4">
        <f t="shared" si="60"/>
        <v>0</v>
      </c>
      <c r="N113" s="4">
        <f t="shared" si="60"/>
        <v>0</v>
      </c>
      <c r="O113" s="4">
        <f t="shared" si="60"/>
        <v>0</v>
      </c>
      <c r="P113" s="4">
        <f t="shared" si="60"/>
        <v>0</v>
      </c>
      <c r="Q113" s="4">
        <f t="shared" si="60"/>
        <v>0</v>
      </c>
      <c r="R113" s="4">
        <f t="shared" si="60"/>
        <v>0</v>
      </c>
      <c r="S113" s="4">
        <f t="shared" si="60"/>
        <v>0</v>
      </c>
      <c r="T113" s="4">
        <f t="shared" si="60"/>
        <v>0</v>
      </c>
      <c r="U113" s="4">
        <f t="shared" si="60"/>
        <v>0</v>
      </c>
      <c r="V113" s="4">
        <f t="shared" si="60"/>
        <v>0</v>
      </c>
      <c r="W113" s="4">
        <f t="shared" si="60"/>
        <v>0</v>
      </c>
      <c r="X113" s="4">
        <f t="shared" si="60"/>
        <v>0</v>
      </c>
      <c r="Y113" s="4">
        <f t="shared" si="60"/>
        <v>0</v>
      </c>
      <c r="Z113" s="4">
        <f t="shared" si="60"/>
        <v>0</v>
      </c>
      <c r="AA113" s="4">
        <f t="shared" si="60"/>
        <v>0</v>
      </c>
      <c r="AB113" s="4">
        <f t="shared" si="60"/>
        <v>0</v>
      </c>
      <c r="AC113" s="4">
        <f t="shared" si="60"/>
        <v>0</v>
      </c>
      <c r="AD113" s="4">
        <f t="shared" si="60"/>
        <v>0</v>
      </c>
      <c r="AE113" s="4">
        <f t="shared" si="60"/>
        <v>0</v>
      </c>
      <c r="AF113" s="4">
        <f t="shared" si="60"/>
        <v>0</v>
      </c>
      <c r="AG113" s="4">
        <f t="shared" si="60"/>
        <v>0</v>
      </c>
      <c r="AH113" s="4">
        <f t="shared" si="60"/>
        <v>0</v>
      </c>
      <c r="AI113" s="4">
        <f t="shared" si="60"/>
        <v>0</v>
      </c>
      <c r="AJ113" s="4">
        <f t="shared" si="60"/>
        <v>0</v>
      </c>
      <c r="AK113" s="4">
        <f t="shared" si="60"/>
        <v>0</v>
      </c>
      <c r="AL113" s="4">
        <f t="shared" si="60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x14ac:dyDescent="0.35">
      <c r="C114" s="22">
        <f>COUNTA(E114:E121)+1</f>
        <v>4</v>
      </c>
      <c r="E114" s="17" t="s">
        <v>12</v>
      </c>
      <c r="F114" s="47" t="e">
        <f ca="1">F$113*$B$2*SUMPRODUCT(F$90:F$92,F$56:F$58)/1000</f>
        <v>#N/A</v>
      </c>
      <c r="G114" s="47" t="e">
        <f t="shared" ref="G114:AL114" ca="1" si="61">G$113*$B$2*SUMPRODUCT(G$90:G$92,G$56:G$58)/1000</f>
        <v>#N/A</v>
      </c>
      <c r="H114" s="47" t="e">
        <f t="shared" ca="1" si="61"/>
        <v>#N/A</v>
      </c>
      <c r="I114" s="47" t="e">
        <f t="shared" ca="1" si="61"/>
        <v>#N/A</v>
      </c>
      <c r="J114" s="47" t="e">
        <f t="shared" ca="1" si="61"/>
        <v>#N/A</v>
      </c>
      <c r="K114" s="47" t="e">
        <f t="shared" ca="1" si="61"/>
        <v>#N/A</v>
      </c>
      <c r="L114" s="47" t="e">
        <f t="shared" ca="1" si="61"/>
        <v>#N/A</v>
      </c>
      <c r="M114" s="47" t="e">
        <f t="shared" ca="1" si="61"/>
        <v>#N/A</v>
      </c>
      <c r="N114" s="47" t="e">
        <f t="shared" ca="1" si="61"/>
        <v>#N/A</v>
      </c>
      <c r="O114" s="47" t="e">
        <f t="shared" ca="1" si="61"/>
        <v>#N/A</v>
      </c>
      <c r="P114" s="47" t="e">
        <f t="shared" ca="1" si="61"/>
        <v>#N/A</v>
      </c>
      <c r="Q114" s="47" t="e">
        <f t="shared" ca="1" si="61"/>
        <v>#N/A</v>
      </c>
      <c r="R114" s="47" t="e">
        <f t="shared" ca="1" si="61"/>
        <v>#N/A</v>
      </c>
      <c r="S114" s="47" t="e">
        <f t="shared" ca="1" si="61"/>
        <v>#N/A</v>
      </c>
      <c r="T114" s="47" t="e">
        <f t="shared" ca="1" si="61"/>
        <v>#N/A</v>
      </c>
      <c r="U114" s="47" t="e">
        <f t="shared" ca="1" si="61"/>
        <v>#N/A</v>
      </c>
      <c r="V114" s="47" t="e">
        <f t="shared" ca="1" si="61"/>
        <v>#N/A</v>
      </c>
      <c r="W114" s="47" t="e">
        <f t="shared" ca="1" si="61"/>
        <v>#N/A</v>
      </c>
      <c r="X114" s="47" t="e">
        <f t="shared" ca="1" si="61"/>
        <v>#N/A</v>
      </c>
      <c r="Y114" s="47" t="e">
        <f t="shared" ca="1" si="61"/>
        <v>#N/A</v>
      </c>
      <c r="Z114" s="47" t="e">
        <f t="shared" ca="1" si="61"/>
        <v>#N/A</v>
      </c>
      <c r="AA114" s="47" t="e">
        <f t="shared" ca="1" si="61"/>
        <v>#N/A</v>
      </c>
      <c r="AB114" s="47" t="e">
        <f t="shared" ca="1" si="61"/>
        <v>#N/A</v>
      </c>
      <c r="AC114" s="47" t="e">
        <f t="shared" ca="1" si="61"/>
        <v>#N/A</v>
      </c>
      <c r="AD114" s="47" t="e">
        <f t="shared" ca="1" si="61"/>
        <v>#N/A</v>
      </c>
      <c r="AE114" s="47" t="e">
        <f t="shared" ca="1" si="61"/>
        <v>#N/A</v>
      </c>
      <c r="AF114" s="47" t="e">
        <f t="shared" ca="1" si="61"/>
        <v>#N/A</v>
      </c>
      <c r="AG114" s="47" t="e">
        <f t="shared" ca="1" si="61"/>
        <v>#N/A</v>
      </c>
      <c r="AH114" s="47" t="e">
        <f t="shared" ca="1" si="61"/>
        <v>#N/A</v>
      </c>
      <c r="AI114" s="47" t="e">
        <f t="shared" ca="1" si="61"/>
        <v>#N/A</v>
      </c>
      <c r="AJ114" s="47" t="e">
        <f t="shared" ca="1" si="61"/>
        <v>#N/A</v>
      </c>
      <c r="AK114" s="47" t="e">
        <f t="shared" ca="1" si="61"/>
        <v>#N/A</v>
      </c>
      <c r="AL114" s="47" t="e">
        <f t="shared" ca="1" si="61"/>
        <v>#N/A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</row>
    <row r="115" spans="1:71" ht="21" hidden="1" customHeight="1" outlineLevel="1" x14ac:dyDescent="0.35">
      <c r="C115" s="23">
        <f xml:space="preserve"> COUNTIF(F113:AL113,"&lt;&gt;"&amp;0)</f>
        <v>0</v>
      </c>
      <c r="E115" s="17" t="s">
        <v>13</v>
      </c>
      <c r="F115" s="14" t="e">
        <f ca="1">F$113*$B$2*SUMPRODUCT(F$80:F$88,F$46:F$54)/1000</f>
        <v>#N/A</v>
      </c>
      <c r="G115" s="14" t="e">
        <f t="shared" ref="G115:AL115" ca="1" si="62">G$113*$B$2*SUMPRODUCT(G$80:G$88,G$46:G$54)/1000</f>
        <v>#N/A</v>
      </c>
      <c r="H115" s="14" t="e">
        <f t="shared" ca="1" si="62"/>
        <v>#N/A</v>
      </c>
      <c r="I115" s="14" t="e">
        <f t="shared" ca="1" si="62"/>
        <v>#N/A</v>
      </c>
      <c r="J115" s="14" t="e">
        <f t="shared" ca="1" si="62"/>
        <v>#N/A</v>
      </c>
      <c r="K115" s="14" t="e">
        <f t="shared" ca="1" si="62"/>
        <v>#N/A</v>
      </c>
      <c r="L115" s="14" t="e">
        <f t="shared" ca="1" si="62"/>
        <v>#N/A</v>
      </c>
      <c r="M115" s="14" t="e">
        <f t="shared" ca="1" si="62"/>
        <v>#N/A</v>
      </c>
      <c r="N115" s="14" t="e">
        <f t="shared" ca="1" si="62"/>
        <v>#N/A</v>
      </c>
      <c r="O115" s="14" t="e">
        <f t="shared" ca="1" si="62"/>
        <v>#N/A</v>
      </c>
      <c r="P115" s="14" t="e">
        <f t="shared" ca="1" si="62"/>
        <v>#N/A</v>
      </c>
      <c r="Q115" s="14" t="e">
        <f t="shared" ca="1" si="62"/>
        <v>#N/A</v>
      </c>
      <c r="R115" s="14" t="e">
        <f t="shared" ca="1" si="62"/>
        <v>#N/A</v>
      </c>
      <c r="S115" s="14" t="e">
        <f t="shared" ca="1" si="62"/>
        <v>#N/A</v>
      </c>
      <c r="T115" s="14" t="e">
        <f t="shared" ca="1" si="62"/>
        <v>#N/A</v>
      </c>
      <c r="U115" s="14" t="e">
        <f t="shared" ca="1" si="62"/>
        <v>#N/A</v>
      </c>
      <c r="V115" s="14" t="e">
        <f t="shared" ca="1" si="62"/>
        <v>#N/A</v>
      </c>
      <c r="W115" s="14" t="e">
        <f t="shared" ca="1" si="62"/>
        <v>#N/A</v>
      </c>
      <c r="X115" s="14" t="e">
        <f t="shared" ca="1" si="62"/>
        <v>#N/A</v>
      </c>
      <c r="Y115" s="14" t="e">
        <f t="shared" ca="1" si="62"/>
        <v>#N/A</v>
      </c>
      <c r="Z115" s="14" t="e">
        <f t="shared" ca="1" si="62"/>
        <v>#N/A</v>
      </c>
      <c r="AA115" s="14" t="e">
        <f t="shared" ca="1" si="62"/>
        <v>#N/A</v>
      </c>
      <c r="AB115" s="14" t="e">
        <f t="shared" ca="1" si="62"/>
        <v>#N/A</v>
      </c>
      <c r="AC115" s="14" t="e">
        <f t="shared" ca="1" si="62"/>
        <v>#N/A</v>
      </c>
      <c r="AD115" s="14" t="e">
        <f t="shared" ca="1" si="62"/>
        <v>#N/A</v>
      </c>
      <c r="AE115" s="14" t="e">
        <f t="shared" ca="1" si="62"/>
        <v>#N/A</v>
      </c>
      <c r="AF115" s="14" t="e">
        <f t="shared" ca="1" si="62"/>
        <v>#N/A</v>
      </c>
      <c r="AG115" s="14" t="e">
        <f t="shared" ca="1" si="62"/>
        <v>#N/A</v>
      </c>
      <c r="AH115" s="14" t="e">
        <f t="shared" ca="1" si="62"/>
        <v>#N/A</v>
      </c>
      <c r="AI115" s="14" t="e">
        <f t="shared" ca="1" si="62"/>
        <v>#N/A</v>
      </c>
      <c r="AJ115" s="14" t="e">
        <f t="shared" ca="1" si="62"/>
        <v>#N/A</v>
      </c>
      <c r="AK115" s="14" t="e">
        <f t="shared" ca="1" si="62"/>
        <v>#N/A</v>
      </c>
      <c r="AL115" s="14" t="e">
        <f t="shared" ca="1" si="62"/>
        <v>#N/A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x14ac:dyDescent="0.35">
      <c r="E116" s="17" t="s">
        <v>15</v>
      </c>
      <c r="F116" s="14" t="e">
        <f t="shared" ref="F116:AL116" ca="1" si="63">F115+F114</f>
        <v>#N/A</v>
      </c>
      <c r="G116" s="14" t="e">
        <f t="shared" ca="1" si="63"/>
        <v>#N/A</v>
      </c>
      <c r="H116" s="14" t="e">
        <f t="shared" ca="1" si="63"/>
        <v>#N/A</v>
      </c>
      <c r="I116" s="14" t="e">
        <f t="shared" ca="1" si="63"/>
        <v>#N/A</v>
      </c>
      <c r="J116" s="14" t="e">
        <f t="shared" ca="1" si="63"/>
        <v>#N/A</v>
      </c>
      <c r="K116" s="14" t="e">
        <f t="shared" ca="1" si="63"/>
        <v>#N/A</v>
      </c>
      <c r="L116" s="14" t="e">
        <f t="shared" ca="1" si="63"/>
        <v>#N/A</v>
      </c>
      <c r="M116" s="14" t="e">
        <f t="shared" ca="1" si="63"/>
        <v>#N/A</v>
      </c>
      <c r="N116" s="14" t="e">
        <f t="shared" ca="1" si="63"/>
        <v>#N/A</v>
      </c>
      <c r="O116" s="14" t="e">
        <f t="shared" ca="1" si="63"/>
        <v>#N/A</v>
      </c>
      <c r="P116" s="14" t="e">
        <f t="shared" ca="1" si="63"/>
        <v>#N/A</v>
      </c>
      <c r="Q116" s="14" t="e">
        <f t="shared" ca="1" si="63"/>
        <v>#N/A</v>
      </c>
      <c r="R116" s="14" t="e">
        <f t="shared" ca="1" si="63"/>
        <v>#N/A</v>
      </c>
      <c r="S116" s="14" t="e">
        <f t="shared" ca="1" si="63"/>
        <v>#N/A</v>
      </c>
      <c r="T116" s="14" t="e">
        <f t="shared" ca="1" si="63"/>
        <v>#N/A</v>
      </c>
      <c r="U116" s="14" t="e">
        <f t="shared" ca="1" si="63"/>
        <v>#N/A</v>
      </c>
      <c r="V116" s="14" t="e">
        <f t="shared" ca="1" si="63"/>
        <v>#N/A</v>
      </c>
      <c r="W116" s="14" t="e">
        <f t="shared" ca="1" si="63"/>
        <v>#N/A</v>
      </c>
      <c r="X116" s="14" t="e">
        <f t="shared" ca="1" si="63"/>
        <v>#N/A</v>
      </c>
      <c r="Y116" s="14" t="e">
        <f t="shared" ca="1" si="63"/>
        <v>#N/A</v>
      </c>
      <c r="Z116" s="14" t="e">
        <f t="shared" ca="1" si="63"/>
        <v>#N/A</v>
      </c>
      <c r="AA116" s="14" t="e">
        <f t="shared" ca="1" si="63"/>
        <v>#N/A</v>
      </c>
      <c r="AB116" s="14" t="e">
        <f t="shared" ca="1" si="63"/>
        <v>#N/A</v>
      </c>
      <c r="AC116" s="14" t="e">
        <f t="shared" ca="1" si="63"/>
        <v>#N/A</v>
      </c>
      <c r="AD116" s="14" t="e">
        <f t="shared" ca="1" si="63"/>
        <v>#N/A</v>
      </c>
      <c r="AE116" s="14" t="e">
        <f t="shared" ca="1" si="63"/>
        <v>#N/A</v>
      </c>
      <c r="AF116" s="14" t="e">
        <f t="shared" ca="1" si="63"/>
        <v>#N/A</v>
      </c>
      <c r="AG116" s="14" t="e">
        <f t="shared" ca="1" si="63"/>
        <v>#N/A</v>
      </c>
      <c r="AH116" s="14" t="e">
        <f t="shared" ca="1" si="63"/>
        <v>#N/A</v>
      </c>
      <c r="AI116" s="14" t="e">
        <f t="shared" ca="1" si="63"/>
        <v>#N/A</v>
      </c>
      <c r="AJ116" s="14" t="e">
        <f t="shared" ca="1" si="63"/>
        <v>#N/A</v>
      </c>
      <c r="AK116" s="14" t="e">
        <f t="shared" ca="1" si="63"/>
        <v>#N/A</v>
      </c>
      <c r="AL116" s="14" t="e">
        <f t="shared" ca="1" si="63"/>
        <v>#N/A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8"/>
      <c r="V118" s="48"/>
      <c r="W118" s="48"/>
    </row>
    <row r="119" spans="1:71" ht="21" hidden="1" customHeight="1" outlineLevel="1" x14ac:dyDescent="0.35">
      <c r="U119" s="48"/>
      <c r="V119" s="48"/>
      <c r="W119" s="48"/>
    </row>
    <row r="120" spans="1:71" ht="21" hidden="1" customHeight="1" outlineLevel="1" x14ac:dyDescent="0.35">
      <c r="U120" s="48"/>
      <c r="V120" s="48"/>
      <c r="W120" s="48"/>
    </row>
    <row r="121" spans="1:71" ht="21" hidden="1" customHeight="1" outlineLevel="1" x14ac:dyDescent="0.35">
      <c r="U121" s="48"/>
      <c r="V121" s="48"/>
      <c r="W121" s="48"/>
    </row>
    <row r="122" spans="1:71" ht="21" hidden="1" customHeight="1" outlineLevel="1" x14ac:dyDescent="0.35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6">
        <f ca="1"/>
        <v>0</v>
      </c>
      <c r="V122" s="57">
        <f ca="1"/>
        <v>0</v>
      </c>
      <c r="W122" s="59">
        <f ca="1"/>
        <v>0</v>
      </c>
      <c r="X122" s="54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ht="21" hidden="1" customHeight="1" outlineLevel="1" x14ac:dyDescent="0.35">
      <c r="E123" s="17" t="str">
        <f ca="1"/>
        <v xml:space="preserve">Раствор (жид): </v>
      </c>
      <c r="F123" s="48" t="str">
        <f ca="1"/>
        <v xml:space="preserve">Раствор (жид): </v>
      </c>
      <c r="G123" s="48" t="str">
        <f ca="1"/>
        <v xml:space="preserve">Раствор (жид): </v>
      </c>
      <c r="H123" s="48" t="str">
        <f ca="1"/>
        <v xml:space="preserve">Раствор (жид): </v>
      </c>
      <c r="I123" s="48" t="str">
        <f ca="1"/>
        <v xml:space="preserve">Раствор (жид): </v>
      </c>
      <c r="J123" s="48" t="str">
        <f ca="1"/>
        <v xml:space="preserve">Раствор (жид): </v>
      </c>
      <c r="K123" s="48" t="str">
        <f ca="1"/>
        <v xml:space="preserve">Раствор (жид): </v>
      </c>
      <c r="L123" s="48" t="str">
        <f ca="1"/>
        <v xml:space="preserve">Раствор (жид): </v>
      </c>
      <c r="M123" s="48" t="str">
        <f ca="1"/>
        <v xml:space="preserve">Раствор (жид): </v>
      </c>
      <c r="N123" s="48" t="str">
        <f ca="1"/>
        <v xml:space="preserve">Раствор (жид): </v>
      </c>
      <c r="O123" s="48" t="str">
        <f ca="1"/>
        <v xml:space="preserve">Раствор (жид): </v>
      </c>
      <c r="P123" s="48" t="str">
        <f ca="1"/>
        <v xml:space="preserve">Раствор (жид): </v>
      </c>
      <c r="Q123" s="48" t="str">
        <f ca="1"/>
        <v xml:space="preserve">Раствор (жид): </v>
      </c>
      <c r="R123" s="48" t="str">
        <f ca="1"/>
        <v xml:space="preserve">Раствор (жид): </v>
      </c>
      <c r="S123" s="48" t="str">
        <f ca="1"/>
        <v xml:space="preserve">Раствор (жид): </v>
      </c>
      <c r="T123" s="48" t="str">
        <f ca="1"/>
        <v xml:space="preserve">Раствор (жид): </v>
      </c>
      <c r="U123" s="48" t="str">
        <f ca="1"/>
        <v xml:space="preserve">Раствор (жид): </v>
      </c>
      <c r="V123" s="48" t="str">
        <f ca="1"/>
        <v xml:space="preserve">Раствор (жид): </v>
      </c>
      <c r="W123" s="48" t="str">
        <f ca="1"/>
        <v xml:space="preserve">Раствор (жид): </v>
      </c>
      <c r="X123" s="48" t="str">
        <f ca="1"/>
        <v xml:space="preserve">Раствор (жид): </v>
      </c>
      <c r="Y123" s="48" t="str">
        <f ca="1"/>
        <v xml:space="preserve">Раствор (жид): </v>
      </c>
      <c r="Z123" s="48" t="str">
        <f ca="1"/>
        <v xml:space="preserve">Раствор (жид): </v>
      </c>
      <c r="AA123" s="48" t="str">
        <f ca="1"/>
        <v xml:space="preserve">Раствор (жид): </v>
      </c>
      <c r="AB123" s="48" t="str">
        <f ca="1"/>
        <v xml:space="preserve">Раствор (жид): </v>
      </c>
      <c r="AC123" s="48" t="str">
        <f ca="1"/>
        <v xml:space="preserve">Раствор (жид): </v>
      </c>
      <c r="AD123" s="48" t="str">
        <f ca="1"/>
        <v xml:space="preserve">Раствор (жид): </v>
      </c>
      <c r="AE123" s="48" t="str">
        <f ca="1"/>
        <v xml:space="preserve">Раствор (жид): </v>
      </c>
      <c r="AF123" s="48" t="str">
        <f ca="1"/>
        <v xml:space="preserve">Раствор (жид): </v>
      </c>
      <c r="AG123" s="48" t="str">
        <f ca="1"/>
        <v xml:space="preserve">Раствор (жид): </v>
      </c>
      <c r="AH123" s="48" t="str">
        <f ca="1"/>
        <v xml:space="preserve">Раствор (жид): </v>
      </c>
      <c r="AI123" s="48" t="str">
        <f ca="1"/>
        <v xml:space="preserve">Раствор (жид): </v>
      </c>
      <c r="AJ123" s="48" t="str">
        <f ca="1"/>
        <v xml:space="preserve">Раствор (жид): </v>
      </c>
      <c r="AK123" s="48" t="str">
        <f ca="1"/>
        <v xml:space="preserve">Раствор (жид): </v>
      </c>
      <c r="AL123" s="48" t="str">
        <f ca="1"/>
        <v xml:space="preserve">Раствор (жид): </v>
      </c>
    </row>
    <row r="124" spans="1:71" ht="21" hidden="1" customHeight="1" outlineLevel="1" x14ac:dyDescent="0.35">
      <c r="E124" s="17" t="str">
        <f ca="1"/>
        <v xml:space="preserve">Газовая без Ar: </v>
      </c>
      <c r="F124" s="48" t="str">
        <f ca="1"/>
        <v xml:space="preserve">Газовая без Ar: </v>
      </c>
      <c r="G124" s="48" t="str">
        <f ca="1"/>
        <v xml:space="preserve">Газовая без Ar: </v>
      </c>
      <c r="H124" s="48" t="str">
        <f ca="1"/>
        <v xml:space="preserve">Газовая без Ar: </v>
      </c>
      <c r="I124" s="48" t="str">
        <f ca="1"/>
        <v xml:space="preserve">Газовая без Ar: </v>
      </c>
      <c r="J124" s="48" t="str">
        <f ca="1"/>
        <v xml:space="preserve">Газовая без Ar: </v>
      </c>
      <c r="K124" s="48" t="str">
        <f ca="1"/>
        <v xml:space="preserve">Газовая без Ar: </v>
      </c>
      <c r="L124" s="48" t="str">
        <f ca="1"/>
        <v xml:space="preserve">Газовая без Ar: </v>
      </c>
      <c r="M124" s="48" t="str">
        <f ca="1"/>
        <v xml:space="preserve">Газовая без Ar: </v>
      </c>
      <c r="N124" s="48" t="str">
        <f ca="1"/>
        <v xml:space="preserve">Газовая без Ar: </v>
      </c>
      <c r="O124" s="48" t="str">
        <f ca="1"/>
        <v xml:space="preserve">Газовая без Ar: </v>
      </c>
      <c r="P124" s="48" t="str">
        <f ca="1"/>
        <v xml:space="preserve">Газовая без Ar: </v>
      </c>
      <c r="Q124" s="48" t="str">
        <f ca="1"/>
        <v xml:space="preserve">Газовая без Ar: </v>
      </c>
      <c r="R124" s="48" t="str">
        <f ca="1"/>
        <v xml:space="preserve">Газовая без Ar: </v>
      </c>
      <c r="S124" s="48" t="str">
        <f ca="1"/>
        <v xml:space="preserve">Газовая без Ar: </v>
      </c>
      <c r="T124" s="48" t="str">
        <f ca="1"/>
        <v xml:space="preserve">Газовая без Ar: </v>
      </c>
      <c r="U124" s="48" t="str">
        <f ca="1"/>
        <v xml:space="preserve">Газовая без Ar: </v>
      </c>
      <c r="V124" s="48" t="str">
        <f ca="1"/>
        <v xml:space="preserve">Газовая без Ar: </v>
      </c>
      <c r="W124" s="48" t="str">
        <f ca="1"/>
        <v xml:space="preserve">Газовая без Ar: </v>
      </c>
      <c r="X124" s="48" t="str">
        <f ca="1"/>
        <v xml:space="preserve">Газовая без Ar: </v>
      </c>
      <c r="Y124" s="48" t="str">
        <f ca="1"/>
        <v xml:space="preserve">Газовая без Ar: </v>
      </c>
      <c r="Z124" s="48" t="str">
        <f ca="1"/>
        <v xml:space="preserve">Газовая без Ar: </v>
      </c>
      <c r="AA124" s="48" t="str">
        <f ca="1"/>
        <v xml:space="preserve">Газовая без Ar: </v>
      </c>
      <c r="AB124" s="48" t="str">
        <f ca="1"/>
        <v xml:space="preserve">Газовая без Ar: </v>
      </c>
      <c r="AC124" s="48" t="str">
        <f ca="1"/>
        <v xml:space="preserve">Газовая без Ar: </v>
      </c>
      <c r="AD124" s="48" t="str">
        <f ca="1"/>
        <v xml:space="preserve">Газовая без Ar: </v>
      </c>
      <c r="AE124" s="48" t="str">
        <f ca="1"/>
        <v xml:space="preserve">Газовая без Ar: </v>
      </c>
      <c r="AF124" s="48" t="str">
        <f ca="1"/>
        <v xml:space="preserve">Газовая без Ar: </v>
      </c>
      <c r="AG124" s="48" t="str">
        <f ca="1"/>
        <v xml:space="preserve">Газовая без Ar: </v>
      </c>
      <c r="AH124" s="48" t="str">
        <f ca="1"/>
        <v xml:space="preserve">Газовая без Ar: </v>
      </c>
      <c r="AI124" s="48" t="str">
        <f ca="1"/>
        <v xml:space="preserve">Газовая без Ar: </v>
      </c>
      <c r="AJ124" s="48" t="str">
        <f ca="1"/>
        <v xml:space="preserve">Газовая без Ar: </v>
      </c>
      <c r="AK124" s="48" t="str">
        <f ca="1"/>
        <v xml:space="preserve">Газовая без Ar: </v>
      </c>
      <c r="AL124" s="48" t="str">
        <f ca="1"/>
        <v xml:space="preserve">Газовая без Ar: </v>
      </c>
    </row>
    <row r="125" spans="1:71" ht="21" hidden="1" customHeight="1" outlineLevel="1" x14ac:dyDescent="0.35">
      <c r="E125" s="17" t="str">
        <f ca="1"/>
        <v xml:space="preserve">Раствор + газовая без Ar: </v>
      </c>
      <c r="F125" s="48" t="str">
        <f ca="1"/>
        <v xml:space="preserve">Раствор + газовая без Ar: </v>
      </c>
      <c r="G125" s="48" t="str">
        <f ca="1"/>
        <v xml:space="preserve">Раствор + газовая без Ar: </v>
      </c>
      <c r="H125" s="48" t="str">
        <f ca="1"/>
        <v xml:space="preserve">Раствор + газовая без Ar: </v>
      </c>
      <c r="I125" s="48" t="str">
        <f ca="1"/>
        <v xml:space="preserve">Раствор + газовая без Ar: </v>
      </c>
      <c r="J125" s="48" t="str">
        <f ca="1"/>
        <v xml:space="preserve">Раствор + газовая без Ar: </v>
      </c>
      <c r="K125" s="48" t="str">
        <f ca="1"/>
        <v xml:space="preserve">Раствор + газовая без Ar: </v>
      </c>
      <c r="L125" s="48" t="str">
        <f ca="1"/>
        <v xml:space="preserve">Раствор + газовая без Ar: </v>
      </c>
      <c r="M125" s="48" t="str">
        <f ca="1"/>
        <v xml:space="preserve">Раствор + газовая без Ar: </v>
      </c>
      <c r="N125" s="48" t="str">
        <f ca="1"/>
        <v xml:space="preserve">Раствор + газовая без Ar: </v>
      </c>
      <c r="O125" s="48" t="str">
        <f ca="1"/>
        <v xml:space="preserve">Раствор + газовая без Ar: </v>
      </c>
      <c r="P125" s="48" t="str">
        <f ca="1"/>
        <v xml:space="preserve">Раствор + газовая без Ar: </v>
      </c>
      <c r="Q125" s="48" t="str">
        <f ca="1"/>
        <v xml:space="preserve">Раствор + газовая без Ar: </v>
      </c>
      <c r="R125" s="48" t="str">
        <f ca="1"/>
        <v xml:space="preserve">Раствор + газовая без Ar: </v>
      </c>
      <c r="S125" s="48" t="str">
        <f ca="1"/>
        <v xml:space="preserve">Раствор + газовая без Ar: </v>
      </c>
      <c r="T125" s="48" t="str">
        <f ca="1"/>
        <v xml:space="preserve">Раствор + газовая без Ar: </v>
      </c>
      <c r="U125" s="48" t="str">
        <f ca="1"/>
        <v xml:space="preserve">Раствор + газовая без Ar: </v>
      </c>
      <c r="V125" s="48" t="str">
        <f ca="1"/>
        <v xml:space="preserve">Раствор + газовая без Ar: </v>
      </c>
      <c r="W125" s="48" t="str">
        <f ca="1"/>
        <v xml:space="preserve">Раствор + газовая без Ar: </v>
      </c>
      <c r="X125" s="48" t="str">
        <f ca="1"/>
        <v xml:space="preserve">Раствор + газовая без Ar: </v>
      </c>
      <c r="Y125" s="48" t="str">
        <f ca="1"/>
        <v xml:space="preserve">Раствор + газовая без Ar: </v>
      </c>
      <c r="Z125" s="48" t="str">
        <f ca="1"/>
        <v xml:space="preserve">Раствор + газовая без Ar: </v>
      </c>
      <c r="AA125" s="48" t="str">
        <f ca="1"/>
        <v xml:space="preserve">Раствор + газовая без Ar: </v>
      </c>
      <c r="AB125" s="48" t="str">
        <f ca="1"/>
        <v xml:space="preserve">Раствор + газовая без Ar: </v>
      </c>
      <c r="AC125" s="48" t="str">
        <f ca="1"/>
        <v xml:space="preserve">Раствор + газовая без Ar: </v>
      </c>
      <c r="AD125" s="48" t="str">
        <f ca="1"/>
        <v xml:space="preserve">Раствор + газовая без Ar: </v>
      </c>
      <c r="AE125" s="48" t="str">
        <f ca="1"/>
        <v xml:space="preserve">Раствор + газовая без Ar: </v>
      </c>
      <c r="AF125" s="48" t="str">
        <f ca="1"/>
        <v xml:space="preserve">Раствор + газовая без Ar: </v>
      </c>
      <c r="AG125" s="48" t="str">
        <f ca="1"/>
        <v xml:space="preserve">Раствор + газовая без Ar: </v>
      </c>
      <c r="AH125" s="48" t="str">
        <f ca="1"/>
        <v xml:space="preserve">Раствор + газовая без Ar: </v>
      </c>
      <c r="AI125" s="48" t="str">
        <f ca="1"/>
        <v xml:space="preserve">Раствор + газовая без Ar: </v>
      </c>
      <c r="AJ125" s="48" t="str">
        <f ca="1"/>
        <v xml:space="preserve">Раствор + газовая без Ar: </v>
      </c>
      <c r="AK125" s="48" t="str">
        <f ca="1"/>
        <v xml:space="preserve">Раствор + газовая без Ar: </v>
      </c>
      <c r="AL125" s="48" t="str">
        <f ca="1"/>
        <v xml:space="preserve">Раствор + газовая без Ar: </v>
      </c>
    </row>
    <row r="126" spans="1:71" ht="21" hidden="1" customHeight="1" outlineLevel="1" x14ac:dyDescent="0.35">
      <c r="E126" s="17" t="e">
        <f ca="1"/>
        <v>#N/A</v>
      </c>
      <c r="F126" s="48" t="e">
        <f ca="1"/>
        <v>#N/A</v>
      </c>
      <c r="G126" s="48" t="e">
        <f ca="1"/>
        <v>#N/A</v>
      </c>
      <c r="H126" s="48" t="e">
        <f ca="1"/>
        <v>#N/A</v>
      </c>
      <c r="I126" s="48" t="e">
        <f ca="1"/>
        <v>#N/A</v>
      </c>
      <c r="J126" s="48" t="e">
        <f ca="1"/>
        <v>#N/A</v>
      </c>
      <c r="K126" s="48" t="e">
        <f ca="1"/>
        <v>#N/A</v>
      </c>
      <c r="L126" s="48" t="e">
        <f ca="1"/>
        <v>#N/A</v>
      </c>
      <c r="M126" s="48" t="e">
        <f ca="1"/>
        <v>#N/A</v>
      </c>
      <c r="N126" s="48" t="e">
        <f ca="1"/>
        <v>#N/A</v>
      </c>
      <c r="O126" s="48" t="e">
        <f ca="1"/>
        <v>#N/A</v>
      </c>
      <c r="P126" s="48" t="e">
        <f ca="1"/>
        <v>#N/A</v>
      </c>
      <c r="Q126" s="48" t="e">
        <f ca="1"/>
        <v>#N/A</v>
      </c>
      <c r="R126" s="48" t="e">
        <f ca="1"/>
        <v>#N/A</v>
      </c>
      <c r="S126" s="48" t="e">
        <f ca="1"/>
        <v>#N/A</v>
      </c>
      <c r="T126" s="48" t="e">
        <f ca="1"/>
        <v>#N/A</v>
      </c>
      <c r="U126" s="48" t="e">
        <f ca="1"/>
        <v>#N/A</v>
      </c>
      <c r="V126" s="48" t="e">
        <f ca="1"/>
        <v>#N/A</v>
      </c>
      <c r="W126" s="48" t="e">
        <f ca="1"/>
        <v>#N/A</v>
      </c>
      <c r="X126" s="48" t="e">
        <f ca="1"/>
        <v>#N/A</v>
      </c>
      <c r="Y126" s="48" t="e">
        <f ca="1"/>
        <v>#N/A</v>
      </c>
      <c r="Z126" s="48" t="e">
        <f ca="1"/>
        <v>#N/A</v>
      </c>
      <c r="AA126" s="48" t="e">
        <f ca="1"/>
        <v>#N/A</v>
      </c>
      <c r="AB126" s="48" t="e">
        <f ca="1"/>
        <v>#N/A</v>
      </c>
      <c r="AC126" s="48" t="e">
        <f ca="1"/>
        <v>#N/A</v>
      </c>
      <c r="AD126" s="48" t="e">
        <f ca="1"/>
        <v>#N/A</v>
      </c>
      <c r="AE126" s="48" t="e">
        <f ca="1"/>
        <v>#N/A</v>
      </c>
      <c r="AF126" s="48" t="e">
        <f ca="1"/>
        <v>#N/A</v>
      </c>
      <c r="AG126" s="48" t="e">
        <f ca="1"/>
        <v>#N/A</v>
      </c>
      <c r="AH126" s="48" t="e">
        <f ca="1"/>
        <v>#N/A</v>
      </c>
      <c r="AI126" s="48" t="e">
        <f ca="1"/>
        <v>#N/A</v>
      </c>
      <c r="AJ126" s="48" t="e">
        <f ca="1"/>
        <v>#N/A</v>
      </c>
      <c r="AK126" s="48" t="e">
        <f ca="1"/>
        <v>#N/A</v>
      </c>
      <c r="AL126" s="48" t="e">
        <f ca="1"/>
        <v>#N/A</v>
      </c>
    </row>
    <row r="127" spans="1:71" ht="21" hidden="1" customHeight="1" outlineLevel="1" x14ac:dyDescent="0.35">
      <c r="E127" s="17" t="e">
        <f ca="1"/>
        <v>#N/A</v>
      </c>
      <c r="F127" s="48" t="e">
        <f ca="1"/>
        <v>#N/A</v>
      </c>
      <c r="G127" s="48" t="e">
        <f ca="1"/>
        <v>#N/A</v>
      </c>
      <c r="H127" s="48" t="e">
        <f ca="1"/>
        <v>#N/A</v>
      </c>
      <c r="I127" s="48" t="e">
        <f ca="1"/>
        <v>#N/A</v>
      </c>
      <c r="J127" s="48" t="e">
        <f ca="1"/>
        <v>#N/A</v>
      </c>
      <c r="K127" s="48" t="e">
        <f ca="1"/>
        <v>#N/A</v>
      </c>
      <c r="L127" s="48" t="e">
        <f ca="1"/>
        <v>#N/A</v>
      </c>
      <c r="M127" s="48" t="e">
        <f ca="1"/>
        <v>#N/A</v>
      </c>
      <c r="N127" s="48" t="e">
        <f ca="1"/>
        <v>#N/A</v>
      </c>
      <c r="O127" s="48" t="e">
        <f ca="1"/>
        <v>#N/A</v>
      </c>
      <c r="P127" s="48" t="e">
        <f ca="1"/>
        <v>#N/A</v>
      </c>
      <c r="Q127" s="48" t="e">
        <f ca="1"/>
        <v>#N/A</v>
      </c>
      <c r="R127" s="48" t="e">
        <f ca="1"/>
        <v>#N/A</v>
      </c>
      <c r="S127" s="48" t="e">
        <f ca="1"/>
        <v>#N/A</v>
      </c>
      <c r="T127" s="48" t="e">
        <f ca="1"/>
        <v>#N/A</v>
      </c>
      <c r="U127" s="48" t="e">
        <f ca="1"/>
        <v>#N/A</v>
      </c>
      <c r="V127" s="48" t="e">
        <f ca="1"/>
        <v>#N/A</v>
      </c>
      <c r="W127" s="48" t="e">
        <f ca="1"/>
        <v>#N/A</v>
      </c>
      <c r="X127" s="48" t="e">
        <f ca="1"/>
        <v>#N/A</v>
      </c>
      <c r="Y127" s="48" t="e">
        <f ca="1"/>
        <v>#N/A</v>
      </c>
      <c r="Z127" s="48" t="e">
        <f ca="1"/>
        <v>#N/A</v>
      </c>
      <c r="AA127" s="48" t="e">
        <f ca="1"/>
        <v>#N/A</v>
      </c>
      <c r="AB127" s="48" t="e">
        <f ca="1"/>
        <v>#N/A</v>
      </c>
      <c r="AC127" s="48" t="e">
        <f ca="1"/>
        <v>#N/A</v>
      </c>
      <c r="AD127" s="48" t="e">
        <f ca="1"/>
        <v>#N/A</v>
      </c>
      <c r="AE127" s="48" t="e">
        <f ca="1"/>
        <v>#N/A</v>
      </c>
      <c r="AF127" s="48" t="e">
        <f ca="1"/>
        <v>#N/A</v>
      </c>
      <c r="AG127" s="48" t="e">
        <f ca="1"/>
        <v>#N/A</v>
      </c>
      <c r="AH127" s="48" t="e">
        <f ca="1"/>
        <v>#N/A</v>
      </c>
      <c r="AI127" s="48" t="e">
        <f ca="1"/>
        <v>#N/A</v>
      </c>
      <c r="AJ127" s="48" t="e">
        <f ca="1"/>
        <v>#N/A</v>
      </c>
      <c r="AK127" s="48" t="e">
        <f ca="1"/>
        <v>#N/A</v>
      </c>
      <c r="AL127" s="48" t="e">
        <f ca="1"/>
        <v>#N/A</v>
      </c>
    </row>
    <row r="128" spans="1:71" ht="21" hidden="1" customHeight="1" outlineLevel="1" x14ac:dyDescent="0.35">
      <c r="E128" s="17" t="e">
        <f ca="1"/>
        <v>#N/A</v>
      </c>
      <c r="F128" s="48" t="e">
        <f ca="1"/>
        <v>#N/A</v>
      </c>
      <c r="G128" s="48" t="e">
        <f ca="1"/>
        <v>#N/A</v>
      </c>
      <c r="H128" s="48" t="e">
        <f ca="1"/>
        <v>#N/A</v>
      </c>
      <c r="I128" s="48" t="e">
        <f ca="1"/>
        <v>#N/A</v>
      </c>
      <c r="J128" s="48" t="e">
        <f ca="1"/>
        <v>#N/A</v>
      </c>
      <c r="K128" s="48" t="e">
        <f ca="1"/>
        <v>#N/A</v>
      </c>
      <c r="L128" s="48" t="e">
        <f ca="1"/>
        <v>#N/A</v>
      </c>
      <c r="M128" s="48" t="e">
        <f ca="1"/>
        <v>#N/A</v>
      </c>
      <c r="N128" s="48" t="e">
        <f ca="1"/>
        <v>#N/A</v>
      </c>
      <c r="O128" s="48" t="e">
        <f ca="1"/>
        <v>#N/A</v>
      </c>
      <c r="P128" s="48" t="e">
        <f ca="1"/>
        <v>#N/A</v>
      </c>
      <c r="Q128" s="48" t="e">
        <f ca="1"/>
        <v>#N/A</v>
      </c>
      <c r="R128" s="48" t="e">
        <f ca="1"/>
        <v>#N/A</v>
      </c>
      <c r="S128" s="48" t="e">
        <f ca="1"/>
        <v>#N/A</v>
      </c>
      <c r="T128" s="48" t="e">
        <f ca="1"/>
        <v>#N/A</v>
      </c>
      <c r="U128" s="48" t="e">
        <f ca="1"/>
        <v>#N/A</v>
      </c>
      <c r="V128" s="48" t="e">
        <f ca="1"/>
        <v>#N/A</v>
      </c>
      <c r="W128" s="48" t="e">
        <f ca="1"/>
        <v>#N/A</v>
      </c>
      <c r="X128" s="48" t="e">
        <f ca="1"/>
        <v>#N/A</v>
      </c>
      <c r="Y128" s="48" t="e">
        <f ca="1"/>
        <v>#N/A</v>
      </c>
      <c r="Z128" s="48" t="e">
        <f ca="1"/>
        <v>#N/A</v>
      </c>
      <c r="AA128" s="48" t="e">
        <f ca="1"/>
        <v>#N/A</v>
      </c>
      <c r="AB128" s="48" t="e">
        <f ca="1"/>
        <v>#N/A</v>
      </c>
      <c r="AC128" s="48" t="e">
        <f ca="1"/>
        <v>#N/A</v>
      </c>
      <c r="AD128" s="48" t="e">
        <f ca="1"/>
        <v>#N/A</v>
      </c>
      <c r="AE128" s="48" t="e">
        <f ca="1"/>
        <v>#N/A</v>
      </c>
      <c r="AF128" s="48" t="e">
        <f ca="1"/>
        <v>#N/A</v>
      </c>
      <c r="AG128" s="48" t="e">
        <f ca="1"/>
        <v>#N/A</v>
      </c>
      <c r="AH128" s="48" t="e">
        <f ca="1"/>
        <v>#N/A</v>
      </c>
      <c r="AI128" s="48" t="e">
        <f ca="1"/>
        <v>#N/A</v>
      </c>
      <c r="AJ128" s="48" t="e">
        <f ca="1"/>
        <v>#N/A</v>
      </c>
      <c r="AK128" s="48" t="e">
        <f ca="1"/>
        <v>#N/A</v>
      </c>
      <c r="AL128" s="48" t="e">
        <f ca="1"/>
        <v>#N/A</v>
      </c>
    </row>
    <row r="129" spans="5:38" ht="21" hidden="1" customHeight="1" outlineLevel="1" x14ac:dyDescent="0.35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hidden="1" customHeight="1" outlineLevel="1" x14ac:dyDescent="0.35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hidden="1" customHeight="1" outlineLevel="1" x14ac:dyDescent="0.35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hidden="1" customHeight="1" outlineLevel="1" x14ac:dyDescent="0.35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hidden="1" customHeight="1" outlineLevel="1" x14ac:dyDescent="0.35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hidden="1" customHeight="1" outlineLevel="1" x14ac:dyDescent="0.35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hidden="1" customHeight="1" outlineLevel="1" x14ac:dyDescent="0.35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hidden="1" customHeight="1" outlineLevel="1" x14ac:dyDescent="0.35">
      <c r="E136" s="18">
        <v>1</v>
      </c>
      <c r="F136" s="48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  <row r="137" spans="5:38" ht="21" customHeight="1" collapsed="1" x14ac:dyDescent="0.35"/>
  </sheetData>
  <mergeCells count="2">
    <mergeCell ref="A1:CI1"/>
    <mergeCell ref="A113:B113"/>
  </mergeCells>
  <conditionalFormatting sqref="A4:D33">
    <cfRule type="cellIs" dxfId="10" priority="190" operator="equal">
      <formula>0</formula>
    </cfRule>
  </conditionalFormatting>
  <conditionalFormatting sqref="A80:D109">
    <cfRule type="cellIs" dxfId="9" priority="189" operator="equal">
      <formula>0</formula>
    </cfRule>
  </conditionalFormatting>
  <conditionalFormatting sqref="A46:D75">
    <cfRule type="cellIs" dxfId="8" priority="142" operator="equal">
      <formula>0</formula>
    </cfRule>
  </conditionalFormatting>
  <conditionalFormatting sqref="H32:BS32">
    <cfRule type="colorScale" priority="94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3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37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5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4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2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13" zoomScale="85" zoomScaleNormal="85" zoomScaleSheetLayoutView="25" workbookViewId="0">
      <selection activeCell="BS27" sqref="BS27"/>
    </sheetView>
  </sheetViews>
  <sheetFormatPr defaultRowHeight="21" customHeight="1" outlineLevelRow="1" x14ac:dyDescent="0.35"/>
  <cols>
    <col min="1" max="4" width="5.6328125" style="48" customWidth="1"/>
    <col min="5" max="5" width="11.6328125" style="48" customWidth="1"/>
    <col min="6" max="6" width="8.90625" style="48" customWidth="1"/>
    <col min="7" max="20" width="8.6328125" style="48" hidden="1" customWidth="1"/>
    <col min="21" max="21" width="8.6328125" style="26" hidden="1" customWidth="1"/>
    <col min="22" max="22" width="8.6328125" style="27" hidden="1" customWidth="1"/>
    <col min="23" max="23" width="8.6328125" style="58" hidden="1" customWidth="1"/>
    <col min="24" max="69" width="8.6328125" style="48" hidden="1" customWidth="1"/>
    <col min="70" max="70" width="3" style="48" customWidth="1"/>
    <col min="71" max="71" width="6.6328125" style="48" customWidth="1"/>
    <col min="72" max="16384" width="8.7265625" style="48"/>
  </cols>
  <sheetData>
    <row r="1" spans="1:87" ht="29.25" customHeight="1" thickBot="1" x14ac:dyDescent="0.4">
      <c r="A1" s="150" t="s">
        <v>24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  <c r="BA1" s="150"/>
      <c r="BB1" s="150"/>
      <c r="BC1" s="150"/>
      <c r="BD1" s="150"/>
      <c r="BE1" s="150"/>
      <c r="BF1" s="150"/>
      <c r="BG1" s="150"/>
      <c r="BH1" s="150"/>
      <c r="BI1" s="150"/>
      <c r="BJ1" s="150"/>
      <c r="BK1" s="150"/>
      <c r="BL1" s="150"/>
      <c r="BM1" s="150"/>
      <c r="BN1" s="150"/>
      <c r="BO1" s="150"/>
      <c r="BP1" s="150"/>
      <c r="BQ1" s="150"/>
      <c r="BR1" s="150"/>
      <c r="BS1" s="150"/>
      <c r="BT1" s="150"/>
      <c r="BU1" s="150"/>
      <c r="BV1" s="150"/>
      <c r="BW1" s="150"/>
      <c r="BX1" s="150"/>
      <c r="BY1" s="150"/>
      <c r="BZ1" s="150"/>
      <c r="CA1" s="150"/>
      <c r="CB1" s="150"/>
      <c r="CC1" s="150"/>
      <c r="CD1" s="150"/>
      <c r="CE1" s="150"/>
      <c r="CF1" s="150"/>
      <c r="CG1" s="150"/>
      <c r="CH1" s="150"/>
      <c r="CI1" s="150"/>
    </row>
    <row r="2" spans="1:87" ht="21" customHeight="1" thickBot="1" x14ac:dyDescent="0.45">
      <c r="A2" s="76">
        <f>Values!B1</f>
        <v>700</v>
      </c>
      <c r="B2" s="77">
        <v>8.3145000000000007</v>
      </c>
      <c r="C2" s="66"/>
      <c r="D2" s="66"/>
      <c r="E2" s="65" t="s">
        <v>18</v>
      </c>
      <c r="F2" s="66"/>
      <c r="G2" s="65"/>
      <c r="H2" s="65"/>
      <c r="I2" s="65"/>
      <c r="J2" s="65"/>
      <c r="K2" s="67"/>
      <c r="L2" s="67"/>
      <c r="M2" s="67"/>
      <c r="N2" s="67"/>
      <c r="O2" s="67"/>
      <c r="P2" s="67"/>
      <c r="Q2" s="67"/>
      <c r="R2" s="67"/>
      <c r="S2" s="67"/>
      <c r="T2" s="67"/>
      <c r="U2" s="68"/>
      <c r="V2" s="69"/>
      <c r="W2" s="70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71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8"/>
    </row>
    <row r="3" spans="1:87" ht="21" customHeight="1" outlineLevel="1" thickTop="1" thickBot="1" x14ac:dyDescent="0.4">
      <c r="A3" s="40" t="s">
        <v>1</v>
      </c>
      <c r="B3" s="40" t="s">
        <v>2</v>
      </c>
      <c r="C3" s="40" t="s">
        <v>3</v>
      </c>
      <c r="D3" s="41" t="s">
        <v>4</v>
      </c>
      <c r="E3" s="4" t="s">
        <v>91</v>
      </c>
      <c r="F3" s="3">
        <v>273.10000000000002</v>
      </c>
      <c r="G3" s="3">
        <v>293.3</v>
      </c>
      <c r="H3" s="3">
        <v>313.5</v>
      </c>
      <c r="I3" s="3">
        <v>333.7</v>
      </c>
      <c r="J3" s="3">
        <v>353.9</v>
      </c>
      <c r="K3" s="3">
        <v>434.7</v>
      </c>
      <c r="L3" s="3">
        <v>454.9</v>
      </c>
      <c r="M3" s="3">
        <v>475.1</v>
      </c>
      <c r="N3" s="3">
        <v>495.2</v>
      </c>
      <c r="O3" s="3">
        <v>515.4</v>
      </c>
      <c r="P3" s="3">
        <v>535.6</v>
      </c>
      <c r="Q3" s="3">
        <v>555.79999999999995</v>
      </c>
      <c r="R3" s="3">
        <v>576</v>
      </c>
      <c r="S3" s="3">
        <v>596.20000000000005</v>
      </c>
      <c r="T3" s="3">
        <v>616.4</v>
      </c>
      <c r="U3" s="3">
        <v>636.6</v>
      </c>
      <c r="V3" s="3">
        <v>656.8</v>
      </c>
      <c r="W3" s="3">
        <v>677</v>
      </c>
      <c r="X3" s="3">
        <v>757.7</v>
      </c>
      <c r="Y3" s="3">
        <v>777.9</v>
      </c>
      <c r="Z3" s="3">
        <v>798.1</v>
      </c>
      <c r="AA3" s="3">
        <v>818.3</v>
      </c>
      <c r="AB3" s="3">
        <v>838.5</v>
      </c>
      <c r="AC3" s="3">
        <v>919.2</v>
      </c>
      <c r="AD3" s="3">
        <v>939.4</v>
      </c>
      <c r="AE3" s="3">
        <v>959.6</v>
      </c>
      <c r="AF3" s="3">
        <v>979.8</v>
      </c>
      <c r="AG3" s="3">
        <v>1000</v>
      </c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25"/>
    </row>
    <row r="4" spans="1:87" ht="21" customHeight="1" outlineLevel="1" thickTop="1" thickBot="1" x14ac:dyDescent="0.4">
      <c r="A4" s="42">
        <f>IF( ISNUMBER( FIND(A$3,$E4,1)),   IF( ISNUMBER( VALUE(MID($E4,FIND(A$3,$E4,1)+2,1)) ), VALUE( MID($E4,FIND(A$3,$E4,1)+2,1) ),1),0)</f>
        <v>0</v>
      </c>
      <c r="B4" s="42">
        <f t="shared" ref="B4:D19" si="0">IF( ISNUMBER( FIND(B$3,$E4,1)),   IF( ISNUMBER( VALUE(MID($E4,FIND(B$3,$E4,1)+2,1)) ), VALUE( MID($E4,FIND(B$3,$E4,1)+2,1) ),1),0)</f>
        <v>1</v>
      </c>
      <c r="C4" s="42">
        <f t="shared" si="0"/>
        <v>0</v>
      </c>
      <c r="D4" s="42">
        <f t="shared" si="0"/>
        <v>0</v>
      </c>
      <c r="E4" s="46" t="s">
        <v>52</v>
      </c>
      <c r="F4" s="86">
        <v>1.4161000000000001E-23</v>
      </c>
      <c r="G4" s="86">
        <v>1.6814E-13</v>
      </c>
      <c r="H4" s="86">
        <v>1.3237E-10</v>
      </c>
      <c r="I4" s="86">
        <v>2.4640999999999999E-8</v>
      </c>
      <c r="J4" s="86">
        <v>0.08</v>
      </c>
      <c r="K4" s="86">
        <v>0.08</v>
      </c>
      <c r="L4" s="86">
        <v>0.08</v>
      </c>
      <c r="M4" s="86">
        <v>0.08</v>
      </c>
      <c r="N4" s="86">
        <v>0.08</v>
      </c>
      <c r="O4" s="86">
        <v>0.15945000000000001</v>
      </c>
      <c r="P4" s="86">
        <v>0.24</v>
      </c>
      <c r="Q4" s="86">
        <v>0.24</v>
      </c>
      <c r="R4" s="86">
        <v>0.24</v>
      </c>
      <c r="S4" s="86">
        <v>0.24</v>
      </c>
      <c r="T4" s="86">
        <v>0.32</v>
      </c>
      <c r="U4" s="86">
        <v>0.32</v>
      </c>
      <c r="V4" s="86">
        <v>0.32</v>
      </c>
      <c r="W4" s="86">
        <v>0.32</v>
      </c>
      <c r="X4" s="86">
        <v>0.32</v>
      </c>
      <c r="Y4" s="86">
        <v>0.32</v>
      </c>
      <c r="Z4" s="86">
        <v>0.32</v>
      </c>
      <c r="AA4" s="86">
        <v>0.46601999999999999</v>
      </c>
      <c r="AB4" s="86">
        <v>0.47999000000000003</v>
      </c>
      <c r="AC4" s="86">
        <v>0.48</v>
      </c>
      <c r="AD4" s="86">
        <v>0.48</v>
      </c>
      <c r="AE4" s="86">
        <v>0.48</v>
      </c>
      <c r="AF4" s="86">
        <v>0.48</v>
      </c>
      <c r="AG4" s="86">
        <v>0.48</v>
      </c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2">
        <f t="shared" ref="A5:D27" si="1">IF( ISNUMBER( FIND(A$3,$E5,1)),   IF( ISNUMBER( VALUE(MID($E5,FIND(A$3,$E5,1)+2,1)) ), VALUE( MID($E5,FIND(A$3,$E5,1)+2,1) ),1),0)</f>
        <v>0</v>
      </c>
      <c r="B5" s="42">
        <f t="shared" si="0"/>
        <v>0</v>
      </c>
      <c r="C5" s="42">
        <f t="shared" si="0"/>
        <v>1</v>
      </c>
      <c r="D5" s="42">
        <f t="shared" si="0"/>
        <v>0</v>
      </c>
      <c r="E5" s="46" t="s">
        <v>51</v>
      </c>
      <c r="F5" s="86">
        <v>0</v>
      </c>
      <c r="G5" s="86">
        <v>0</v>
      </c>
      <c r="H5" s="86">
        <v>0</v>
      </c>
      <c r="I5" s="86">
        <v>0</v>
      </c>
      <c r="J5" s="86">
        <v>0</v>
      </c>
      <c r="K5" s="86">
        <v>1.7024000000000001E-18</v>
      </c>
      <c r="L5" s="86">
        <v>7.1140999999999997E-14</v>
      </c>
      <c r="M5" s="86">
        <v>2.2602999999999999E-10</v>
      </c>
      <c r="N5" s="86">
        <v>4.4541999999999998E-9</v>
      </c>
      <c r="O5" s="86">
        <v>7.9452999999999996E-2</v>
      </c>
      <c r="P5" s="86">
        <v>0.16</v>
      </c>
      <c r="Q5" s="86">
        <v>0.16</v>
      </c>
      <c r="R5" s="86">
        <v>0.16</v>
      </c>
      <c r="S5" s="86">
        <v>0.16</v>
      </c>
      <c r="T5" s="86">
        <v>0.16</v>
      </c>
      <c r="U5" s="86">
        <v>0.16</v>
      </c>
      <c r="V5" s="86">
        <v>0.16</v>
      </c>
      <c r="W5" s="86">
        <v>0.16</v>
      </c>
      <c r="X5" s="86">
        <v>0.16</v>
      </c>
      <c r="Y5" s="86">
        <v>0.16</v>
      </c>
      <c r="Z5" s="86">
        <v>0.16</v>
      </c>
      <c r="AA5" s="86">
        <v>0.12975999999999999</v>
      </c>
      <c r="AB5" s="86">
        <v>0.12107</v>
      </c>
      <c r="AC5" s="86">
        <v>8.7668999999999997E-2</v>
      </c>
      <c r="AD5" s="86">
        <v>7.5590000000000004E-2</v>
      </c>
      <c r="AE5" s="86">
        <v>6.1351999999999997E-2</v>
      </c>
      <c r="AF5" s="86">
        <v>4.4394999999999997E-2</v>
      </c>
      <c r="AG5" s="86">
        <v>2.3952000000000001E-2</v>
      </c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2">
        <f t="shared" si="1"/>
        <v>0</v>
      </c>
      <c r="B6" s="42">
        <f t="shared" si="0"/>
        <v>3</v>
      </c>
      <c r="C6" s="42">
        <f t="shared" si="0"/>
        <v>0</v>
      </c>
      <c r="D6" s="42">
        <f t="shared" si="0"/>
        <v>2</v>
      </c>
      <c r="E6" s="46" t="s">
        <v>95</v>
      </c>
      <c r="F6" s="86">
        <v>0.08</v>
      </c>
      <c r="G6" s="86">
        <v>0.08</v>
      </c>
      <c r="H6" s="86">
        <v>0.08</v>
      </c>
      <c r="I6" s="86">
        <v>0.08</v>
      </c>
      <c r="J6" s="86">
        <v>0.08</v>
      </c>
      <c r="K6" s="86">
        <v>0.08</v>
      </c>
      <c r="L6" s="86">
        <v>0.08</v>
      </c>
      <c r="M6" s="86">
        <v>0.08</v>
      </c>
      <c r="N6" s="86">
        <v>0.08</v>
      </c>
      <c r="O6" s="86">
        <v>0.08</v>
      </c>
      <c r="P6" s="86">
        <v>0.08</v>
      </c>
      <c r="Q6" s="86">
        <v>0.08</v>
      </c>
      <c r="R6" s="86">
        <v>0.08</v>
      </c>
      <c r="S6" s="86">
        <v>7.9996999999999999E-2</v>
      </c>
      <c r="T6" s="86">
        <v>1.9156999999999999E-9</v>
      </c>
      <c r="U6" s="86">
        <v>1.0094E-10</v>
      </c>
      <c r="V6" s="86">
        <v>1.6782999999999999E-11</v>
      </c>
      <c r="W6" s="86">
        <v>3.1163999999999999E-12</v>
      </c>
      <c r="X6" s="86">
        <v>1.4293E-31</v>
      </c>
      <c r="Y6" s="86">
        <v>0</v>
      </c>
      <c r="Z6" s="86">
        <v>0</v>
      </c>
      <c r="AA6" s="86">
        <v>0</v>
      </c>
      <c r="AB6" s="86">
        <v>0</v>
      </c>
      <c r="AC6" s="86">
        <v>0</v>
      </c>
      <c r="AD6" s="86">
        <v>0</v>
      </c>
      <c r="AE6" s="86">
        <v>0</v>
      </c>
      <c r="AF6" s="86">
        <v>0</v>
      </c>
      <c r="AG6" s="86">
        <v>0</v>
      </c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2">
        <f t="shared" si="1"/>
        <v>0</v>
      </c>
      <c r="B7" s="42">
        <f t="shared" si="0"/>
        <v>0</v>
      </c>
      <c r="C7" s="42">
        <f t="shared" si="0"/>
        <v>0</v>
      </c>
      <c r="D7" s="42">
        <f t="shared" si="0"/>
        <v>1</v>
      </c>
      <c r="E7" s="46" t="s">
        <v>53</v>
      </c>
      <c r="F7" s="86">
        <v>0</v>
      </c>
      <c r="G7" s="86">
        <v>0</v>
      </c>
      <c r="H7" s="86">
        <v>0</v>
      </c>
      <c r="I7" s="86">
        <v>0</v>
      </c>
      <c r="J7" s="86">
        <v>0</v>
      </c>
      <c r="K7" s="86">
        <v>0</v>
      </c>
      <c r="L7" s="86">
        <v>0</v>
      </c>
      <c r="M7" s="86">
        <v>0</v>
      </c>
      <c r="N7" s="86">
        <v>0</v>
      </c>
      <c r="O7" s="86">
        <v>0</v>
      </c>
      <c r="P7" s="86">
        <v>0</v>
      </c>
      <c r="Q7" s="86">
        <v>0</v>
      </c>
      <c r="R7" s="86">
        <v>0</v>
      </c>
      <c r="S7" s="86">
        <v>0</v>
      </c>
      <c r="T7" s="86">
        <v>0</v>
      </c>
      <c r="U7" s="86">
        <v>0</v>
      </c>
      <c r="V7" s="86">
        <v>0</v>
      </c>
      <c r="W7" s="86">
        <v>2.1442E-33</v>
      </c>
      <c r="X7" s="86">
        <v>6.0043999999999999E-22</v>
      </c>
      <c r="Y7" s="86">
        <v>5.1466E-20</v>
      </c>
      <c r="Z7" s="86">
        <v>5.9472000000000002E-18</v>
      </c>
      <c r="AA7" s="86">
        <v>2.3124000000000001E-18</v>
      </c>
      <c r="AB7" s="86">
        <v>6.3019000000000003E-8</v>
      </c>
      <c r="AC7" s="86">
        <v>7.0542999999999998E-8</v>
      </c>
      <c r="AD7" s="86">
        <v>3.6464000000000001E-8</v>
      </c>
      <c r="AE7" s="86">
        <v>2.4861E-8</v>
      </c>
      <c r="AF7" s="86">
        <v>2.5547999999999998E-10</v>
      </c>
      <c r="AG7" s="86">
        <v>1.2727999999999999E-16</v>
      </c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2">
        <f t="shared" si="1"/>
        <v>0</v>
      </c>
      <c r="B8" s="42">
        <f t="shared" si="0"/>
        <v>2</v>
      </c>
      <c r="C8" s="42">
        <f t="shared" si="0"/>
        <v>1</v>
      </c>
      <c r="D8" s="42">
        <f t="shared" si="0"/>
        <v>0</v>
      </c>
      <c r="E8" s="46" t="s">
        <v>96</v>
      </c>
      <c r="F8" s="86">
        <v>0.08</v>
      </c>
      <c r="G8" s="86">
        <v>0.08</v>
      </c>
      <c r="H8" s="86">
        <v>0.08</v>
      </c>
      <c r="I8" s="86">
        <v>0.08</v>
      </c>
      <c r="J8" s="86">
        <v>5.4493999999999998E-9</v>
      </c>
      <c r="K8" s="86">
        <v>9.8421999999999999E-19</v>
      </c>
      <c r="L8" s="86">
        <v>9.5246999999999995E-22</v>
      </c>
      <c r="M8" s="86">
        <v>3.2559E-27</v>
      </c>
      <c r="N8" s="86">
        <v>0</v>
      </c>
      <c r="O8" s="86">
        <v>0</v>
      </c>
      <c r="P8" s="86">
        <v>0</v>
      </c>
      <c r="Q8" s="86">
        <v>0</v>
      </c>
      <c r="R8" s="86">
        <v>0</v>
      </c>
      <c r="S8" s="86">
        <v>0</v>
      </c>
      <c r="T8" s="86">
        <v>0</v>
      </c>
      <c r="U8" s="86">
        <v>0</v>
      </c>
      <c r="V8" s="86">
        <v>0</v>
      </c>
      <c r="W8" s="86">
        <v>0</v>
      </c>
      <c r="X8" s="86">
        <v>0</v>
      </c>
      <c r="Y8" s="86">
        <v>0</v>
      </c>
      <c r="Z8" s="86">
        <v>0</v>
      </c>
      <c r="AA8" s="86">
        <v>0</v>
      </c>
      <c r="AB8" s="86">
        <v>0</v>
      </c>
      <c r="AC8" s="86">
        <v>0</v>
      </c>
      <c r="AD8" s="86">
        <v>0</v>
      </c>
      <c r="AE8" s="86">
        <v>0</v>
      </c>
      <c r="AF8" s="86">
        <v>0</v>
      </c>
      <c r="AG8" s="86">
        <v>0</v>
      </c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2">
        <f t="shared" si="1"/>
        <v>0</v>
      </c>
      <c r="B9" s="42">
        <f t="shared" si="0"/>
        <v>1</v>
      </c>
      <c r="C9" s="42">
        <f t="shared" si="0"/>
        <v>0</v>
      </c>
      <c r="D9" s="42">
        <f t="shared" si="0"/>
        <v>1</v>
      </c>
      <c r="E9" s="46" t="s">
        <v>92</v>
      </c>
      <c r="F9" s="86">
        <v>0</v>
      </c>
      <c r="G9" s="86">
        <v>0</v>
      </c>
      <c r="H9" s="86">
        <v>0</v>
      </c>
      <c r="I9" s="86">
        <v>0</v>
      </c>
      <c r="J9" s="86">
        <v>0</v>
      </c>
      <c r="K9" s="86">
        <v>2.2358E-19</v>
      </c>
      <c r="L9" s="86">
        <v>1.3311000000000001E-16</v>
      </c>
      <c r="M9" s="86">
        <v>2.1154E-15</v>
      </c>
      <c r="N9" s="86">
        <v>1.0691E-21</v>
      </c>
      <c r="O9" s="86">
        <v>0</v>
      </c>
      <c r="P9" s="86">
        <v>1.3496E-16</v>
      </c>
      <c r="Q9" s="86">
        <v>1.7446E-9</v>
      </c>
      <c r="R9" s="86">
        <v>3.0129999999999999E-8</v>
      </c>
      <c r="S9" s="86">
        <v>5.5732999999999996E-6</v>
      </c>
      <c r="T9" s="86">
        <v>0.16</v>
      </c>
      <c r="U9" s="86">
        <v>0.16</v>
      </c>
      <c r="V9" s="86">
        <v>0.16</v>
      </c>
      <c r="W9" s="86">
        <v>0.16</v>
      </c>
      <c r="X9" s="86">
        <v>0.16</v>
      </c>
      <c r="Y9" s="86">
        <v>0.16</v>
      </c>
      <c r="Z9" s="86">
        <v>0.16</v>
      </c>
      <c r="AA9" s="86">
        <v>1.3976000000000001E-2</v>
      </c>
      <c r="AB9" s="86">
        <v>2.4037999999999999E-9</v>
      </c>
      <c r="AC9" s="86">
        <v>0</v>
      </c>
      <c r="AD9" s="86">
        <v>0</v>
      </c>
      <c r="AE9" s="86">
        <v>0</v>
      </c>
      <c r="AF9" s="86">
        <v>0</v>
      </c>
      <c r="AG9" s="86">
        <v>0</v>
      </c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2">
        <f t="shared" si="1"/>
        <v>0</v>
      </c>
      <c r="B10" s="42">
        <f t="shared" si="0"/>
        <v>1</v>
      </c>
      <c r="C10" s="42">
        <f t="shared" si="0"/>
        <v>1</v>
      </c>
      <c r="D10" s="42">
        <f t="shared" si="0"/>
        <v>0</v>
      </c>
      <c r="E10" s="46" t="s">
        <v>54</v>
      </c>
      <c r="F10" s="86">
        <v>0.08</v>
      </c>
      <c r="G10" s="86">
        <v>0.08</v>
      </c>
      <c r="H10" s="86">
        <v>0.08</v>
      </c>
      <c r="I10" s="86">
        <v>0.08</v>
      </c>
      <c r="J10" s="86">
        <v>0.16</v>
      </c>
      <c r="K10" s="86">
        <v>0.16</v>
      </c>
      <c r="L10" s="86">
        <v>0.16</v>
      </c>
      <c r="M10" s="86">
        <v>0.16</v>
      </c>
      <c r="N10" s="86">
        <v>0.16</v>
      </c>
      <c r="O10" s="86">
        <v>8.0548999999999996E-2</v>
      </c>
      <c r="P10" s="86">
        <v>3.4514999999999999E-9</v>
      </c>
      <c r="Q10" s="86">
        <v>4.9834999999999999E-13</v>
      </c>
      <c r="R10" s="86">
        <v>4.3314000000000003E-30</v>
      </c>
      <c r="S10" s="86">
        <v>0</v>
      </c>
      <c r="T10" s="86">
        <v>0</v>
      </c>
      <c r="U10" s="86">
        <v>1.2778000000000001E-27</v>
      </c>
      <c r="V10" s="86">
        <v>1.1481999999999999E-22</v>
      </c>
      <c r="W10" s="86">
        <v>2.3692000000000001E-20</v>
      </c>
      <c r="X10" s="86">
        <v>0</v>
      </c>
      <c r="Y10" s="86">
        <v>0</v>
      </c>
      <c r="Z10" s="86">
        <v>0</v>
      </c>
      <c r="AA10" s="86">
        <v>0</v>
      </c>
      <c r="AB10" s="86">
        <v>0</v>
      </c>
      <c r="AC10" s="86">
        <v>0</v>
      </c>
      <c r="AD10" s="86">
        <v>0</v>
      </c>
      <c r="AE10" s="86">
        <v>0</v>
      </c>
      <c r="AF10" s="86">
        <v>0</v>
      </c>
      <c r="AG10" s="86">
        <v>0</v>
      </c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2">
        <f t="shared" si="1"/>
        <v>0</v>
      </c>
      <c r="B11" s="42">
        <f t="shared" si="0"/>
        <v>1</v>
      </c>
      <c r="C11" s="42">
        <f t="shared" si="0"/>
        <v>0</v>
      </c>
      <c r="D11" s="42">
        <f t="shared" si="0"/>
        <v>2</v>
      </c>
      <c r="E11" s="46" t="s">
        <v>67</v>
      </c>
      <c r="F11" s="86">
        <v>0</v>
      </c>
      <c r="G11" s="86">
        <v>0</v>
      </c>
      <c r="H11" s="86">
        <v>0</v>
      </c>
      <c r="I11" s="86">
        <v>0</v>
      </c>
      <c r="J11" s="86">
        <v>0</v>
      </c>
      <c r="K11" s="86">
        <v>0</v>
      </c>
      <c r="L11" s="86">
        <v>4.1644999999999999E-34</v>
      </c>
      <c r="M11" s="86">
        <v>1.9871000000000002E-31</v>
      </c>
      <c r="N11" s="86">
        <v>5.9318E-29</v>
      </c>
      <c r="O11" s="86">
        <v>1.1637E-26</v>
      </c>
      <c r="P11" s="86">
        <v>1.5940000000000001E-24</v>
      </c>
      <c r="Q11" s="86">
        <v>1.5629999999999999E-22</v>
      </c>
      <c r="R11" s="86">
        <v>1.1404E-20</v>
      </c>
      <c r="S11" s="86">
        <v>6.3764E-19</v>
      </c>
      <c r="T11" s="86">
        <v>1.3711E-17</v>
      </c>
      <c r="U11" s="86">
        <v>2.164E-16</v>
      </c>
      <c r="V11" s="86">
        <v>2.9079999999999999E-15</v>
      </c>
      <c r="W11" s="86">
        <v>3.3750000000000001E-14</v>
      </c>
      <c r="X11" s="86">
        <v>1.7831E-10</v>
      </c>
      <c r="Y11" s="86">
        <v>1.171E-9</v>
      </c>
      <c r="Z11" s="86">
        <v>7.0377000000000002E-9</v>
      </c>
      <c r="AA11" s="86">
        <v>3.7890999999999998E-8</v>
      </c>
      <c r="AB11" s="86">
        <v>3.7418999999999999E-8</v>
      </c>
      <c r="AC11" s="86">
        <v>3.0088999999999999E-8</v>
      </c>
      <c r="AD11" s="86">
        <v>2.7196999999999999E-8</v>
      </c>
      <c r="AE11" s="86">
        <v>2.4106000000000001E-8</v>
      </c>
      <c r="AF11" s="86">
        <v>2.0920999999999999E-8</v>
      </c>
      <c r="AG11" s="86">
        <v>1.7744E-8</v>
      </c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2">
        <f t="shared" si="1"/>
        <v>1</v>
      </c>
      <c r="B12" s="42">
        <f t="shared" si="0"/>
        <v>0</v>
      </c>
      <c r="C12" s="42">
        <f t="shared" si="0"/>
        <v>0</v>
      </c>
      <c r="D12" s="42">
        <f t="shared" si="0"/>
        <v>0</v>
      </c>
      <c r="E12" s="46" t="s">
        <v>1</v>
      </c>
      <c r="F12" s="86">
        <v>0.2</v>
      </c>
      <c r="G12" s="86">
        <v>0.2</v>
      </c>
      <c r="H12" s="86">
        <v>0.2</v>
      </c>
      <c r="I12" s="86">
        <v>0.2</v>
      </c>
      <c r="J12" s="86">
        <v>0.2</v>
      </c>
      <c r="K12" s="86">
        <v>0.2</v>
      </c>
      <c r="L12" s="86">
        <v>0.2</v>
      </c>
      <c r="M12" s="86">
        <v>0.2</v>
      </c>
      <c r="N12" s="86">
        <v>0.2</v>
      </c>
      <c r="O12" s="86">
        <v>0.2</v>
      </c>
      <c r="P12" s="86">
        <v>0.2</v>
      </c>
      <c r="Q12" s="86">
        <v>0.2</v>
      </c>
      <c r="R12" s="86">
        <v>0.2</v>
      </c>
      <c r="S12" s="86">
        <v>0.2</v>
      </c>
      <c r="T12" s="86">
        <v>0.2</v>
      </c>
      <c r="U12" s="86">
        <v>0.2</v>
      </c>
      <c r="V12" s="86">
        <v>0.2</v>
      </c>
      <c r="W12" s="86">
        <v>0.2</v>
      </c>
      <c r="X12" s="86">
        <v>0.2</v>
      </c>
      <c r="Y12" s="86">
        <v>0.2</v>
      </c>
      <c r="Z12" s="86">
        <v>0.2</v>
      </c>
      <c r="AA12" s="86">
        <v>0.2</v>
      </c>
      <c r="AB12" s="86">
        <v>0.2</v>
      </c>
      <c r="AC12" s="86">
        <v>0.2</v>
      </c>
      <c r="AD12" s="86">
        <v>0.2</v>
      </c>
      <c r="AE12" s="86">
        <v>0.2</v>
      </c>
      <c r="AF12" s="86">
        <v>0.2</v>
      </c>
      <c r="AG12" s="86">
        <v>0.2</v>
      </c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2">
        <f t="shared" si="1"/>
        <v>0</v>
      </c>
      <c r="B13" s="42">
        <f t="shared" si="0"/>
        <v>0</v>
      </c>
      <c r="C13" s="42">
        <f t="shared" si="0"/>
        <v>0</v>
      </c>
      <c r="D13" s="42">
        <f t="shared" si="0"/>
        <v>1</v>
      </c>
      <c r="E13" s="46" t="s">
        <v>93</v>
      </c>
      <c r="F13" s="86">
        <v>0</v>
      </c>
      <c r="G13" s="86">
        <v>0</v>
      </c>
      <c r="H13" s="86">
        <v>0</v>
      </c>
      <c r="I13" s="86">
        <v>0</v>
      </c>
      <c r="J13" s="86">
        <v>0</v>
      </c>
      <c r="K13" s="86">
        <v>2.5437000000000001E-26</v>
      </c>
      <c r="L13" s="86">
        <v>6.7477999999999998E-24</v>
      </c>
      <c r="M13" s="86">
        <v>6.9556000000000001E-23</v>
      </c>
      <c r="N13" s="86">
        <v>8.2616999999999995E-30</v>
      </c>
      <c r="O13" s="86">
        <v>0</v>
      </c>
      <c r="P13" s="86">
        <v>2.8886999999999998E-35</v>
      </c>
      <c r="Q13" s="86">
        <v>2.6466000000000001E-30</v>
      </c>
      <c r="R13" s="86">
        <v>0</v>
      </c>
      <c r="S13" s="86">
        <v>0</v>
      </c>
      <c r="T13" s="86">
        <v>0</v>
      </c>
      <c r="U13" s="86">
        <v>4.2062E-22</v>
      </c>
      <c r="V13" s="86">
        <v>2.1544000000000001E-15</v>
      </c>
      <c r="W13" s="86">
        <v>9.3845000000000007E-12</v>
      </c>
      <c r="X13" s="86">
        <v>3.9267999999999998E-10</v>
      </c>
      <c r="Y13" s="86">
        <v>8.1786999999999999E-10</v>
      </c>
      <c r="Z13" s="86">
        <v>1.1549999999999999E-8</v>
      </c>
      <c r="AA13" s="86">
        <v>0.14602000000000001</v>
      </c>
      <c r="AB13" s="86">
        <v>0.16</v>
      </c>
      <c r="AC13" s="86">
        <v>0.16</v>
      </c>
      <c r="AD13" s="86">
        <v>0.16</v>
      </c>
      <c r="AE13" s="86">
        <v>0.16</v>
      </c>
      <c r="AF13" s="86">
        <v>0.16</v>
      </c>
      <c r="AG13" s="86">
        <v>0.16</v>
      </c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2">
        <f t="shared" si="1"/>
        <v>0</v>
      </c>
      <c r="B14" s="42">
        <f t="shared" si="0"/>
        <v>1</v>
      </c>
      <c r="C14" s="42">
        <f t="shared" si="0"/>
        <v>1</v>
      </c>
      <c r="D14" s="42">
        <f t="shared" si="0"/>
        <v>0</v>
      </c>
      <c r="E14" s="46" t="s">
        <v>97</v>
      </c>
      <c r="F14" s="86">
        <v>5.7924999999999997E-25</v>
      </c>
      <c r="G14" s="86">
        <v>7.2734999999999997E-27</v>
      </c>
      <c r="H14" s="86">
        <v>6.0777999999999999E-32</v>
      </c>
      <c r="I14" s="86">
        <v>0</v>
      </c>
      <c r="J14" s="86">
        <v>0</v>
      </c>
      <c r="K14" s="86">
        <v>1.6407E-14</v>
      </c>
      <c r="L14" s="86">
        <v>2.8619000000000002E-13</v>
      </c>
      <c r="M14" s="86">
        <v>2.3765E-13</v>
      </c>
      <c r="N14" s="86">
        <v>2.7198999999999999E-21</v>
      </c>
      <c r="O14" s="86">
        <v>0</v>
      </c>
      <c r="P14" s="86">
        <v>5.8850000000000004E-29</v>
      </c>
      <c r="Q14" s="86">
        <v>3.5587000000000001E-25</v>
      </c>
      <c r="R14" s="86">
        <v>0</v>
      </c>
      <c r="S14" s="86">
        <v>0</v>
      </c>
      <c r="T14" s="86">
        <v>0</v>
      </c>
      <c r="U14" s="86">
        <v>9.5276999999999993E-21</v>
      </c>
      <c r="V14" s="86">
        <v>9.0500999999999993E-15</v>
      </c>
      <c r="W14" s="86">
        <v>7.9200000000000002E-12</v>
      </c>
      <c r="X14" s="86">
        <v>1.0632999999999999E-12</v>
      </c>
      <c r="Y14" s="86">
        <v>6.0888000000000003E-13</v>
      </c>
      <c r="Z14" s="86">
        <v>2.4834000000000001E-12</v>
      </c>
      <c r="AA14" s="86">
        <v>9.6296000000000001E-6</v>
      </c>
      <c r="AB14" s="86">
        <v>7.5850000000000002E-6</v>
      </c>
      <c r="AC14" s="86">
        <v>2.2973E-6</v>
      </c>
      <c r="AD14" s="86">
        <v>1.7603999999999999E-6</v>
      </c>
      <c r="AE14" s="86">
        <v>1.3667E-6</v>
      </c>
      <c r="AF14" s="86">
        <v>1.0755999999999999E-6</v>
      </c>
      <c r="AG14" s="86">
        <v>8.5875000000000004E-7</v>
      </c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2">
        <f t="shared" si="1"/>
        <v>0</v>
      </c>
      <c r="B15" s="42">
        <f t="shared" si="0"/>
        <v>0</v>
      </c>
      <c r="C15" s="42">
        <f t="shared" si="0"/>
        <v>1</v>
      </c>
      <c r="D15" s="42">
        <f t="shared" si="0"/>
        <v>0</v>
      </c>
      <c r="E15" s="46" t="s">
        <v>94</v>
      </c>
      <c r="F15" s="86">
        <v>7.1103999999999999E-33</v>
      </c>
      <c r="G15" s="86">
        <v>3.1355000000000001E-34</v>
      </c>
      <c r="H15" s="86">
        <v>0</v>
      </c>
      <c r="I15" s="86">
        <v>0</v>
      </c>
      <c r="J15" s="86">
        <v>0</v>
      </c>
      <c r="K15" s="86">
        <v>1.3835000000000001E-17</v>
      </c>
      <c r="L15" s="86">
        <v>8.7474999999999997E-16</v>
      </c>
      <c r="M15" s="86">
        <v>2.4017E-15</v>
      </c>
      <c r="N15" s="86">
        <v>8.3792000000000001E-23</v>
      </c>
      <c r="O15" s="86">
        <v>0</v>
      </c>
      <c r="P15" s="86">
        <v>1.3676999999999999E-29</v>
      </c>
      <c r="Q15" s="86">
        <v>2.0765000000000001E-25</v>
      </c>
      <c r="R15" s="86">
        <v>0</v>
      </c>
      <c r="S15" s="86">
        <v>0</v>
      </c>
      <c r="T15" s="86">
        <v>0</v>
      </c>
      <c r="U15" s="86">
        <v>1.3784E-19</v>
      </c>
      <c r="V15" s="86">
        <v>2.6511000000000002E-13</v>
      </c>
      <c r="W15" s="86">
        <v>4.5484999999999999E-10</v>
      </c>
      <c r="X15" s="86">
        <v>6.8649999999999996E-10</v>
      </c>
      <c r="Y15" s="86">
        <v>6.7909999999999996E-10</v>
      </c>
      <c r="Z15" s="86">
        <v>4.6909E-9</v>
      </c>
      <c r="AA15" s="86">
        <v>3.0227E-2</v>
      </c>
      <c r="AB15" s="86">
        <v>3.8922999999999999E-2</v>
      </c>
      <c r="AC15" s="86">
        <v>7.2329000000000004E-2</v>
      </c>
      <c r="AD15" s="86">
        <v>8.4408999999999998E-2</v>
      </c>
      <c r="AE15" s="86">
        <v>9.8645999999999998E-2</v>
      </c>
      <c r="AF15" s="86">
        <v>0.11559999999999999</v>
      </c>
      <c r="AG15" s="86">
        <v>0.13605</v>
      </c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2">
        <f t="shared" si="1"/>
        <v>1</v>
      </c>
      <c r="B16" s="42">
        <f t="shared" si="0"/>
        <v>0</v>
      </c>
      <c r="C16" s="42">
        <f t="shared" si="0"/>
        <v>0</v>
      </c>
      <c r="D16" s="42">
        <f t="shared" si="0"/>
        <v>0</v>
      </c>
      <c r="E16" s="46" t="s">
        <v>26</v>
      </c>
      <c r="F16" s="86">
        <v>-18.62</v>
      </c>
      <c r="G16" s="86">
        <v>-18.61</v>
      </c>
      <c r="H16" s="86">
        <v>-18.61</v>
      </c>
      <c r="I16" s="86">
        <v>-18.63</v>
      </c>
      <c r="J16" s="86">
        <v>-18.649999999999999</v>
      </c>
      <c r="K16" s="86">
        <v>-18.77</v>
      </c>
      <c r="L16" s="86">
        <v>-18.809999999999999</v>
      </c>
      <c r="M16" s="86">
        <v>-18.84</v>
      </c>
      <c r="N16" s="86">
        <v>-18.88</v>
      </c>
      <c r="O16" s="86">
        <v>-18.93</v>
      </c>
      <c r="P16" s="86">
        <v>-18.97</v>
      </c>
      <c r="Q16" s="86">
        <v>-19.010000000000002</v>
      </c>
      <c r="R16" s="86">
        <v>-19.05</v>
      </c>
      <c r="S16" s="86">
        <v>-19.09</v>
      </c>
      <c r="T16" s="86">
        <v>-19.14</v>
      </c>
      <c r="U16" s="86">
        <v>-19.18</v>
      </c>
      <c r="V16" s="86">
        <v>-19.22</v>
      </c>
      <c r="W16" s="86">
        <v>-19.260000000000002</v>
      </c>
      <c r="X16" s="86">
        <v>-19.43</v>
      </c>
      <c r="Y16" s="86">
        <v>-19.47</v>
      </c>
      <c r="Z16" s="86">
        <v>-19.510000000000002</v>
      </c>
      <c r="AA16" s="86">
        <v>-19.55</v>
      </c>
      <c r="AB16" s="86">
        <v>-19.59</v>
      </c>
      <c r="AC16" s="86">
        <v>-19.739999999999998</v>
      </c>
      <c r="AD16" s="86">
        <v>-19.77</v>
      </c>
      <c r="AE16" s="86">
        <v>-19.809999999999999</v>
      </c>
      <c r="AF16" s="86">
        <v>-19.850000000000001</v>
      </c>
      <c r="AG16" s="86">
        <v>-19.88</v>
      </c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2">
        <f t="shared" si="1"/>
        <v>0</v>
      </c>
      <c r="B17" s="42">
        <f t="shared" si="0"/>
        <v>0</v>
      </c>
      <c r="C17" s="42">
        <f t="shared" si="0"/>
        <v>0</v>
      </c>
      <c r="D17" s="42">
        <f t="shared" si="0"/>
        <v>1</v>
      </c>
      <c r="E17" s="46" t="s">
        <v>5</v>
      </c>
      <c r="F17" s="86">
        <v>-65.56</v>
      </c>
      <c r="G17" s="86">
        <v>-61.36</v>
      </c>
      <c r="H17" s="86">
        <v>-57.71</v>
      </c>
      <c r="I17" s="86">
        <v>-54.51</v>
      </c>
      <c r="J17" s="86">
        <v>-50.72</v>
      </c>
      <c r="K17" s="86">
        <v>-36.36</v>
      </c>
      <c r="L17" s="86">
        <v>-33.5</v>
      </c>
      <c r="M17" s="86">
        <v>-30.86</v>
      </c>
      <c r="N17" s="86">
        <v>-28.41</v>
      </c>
      <c r="O17" s="86">
        <v>-26.13</v>
      </c>
      <c r="P17" s="86">
        <v>-24</v>
      </c>
      <c r="Q17" s="86">
        <v>-22.01</v>
      </c>
      <c r="R17" s="86">
        <v>-20.14</v>
      </c>
      <c r="S17" s="86">
        <v>-18.38</v>
      </c>
      <c r="T17" s="86">
        <v>-17.07</v>
      </c>
      <c r="U17" s="86">
        <v>-15.9</v>
      </c>
      <c r="V17" s="86">
        <v>-14.8</v>
      </c>
      <c r="W17" s="86">
        <v>-13.75</v>
      </c>
      <c r="X17" s="86">
        <v>-10.06</v>
      </c>
      <c r="Y17" s="86">
        <v>-9.2379999999999995</v>
      </c>
      <c r="Z17" s="86">
        <v>-8.452</v>
      </c>
      <c r="AA17" s="86">
        <v>-7.7140000000000004</v>
      </c>
      <c r="AB17" s="86">
        <v>-7.8150000000000004</v>
      </c>
      <c r="AC17" s="86">
        <v>-8.2370000000000001</v>
      </c>
      <c r="AD17" s="86">
        <v>-8.3510000000000009</v>
      </c>
      <c r="AE17" s="86">
        <v>-8.4689999999999994</v>
      </c>
      <c r="AF17" s="86">
        <v>-8.5939999999999994</v>
      </c>
      <c r="AG17" s="86">
        <v>-8.7249999999999996</v>
      </c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2">
        <f t="shared" si="1"/>
        <v>0</v>
      </c>
      <c r="B18" s="42">
        <f t="shared" si="0"/>
        <v>0</v>
      </c>
      <c r="C18" s="42">
        <f t="shared" si="0"/>
        <v>1</v>
      </c>
      <c r="D18" s="42">
        <f t="shared" si="0"/>
        <v>0</v>
      </c>
      <c r="E18" s="46" t="s">
        <v>6</v>
      </c>
      <c r="F18" s="86">
        <v>-16.29</v>
      </c>
      <c r="G18" s="86">
        <v>-15.52</v>
      </c>
      <c r="H18" s="86">
        <v>-14.86</v>
      </c>
      <c r="I18" s="86">
        <v>-14.3</v>
      </c>
      <c r="J18" s="86">
        <v>-13.17</v>
      </c>
      <c r="K18" s="86">
        <v>-7.91</v>
      </c>
      <c r="L18" s="86">
        <v>-6.8490000000000002</v>
      </c>
      <c r="M18" s="86">
        <v>-5.8639999999999999</v>
      </c>
      <c r="N18" s="86">
        <v>-4.9470000000000001</v>
      </c>
      <c r="O18" s="86">
        <v>-4.0970000000000004</v>
      </c>
      <c r="P18" s="86">
        <v>-4.1500000000000004</v>
      </c>
      <c r="Q18" s="86">
        <v>-4.2</v>
      </c>
      <c r="R18" s="86">
        <v>-4.2489999999999997</v>
      </c>
      <c r="S18" s="86">
        <v>-4.2990000000000004</v>
      </c>
      <c r="T18" s="86">
        <v>-4.3490000000000002</v>
      </c>
      <c r="U18" s="86">
        <v>-4.399</v>
      </c>
      <c r="V18" s="86">
        <v>-4.4489999999999998</v>
      </c>
      <c r="W18" s="86">
        <v>-4.4989999999999997</v>
      </c>
      <c r="X18" s="86">
        <v>-4.6959999999999997</v>
      </c>
      <c r="Y18" s="86">
        <v>-4.7439999999999998</v>
      </c>
      <c r="Z18" s="86">
        <v>-4.7919999999999998</v>
      </c>
      <c r="AA18" s="86">
        <v>-4.84</v>
      </c>
      <c r="AB18" s="86">
        <v>-4.8869999999999996</v>
      </c>
      <c r="AC18" s="86">
        <v>-5.0709999999999997</v>
      </c>
      <c r="AD18" s="86">
        <v>-5.1159999999999997</v>
      </c>
      <c r="AE18" s="86">
        <v>-5.1609999999999996</v>
      </c>
      <c r="AF18" s="86">
        <v>-5.2060000000000004</v>
      </c>
      <c r="AG18" s="86">
        <v>-5.25</v>
      </c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2">
        <f t="shared" si="1"/>
        <v>0</v>
      </c>
      <c r="B19" s="42">
        <f t="shared" si="0"/>
        <v>1</v>
      </c>
      <c r="C19" s="42">
        <f t="shared" si="0"/>
        <v>0</v>
      </c>
      <c r="D19" s="42">
        <f t="shared" si="0"/>
        <v>0</v>
      </c>
      <c r="E19" s="46" t="s">
        <v>7</v>
      </c>
      <c r="F19" s="86">
        <v>-23.52</v>
      </c>
      <c r="G19" s="86">
        <v>-22.18</v>
      </c>
      <c r="H19" s="86">
        <v>-21.02</v>
      </c>
      <c r="I19" s="86">
        <v>-20.010000000000002</v>
      </c>
      <c r="J19" s="86">
        <v>-19.77</v>
      </c>
      <c r="K19" s="86">
        <v>-20.97</v>
      </c>
      <c r="L19" s="86">
        <v>-21.28</v>
      </c>
      <c r="M19" s="86">
        <v>-21.58</v>
      </c>
      <c r="N19" s="86">
        <v>-21.89</v>
      </c>
      <c r="O19" s="86">
        <v>-22.19</v>
      </c>
      <c r="P19" s="86">
        <v>-22.49</v>
      </c>
      <c r="Q19" s="86">
        <v>-22.79</v>
      </c>
      <c r="R19" s="86">
        <v>-23.08</v>
      </c>
      <c r="S19" s="86">
        <v>-23.38</v>
      </c>
      <c r="T19" s="86">
        <v>-23.67</v>
      </c>
      <c r="U19" s="86">
        <v>-23.95</v>
      </c>
      <c r="V19" s="86">
        <v>-24.23</v>
      </c>
      <c r="W19" s="86">
        <v>-24.52</v>
      </c>
      <c r="X19" s="86">
        <v>-25.61</v>
      </c>
      <c r="Y19" s="86">
        <v>-25.87</v>
      </c>
      <c r="Z19" s="86">
        <v>-26.13</v>
      </c>
      <c r="AA19" s="86">
        <v>-26.39</v>
      </c>
      <c r="AB19" s="86">
        <v>-26.65</v>
      </c>
      <c r="AC19" s="86">
        <v>-27.65</v>
      </c>
      <c r="AD19" s="86">
        <v>-27.9</v>
      </c>
      <c r="AE19" s="86">
        <v>-28.14</v>
      </c>
      <c r="AF19" s="86">
        <v>-28.38</v>
      </c>
      <c r="AG19" s="86">
        <v>-28.62</v>
      </c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2">
        <f t="shared" si="1"/>
        <v>0</v>
      </c>
      <c r="B20" s="42">
        <f t="shared" si="1"/>
        <v>0</v>
      </c>
      <c r="C20" s="42">
        <f t="shared" si="1"/>
        <v>0</v>
      </c>
      <c r="D20" s="42">
        <f t="shared" si="1"/>
        <v>0</v>
      </c>
      <c r="E20" s="4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2">
        <f t="shared" si="1"/>
        <v>0</v>
      </c>
      <c r="B21" s="42">
        <f t="shared" si="1"/>
        <v>0</v>
      </c>
      <c r="C21" s="42">
        <f t="shared" si="1"/>
        <v>0</v>
      </c>
      <c r="D21" s="42">
        <f t="shared" si="1"/>
        <v>0</v>
      </c>
      <c r="E21" s="4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2">
        <f t="shared" si="1"/>
        <v>0</v>
      </c>
      <c r="B22" s="42">
        <f t="shared" si="1"/>
        <v>0</v>
      </c>
      <c r="C22" s="42">
        <f t="shared" si="1"/>
        <v>0</v>
      </c>
      <c r="D22" s="42">
        <f t="shared" si="1"/>
        <v>0</v>
      </c>
      <c r="E22" s="83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2">
        <f t="shared" si="1"/>
        <v>0</v>
      </c>
      <c r="B23" s="42">
        <f t="shared" si="1"/>
        <v>0</v>
      </c>
      <c r="C23" s="42">
        <f t="shared" si="1"/>
        <v>0</v>
      </c>
      <c r="D23" s="42">
        <f t="shared" si="1"/>
        <v>0</v>
      </c>
      <c r="E23" s="84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2">
        <f t="shared" si="1"/>
        <v>0</v>
      </c>
      <c r="B24" s="42">
        <f t="shared" si="1"/>
        <v>0</v>
      </c>
      <c r="C24" s="42">
        <f t="shared" si="1"/>
        <v>0</v>
      </c>
      <c r="D24" s="42">
        <f t="shared" si="1"/>
        <v>0</v>
      </c>
      <c r="E24" s="84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2">
        <f t="shared" si="1"/>
        <v>0</v>
      </c>
      <c r="B25" s="42">
        <f t="shared" si="1"/>
        <v>0</v>
      </c>
      <c r="C25" s="42">
        <f t="shared" si="1"/>
        <v>0</v>
      </c>
      <c r="D25" s="42">
        <f t="shared" si="1"/>
        <v>0</v>
      </c>
      <c r="E25" s="84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2">
        <f t="shared" si="1"/>
        <v>0</v>
      </c>
      <c r="B26" s="42">
        <f t="shared" si="1"/>
        <v>0</v>
      </c>
      <c r="C26" s="42">
        <f t="shared" si="1"/>
        <v>0</v>
      </c>
      <c r="D26" s="42">
        <f t="shared" si="1"/>
        <v>0</v>
      </c>
      <c r="E26" s="84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  <c r="BS26" s="86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2">
        <f t="shared" si="1"/>
        <v>0</v>
      </c>
      <c r="B27" s="42">
        <f t="shared" si="1"/>
        <v>0</v>
      </c>
      <c r="C27" s="42">
        <f t="shared" si="1"/>
        <v>0</v>
      </c>
      <c r="D27" s="42">
        <f t="shared" si="1"/>
        <v>0</v>
      </c>
      <c r="E27" s="84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2">
        <f t="shared" ref="A28:D33" si="2">IF( ISNUMBER( FIND(A$3,$E28,1)),   IF( ISNUMBER( VALUE(MID($E28,FIND(A$3,$E28,1)+2,1)) ), VALUE( MID($E28,FIND(A$3,$E28,1)+2,1) ),1),0)</f>
        <v>0</v>
      </c>
      <c r="B28" s="42">
        <f t="shared" si="2"/>
        <v>0</v>
      </c>
      <c r="C28" s="42">
        <f t="shared" si="2"/>
        <v>0</v>
      </c>
      <c r="D28" s="42">
        <f t="shared" si="2"/>
        <v>0</v>
      </c>
      <c r="E28" s="84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  <c r="BS28" s="86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2">
        <f t="shared" si="2"/>
        <v>0</v>
      </c>
      <c r="B29" s="42">
        <f t="shared" si="2"/>
        <v>0</v>
      </c>
      <c r="C29" s="42">
        <f t="shared" si="2"/>
        <v>0</v>
      </c>
      <c r="D29" s="42">
        <f t="shared" si="2"/>
        <v>0</v>
      </c>
      <c r="E29" s="84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  <c r="BS29" s="86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2">
        <f t="shared" si="2"/>
        <v>0</v>
      </c>
      <c r="B30" s="42">
        <f t="shared" si="2"/>
        <v>0</v>
      </c>
      <c r="C30" s="42">
        <f t="shared" si="2"/>
        <v>0</v>
      </c>
      <c r="D30" s="42">
        <f t="shared" si="2"/>
        <v>0</v>
      </c>
      <c r="E30" s="84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2">
        <f t="shared" si="2"/>
        <v>0</v>
      </c>
      <c r="B31" s="42">
        <f t="shared" si="2"/>
        <v>0</v>
      </c>
      <c r="C31" s="42">
        <f t="shared" si="2"/>
        <v>0</v>
      </c>
      <c r="D31" s="42">
        <f t="shared" si="2"/>
        <v>0</v>
      </c>
      <c r="E31" s="84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  <c r="BS31" s="86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2">
        <f t="shared" si="2"/>
        <v>0</v>
      </c>
      <c r="B32" s="42">
        <f t="shared" si="2"/>
        <v>0</v>
      </c>
      <c r="C32" s="42">
        <f t="shared" si="2"/>
        <v>0</v>
      </c>
      <c r="D32" s="42">
        <f t="shared" si="2"/>
        <v>0</v>
      </c>
      <c r="E32" s="84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  <c r="BS32" s="8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2">
        <f t="shared" si="2"/>
        <v>0</v>
      </c>
      <c r="B33" s="42">
        <f t="shared" si="2"/>
        <v>0</v>
      </c>
      <c r="C33" s="42">
        <f t="shared" si="2"/>
        <v>0</v>
      </c>
      <c r="D33" s="42">
        <f t="shared" si="2"/>
        <v>0</v>
      </c>
      <c r="E33" s="84">
        <v>1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8">
        <f ca="1">IF(E34=C34,1,0)</f>
        <v>1</v>
      </c>
      <c r="C34" s="11" t="s">
        <v>26</v>
      </c>
      <c r="D34" s="45">
        <f>MATCH(C34,$E$4:$E$33)</f>
        <v>13</v>
      </c>
      <c r="E34" s="11" t="str">
        <f ca="1">OFFSET($E$3:$AL$3,$D34,0)</f>
        <v>H (Ar)</v>
      </c>
      <c r="F34" s="14">
        <f t="shared" ref="F34:AL37" ca="1" si="3">OFFSET($E$3:$AL$3,$D34,0)</f>
        <v>-18.62</v>
      </c>
      <c r="G34" s="14">
        <f t="shared" ca="1" si="3"/>
        <v>-18.61</v>
      </c>
      <c r="H34" s="14">
        <f t="shared" ca="1" si="3"/>
        <v>-18.61</v>
      </c>
      <c r="I34" s="14">
        <f t="shared" ca="1" si="3"/>
        <v>-18.63</v>
      </c>
      <c r="J34" s="14">
        <f t="shared" ca="1" si="3"/>
        <v>-18.649999999999999</v>
      </c>
      <c r="K34" s="14">
        <f t="shared" ca="1" si="3"/>
        <v>-18.77</v>
      </c>
      <c r="L34" s="14">
        <f t="shared" ca="1" si="3"/>
        <v>-18.809999999999999</v>
      </c>
      <c r="M34" s="14">
        <f t="shared" ca="1" si="3"/>
        <v>-18.84</v>
      </c>
      <c r="N34" s="14">
        <f t="shared" ca="1" si="3"/>
        <v>-18.88</v>
      </c>
      <c r="O34" s="14">
        <f t="shared" ca="1" si="3"/>
        <v>-18.93</v>
      </c>
      <c r="P34" s="14">
        <f t="shared" ca="1" si="3"/>
        <v>-18.97</v>
      </c>
      <c r="Q34" s="14">
        <f t="shared" ca="1" si="3"/>
        <v>-19.010000000000002</v>
      </c>
      <c r="R34" s="14">
        <f t="shared" ca="1" si="3"/>
        <v>-19.05</v>
      </c>
      <c r="S34" s="14">
        <f t="shared" ca="1" si="3"/>
        <v>-19.09</v>
      </c>
      <c r="T34" s="14">
        <f t="shared" ca="1" si="3"/>
        <v>-19.14</v>
      </c>
      <c r="U34" s="14">
        <f t="shared" ca="1" si="3"/>
        <v>-19.18</v>
      </c>
      <c r="V34" s="14">
        <f t="shared" ca="1" si="3"/>
        <v>-19.22</v>
      </c>
      <c r="W34" s="14">
        <f t="shared" ca="1" si="3"/>
        <v>-19.260000000000002</v>
      </c>
      <c r="X34" s="14">
        <f t="shared" ca="1" si="3"/>
        <v>-19.43</v>
      </c>
      <c r="Y34" s="14">
        <f t="shared" ca="1" si="3"/>
        <v>-19.47</v>
      </c>
      <c r="Z34" s="14">
        <f t="shared" ca="1" si="3"/>
        <v>-19.510000000000002</v>
      </c>
      <c r="AA34" s="14">
        <f t="shared" ca="1" si="3"/>
        <v>-19.55</v>
      </c>
      <c r="AB34" s="14">
        <f t="shared" ca="1" si="3"/>
        <v>-19.59</v>
      </c>
      <c r="AC34" s="14">
        <f t="shared" ca="1" si="3"/>
        <v>-19.739999999999998</v>
      </c>
      <c r="AD34" s="14">
        <f t="shared" ca="1" si="3"/>
        <v>-19.77</v>
      </c>
      <c r="AE34" s="14">
        <f t="shared" ca="1" si="3"/>
        <v>-19.809999999999999</v>
      </c>
      <c r="AF34" s="14">
        <f t="shared" ca="1" si="3"/>
        <v>-19.850000000000001</v>
      </c>
      <c r="AG34" s="14">
        <f t="shared" ca="1" si="3"/>
        <v>-19.88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8">
        <f t="shared" ref="B35:B37" ca="1" si="4">IF(E35=C35,1,0)</f>
        <v>1</v>
      </c>
      <c r="C35" s="11" t="s">
        <v>5</v>
      </c>
      <c r="D35" s="45">
        <f t="shared" ref="D35:D37" si="5">MATCH(C35,$E$4:$E$33)</f>
        <v>14</v>
      </c>
      <c r="E35" s="11" t="str">
        <f t="shared" ref="E35:E37" ca="1" si="6">OFFSET($E$3:$AL$3,$D35,0)</f>
        <v>H (Ga)</v>
      </c>
      <c r="F35" s="14">
        <f t="shared" ca="1" si="3"/>
        <v>-65.56</v>
      </c>
      <c r="G35" s="14">
        <f t="shared" ca="1" si="3"/>
        <v>-61.36</v>
      </c>
      <c r="H35" s="14">
        <f t="shared" ca="1" si="3"/>
        <v>-57.71</v>
      </c>
      <c r="I35" s="14">
        <f t="shared" ca="1" si="3"/>
        <v>-54.51</v>
      </c>
      <c r="J35" s="14">
        <f t="shared" ca="1" si="3"/>
        <v>-50.72</v>
      </c>
      <c r="K35" s="14">
        <f t="shared" ca="1" si="3"/>
        <v>-36.36</v>
      </c>
      <c r="L35" s="14">
        <f t="shared" ca="1" si="3"/>
        <v>-33.5</v>
      </c>
      <c r="M35" s="14">
        <f t="shared" ca="1" si="3"/>
        <v>-30.86</v>
      </c>
      <c r="N35" s="14">
        <f t="shared" ca="1" si="3"/>
        <v>-28.41</v>
      </c>
      <c r="O35" s="14">
        <f t="shared" ca="1" si="3"/>
        <v>-26.13</v>
      </c>
      <c r="P35" s="14">
        <f t="shared" ca="1" si="3"/>
        <v>-24</v>
      </c>
      <c r="Q35" s="14">
        <f t="shared" ca="1" si="3"/>
        <v>-22.01</v>
      </c>
      <c r="R35" s="14">
        <f t="shared" ca="1" si="3"/>
        <v>-20.14</v>
      </c>
      <c r="S35" s="14">
        <f t="shared" ca="1" si="3"/>
        <v>-18.38</v>
      </c>
      <c r="T35" s="14">
        <f t="shared" ca="1" si="3"/>
        <v>-17.07</v>
      </c>
      <c r="U35" s="14">
        <f t="shared" ca="1" si="3"/>
        <v>-15.9</v>
      </c>
      <c r="V35" s="14">
        <f t="shared" ca="1" si="3"/>
        <v>-14.8</v>
      </c>
      <c r="W35" s="14">
        <f t="shared" ca="1" si="3"/>
        <v>-13.75</v>
      </c>
      <c r="X35" s="14">
        <f t="shared" ca="1" si="3"/>
        <v>-10.06</v>
      </c>
      <c r="Y35" s="14">
        <f t="shared" ca="1" si="3"/>
        <v>-9.2379999999999995</v>
      </c>
      <c r="Z35" s="14">
        <f t="shared" ca="1" si="3"/>
        <v>-8.452</v>
      </c>
      <c r="AA35" s="14">
        <f t="shared" ca="1" si="3"/>
        <v>-7.7140000000000004</v>
      </c>
      <c r="AB35" s="14">
        <f t="shared" ca="1" si="3"/>
        <v>-7.8150000000000004</v>
      </c>
      <c r="AC35" s="14">
        <f t="shared" ca="1" si="3"/>
        <v>-8.2370000000000001</v>
      </c>
      <c r="AD35" s="14">
        <f t="shared" ca="1" si="3"/>
        <v>-8.3510000000000009</v>
      </c>
      <c r="AE35" s="14">
        <f t="shared" ca="1" si="3"/>
        <v>-8.4689999999999994</v>
      </c>
      <c r="AF35" s="14">
        <f t="shared" ca="1" si="3"/>
        <v>-8.5939999999999994</v>
      </c>
      <c r="AG35" s="14">
        <f t="shared" ca="1" si="3"/>
        <v>-8.7249999999999996</v>
      </c>
      <c r="AH35" s="14">
        <f t="shared" ca="1" si="3"/>
        <v>0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8">
        <f t="shared" ca="1" si="4"/>
        <v>1</v>
      </c>
      <c r="C36" s="11" t="s">
        <v>6</v>
      </c>
      <c r="D36" s="45">
        <f t="shared" si="5"/>
        <v>15</v>
      </c>
      <c r="E36" s="11" t="str">
        <f t="shared" ca="1" si="6"/>
        <v>H (Ge)</v>
      </c>
      <c r="F36" s="14">
        <f t="shared" ca="1" si="3"/>
        <v>-16.29</v>
      </c>
      <c r="G36" s="14">
        <f t="shared" ca="1" si="3"/>
        <v>-15.52</v>
      </c>
      <c r="H36" s="14">
        <f t="shared" ca="1" si="3"/>
        <v>-14.86</v>
      </c>
      <c r="I36" s="14">
        <f t="shared" ca="1" si="3"/>
        <v>-14.3</v>
      </c>
      <c r="J36" s="14">
        <f t="shared" ca="1" si="3"/>
        <v>-13.17</v>
      </c>
      <c r="K36" s="14">
        <f t="shared" ca="1" si="3"/>
        <v>-7.91</v>
      </c>
      <c r="L36" s="14">
        <f t="shared" ca="1" si="3"/>
        <v>-6.8490000000000002</v>
      </c>
      <c r="M36" s="14">
        <f t="shared" ca="1" si="3"/>
        <v>-5.8639999999999999</v>
      </c>
      <c r="N36" s="14">
        <f t="shared" ca="1" si="3"/>
        <v>-4.9470000000000001</v>
      </c>
      <c r="O36" s="14">
        <f t="shared" ca="1" si="3"/>
        <v>-4.0970000000000004</v>
      </c>
      <c r="P36" s="14">
        <f t="shared" ca="1" si="3"/>
        <v>-4.1500000000000004</v>
      </c>
      <c r="Q36" s="14">
        <f t="shared" ca="1" si="3"/>
        <v>-4.2</v>
      </c>
      <c r="R36" s="14">
        <f t="shared" ca="1" si="3"/>
        <v>-4.2489999999999997</v>
      </c>
      <c r="S36" s="14">
        <f t="shared" ca="1" si="3"/>
        <v>-4.2990000000000004</v>
      </c>
      <c r="T36" s="14">
        <f t="shared" ca="1" si="3"/>
        <v>-4.3490000000000002</v>
      </c>
      <c r="U36" s="14">
        <f t="shared" ca="1" si="3"/>
        <v>-4.399</v>
      </c>
      <c r="V36" s="14">
        <f t="shared" ca="1" si="3"/>
        <v>-4.4489999999999998</v>
      </c>
      <c r="W36" s="14">
        <f t="shared" ca="1" si="3"/>
        <v>-4.4989999999999997</v>
      </c>
      <c r="X36" s="14">
        <f t="shared" ca="1" si="3"/>
        <v>-4.6959999999999997</v>
      </c>
      <c r="Y36" s="14">
        <f t="shared" ca="1" si="3"/>
        <v>-4.7439999999999998</v>
      </c>
      <c r="Z36" s="14">
        <f t="shared" ca="1" si="3"/>
        <v>-4.7919999999999998</v>
      </c>
      <c r="AA36" s="14">
        <f t="shared" ca="1" si="3"/>
        <v>-4.84</v>
      </c>
      <c r="AB36" s="14">
        <f t="shared" ca="1" si="3"/>
        <v>-4.8869999999999996</v>
      </c>
      <c r="AC36" s="14">
        <f t="shared" ca="1" si="3"/>
        <v>-5.0709999999999997</v>
      </c>
      <c r="AD36" s="14">
        <f t="shared" ca="1" si="3"/>
        <v>-5.1159999999999997</v>
      </c>
      <c r="AE36" s="14">
        <f t="shared" ca="1" si="3"/>
        <v>-5.1609999999999996</v>
      </c>
      <c r="AF36" s="14">
        <f t="shared" ca="1" si="3"/>
        <v>-5.2060000000000004</v>
      </c>
      <c r="AG36" s="14">
        <f t="shared" ca="1" si="3"/>
        <v>-5.25</v>
      </c>
      <c r="AH36" s="14">
        <f t="shared" ca="1" si="3"/>
        <v>0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8">
        <f t="shared" ca="1" si="4"/>
        <v>1</v>
      </c>
      <c r="C37" s="11" t="s">
        <v>7</v>
      </c>
      <c r="D37" s="45">
        <f t="shared" si="5"/>
        <v>16</v>
      </c>
      <c r="E37" s="11" t="str">
        <f t="shared" ca="1" si="6"/>
        <v>H (Se)</v>
      </c>
      <c r="F37" s="14">
        <f t="shared" ca="1" si="3"/>
        <v>-23.52</v>
      </c>
      <c r="G37" s="14">
        <f t="shared" ca="1" si="3"/>
        <v>-22.18</v>
      </c>
      <c r="H37" s="14">
        <f t="shared" ca="1" si="3"/>
        <v>-21.02</v>
      </c>
      <c r="I37" s="14">
        <f t="shared" ca="1" si="3"/>
        <v>-20.010000000000002</v>
      </c>
      <c r="J37" s="14">
        <f t="shared" ca="1" si="3"/>
        <v>-19.77</v>
      </c>
      <c r="K37" s="14">
        <f t="shared" ca="1" si="3"/>
        <v>-20.97</v>
      </c>
      <c r="L37" s="14">
        <f t="shared" ca="1" si="3"/>
        <v>-21.28</v>
      </c>
      <c r="M37" s="14">
        <f t="shared" ca="1" si="3"/>
        <v>-21.58</v>
      </c>
      <c r="N37" s="14">
        <f t="shared" ca="1" si="3"/>
        <v>-21.89</v>
      </c>
      <c r="O37" s="14">
        <f t="shared" ca="1" si="3"/>
        <v>-22.19</v>
      </c>
      <c r="P37" s="14">
        <f t="shared" ca="1" si="3"/>
        <v>-22.49</v>
      </c>
      <c r="Q37" s="14">
        <f t="shared" ca="1" si="3"/>
        <v>-22.79</v>
      </c>
      <c r="R37" s="14">
        <f t="shared" ca="1" si="3"/>
        <v>-23.08</v>
      </c>
      <c r="S37" s="14">
        <f t="shared" ca="1" si="3"/>
        <v>-23.38</v>
      </c>
      <c r="T37" s="14">
        <f t="shared" ca="1" si="3"/>
        <v>-23.67</v>
      </c>
      <c r="U37" s="14">
        <f t="shared" ca="1" si="3"/>
        <v>-23.95</v>
      </c>
      <c r="V37" s="14">
        <f t="shared" ca="1" si="3"/>
        <v>-24.23</v>
      </c>
      <c r="W37" s="14">
        <f t="shared" ca="1" si="3"/>
        <v>-24.52</v>
      </c>
      <c r="X37" s="14">
        <f t="shared" ca="1" si="3"/>
        <v>-25.61</v>
      </c>
      <c r="Y37" s="14">
        <f t="shared" ca="1" si="3"/>
        <v>-25.87</v>
      </c>
      <c r="Z37" s="14">
        <f t="shared" ca="1" si="3"/>
        <v>-26.13</v>
      </c>
      <c r="AA37" s="14">
        <f t="shared" ca="1" si="3"/>
        <v>-26.39</v>
      </c>
      <c r="AB37" s="14">
        <f t="shared" ca="1" si="3"/>
        <v>-26.65</v>
      </c>
      <c r="AC37" s="14">
        <f t="shared" ca="1" si="3"/>
        <v>-27.65</v>
      </c>
      <c r="AD37" s="14">
        <f t="shared" ca="1" si="3"/>
        <v>-27.9</v>
      </c>
      <c r="AE37" s="14">
        <f t="shared" ca="1" si="3"/>
        <v>-28.14</v>
      </c>
      <c r="AF37" s="14">
        <f t="shared" ca="1" si="3"/>
        <v>-28.38</v>
      </c>
      <c r="AG37" s="14">
        <f t="shared" ca="1" si="3"/>
        <v>-28.62</v>
      </c>
      <c r="AH37" s="14">
        <f t="shared" ca="1" si="3"/>
        <v>0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U38" s="48"/>
      <c r="V38" s="48"/>
      <c r="W38" s="4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2" t="s">
        <v>8</v>
      </c>
      <c r="B39" s="73"/>
      <c r="C39" s="73"/>
      <c r="D39" s="74"/>
      <c r="E39" s="65" t="s">
        <v>19</v>
      </c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7">G3</f>
        <v>293.3</v>
      </c>
      <c r="H40" s="8">
        <f t="shared" si="7"/>
        <v>313.5</v>
      </c>
      <c r="I40" s="8">
        <f t="shared" si="7"/>
        <v>333.7</v>
      </c>
      <c r="J40" s="8">
        <f t="shared" si="7"/>
        <v>353.9</v>
      </c>
      <c r="K40" s="8">
        <f t="shared" si="7"/>
        <v>434.7</v>
      </c>
      <c r="L40" s="8">
        <f t="shared" si="7"/>
        <v>454.9</v>
      </c>
      <c r="M40" s="8">
        <f t="shared" si="7"/>
        <v>475.1</v>
      </c>
      <c r="N40" s="8">
        <f t="shared" si="7"/>
        <v>495.2</v>
      </c>
      <c r="O40" s="8">
        <f t="shared" si="7"/>
        <v>515.4</v>
      </c>
      <c r="P40" s="8">
        <f t="shared" si="7"/>
        <v>535.6</v>
      </c>
      <c r="Q40" s="8">
        <f t="shared" si="7"/>
        <v>555.79999999999995</v>
      </c>
      <c r="R40" s="8">
        <f t="shared" si="7"/>
        <v>576</v>
      </c>
      <c r="S40" s="8">
        <f t="shared" si="7"/>
        <v>596.20000000000005</v>
      </c>
      <c r="T40" s="8">
        <f t="shared" si="7"/>
        <v>616.4</v>
      </c>
      <c r="U40" s="8">
        <f t="shared" si="7"/>
        <v>636.6</v>
      </c>
      <c r="V40" s="8">
        <f t="shared" si="7"/>
        <v>656.8</v>
      </c>
      <c r="W40" s="8">
        <f t="shared" si="7"/>
        <v>677</v>
      </c>
      <c r="X40" s="8">
        <f t="shared" si="7"/>
        <v>757.7</v>
      </c>
      <c r="Y40" s="8">
        <f t="shared" si="7"/>
        <v>777.9</v>
      </c>
      <c r="Z40" s="8">
        <f t="shared" si="7"/>
        <v>798.1</v>
      </c>
      <c r="AA40" s="8">
        <f t="shared" si="7"/>
        <v>818.3</v>
      </c>
      <c r="AB40" s="8">
        <f t="shared" si="7"/>
        <v>838.5</v>
      </c>
      <c r="AC40" s="8">
        <f t="shared" si="7"/>
        <v>919.2</v>
      </c>
      <c r="AD40" s="8">
        <f t="shared" si="7"/>
        <v>939.4</v>
      </c>
      <c r="AE40" s="8">
        <f t="shared" si="7"/>
        <v>959.6</v>
      </c>
      <c r="AF40" s="8">
        <f t="shared" si="7"/>
        <v>979.8</v>
      </c>
      <c r="AG40" s="8">
        <f t="shared" si="7"/>
        <v>1000</v>
      </c>
      <c r="AH40" s="8">
        <f t="shared" si="7"/>
        <v>0</v>
      </c>
      <c r="AI40" s="8">
        <f t="shared" si="7"/>
        <v>0</v>
      </c>
      <c r="AJ40" s="8">
        <f t="shared" si="7"/>
        <v>0</v>
      </c>
      <c r="AK40" s="8">
        <f t="shared" si="7"/>
        <v>0</v>
      </c>
      <c r="AL40" s="8">
        <f t="shared" si="7"/>
        <v>0</v>
      </c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AL41" ca="1" si="8">($B$41*H.Ge+$C$41*H.Ga+$D$41*H.Se)*F$40*$B$2/1000</f>
        <v>-346.07585527950005</v>
      </c>
      <c r="G41" s="10">
        <f t="shared" ca="1" si="8"/>
        <v>-349.75015754699996</v>
      </c>
      <c r="H41" s="10">
        <f t="shared" ca="1" si="8"/>
        <v>-353.53258157250002</v>
      </c>
      <c r="I41" s="10">
        <f t="shared" ca="1" si="8"/>
        <v>-357.47284806600004</v>
      </c>
      <c r="J41" s="10">
        <f t="shared" ca="1" si="8"/>
        <v>-362.51619095999996</v>
      </c>
      <c r="K41" s="10">
        <f t="shared" ca="1" si="8"/>
        <v>-387.38208341699993</v>
      </c>
      <c r="L41" s="10">
        <f t="shared" ca="1" si="8"/>
        <v>-394.07051748345003</v>
      </c>
      <c r="M41" s="10">
        <f t="shared" ca="1" si="8"/>
        <v>-400.80501554279999</v>
      </c>
      <c r="N41" s="10">
        <f t="shared" ca="1" si="8"/>
        <v>-407.72786779080008</v>
      </c>
      <c r="O41" s="10">
        <f t="shared" ca="1" si="8"/>
        <v>-414.80353556010004</v>
      </c>
      <c r="P41" s="10">
        <f t="shared" ca="1" si="8"/>
        <v>-425.8194016440001</v>
      </c>
      <c r="Q41" s="10">
        <f t="shared" ca="1" si="8"/>
        <v>-437.07301087800005</v>
      </c>
      <c r="R41" s="10">
        <f t="shared" ca="1" si="8"/>
        <v>-448.40351260800003</v>
      </c>
      <c r="S41" s="10">
        <f t="shared" ca="1" si="8"/>
        <v>-460.11351971310012</v>
      </c>
      <c r="T41" s="10">
        <f t="shared" ca="1" si="8"/>
        <v>-473.70396739620003</v>
      </c>
      <c r="U41" s="10">
        <f t="shared" ca="1" si="8"/>
        <v>-487.74564299430006</v>
      </c>
      <c r="V41" s="10">
        <f t="shared" ca="1" si="8"/>
        <v>-502.07553242039995</v>
      </c>
      <c r="W41" s="10">
        <f t="shared" ca="1" si="8"/>
        <v>-516.78519494850002</v>
      </c>
      <c r="X41" s="10">
        <f t="shared" ca="1" si="8"/>
        <v>-576.98233458690004</v>
      </c>
      <c r="Y41" s="10">
        <f t="shared" ca="1" si="8"/>
        <v>-592.4032759836</v>
      </c>
      <c r="Z41" s="10">
        <f t="shared" ca="1" si="8"/>
        <v>-608.06512170330006</v>
      </c>
      <c r="AA41" s="10">
        <f t="shared" ca="1" si="8"/>
        <v>-624.06765572340009</v>
      </c>
      <c r="AB41" s="10">
        <f t="shared" ca="1" si="8"/>
        <v>-645.94271277899998</v>
      </c>
      <c r="AC41" s="10">
        <f t="shared" ca="1" si="8"/>
        <v>-735.6699000072</v>
      </c>
      <c r="AD41" s="10">
        <f t="shared" ca="1" si="8"/>
        <v>-758.93658319709994</v>
      </c>
      <c r="AE41" s="10">
        <f t="shared" ca="1" si="8"/>
        <v>-782.30116131</v>
      </c>
      <c r="AF41" s="10">
        <f t="shared" ca="1" si="8"/>
        <v>-806.01937007400011</v>
      </c>
      <c r="AG41" s="10">
        <f t="shared" ca="1" si="8"/>
        <v>-830.07810749999999</v>
      </c>
      <c r="AH41" s="10">
        <f t="shared" ca="1" si="8"/>
        <v>0</v>
      </c>
      <c r="AI41" s="10">
        <f t="shared" ca="1" si="8"/>
        <v>0</v>
      </c>
      <c r="AJ41" s="10">
        <f t="shared" ca="1" si="8"/>
        <v>0</v>
      </c>
      <c r="AK41" s="10">
        <f t="shared" ca="1" si="8"/>
        <v>0</v>
      </c>
      <c r="AL41" s="10">
        <f t="shared" ca="1" si="8"/>
        <v>0</v>
      </c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87" ht="176.25" hidden="1" customHeight="1" outlineLevel="1" x14ac:dyDescent="0.35">
      <c r="U42" s="48"/>
      <c r="V42" s="48"/>
      <c r="W42" s="48"/>
    </row>
    <row r="43" spans="1:87" ht="21" customHeight="1" collapsed="1" thickTop="1" x14ac:dyDescent="0.35">
      <c r="U43" s="48"/>
      <c r="V43" s="48"/>
      <c r="W43" s="48"/>
    </row>
    <row r="44" spans="1:87" ht="21" customHeight="1" thickBot="1" x14ac:dyDescent="0.45">
      <c r="A44" s="66"/>
      <c r="B44" s="66"/>
      <c r="C44" s="66"/>
      <c r="D44" s="66"/>
      <c r="E44" s="65" t="s">
        <v>20</v>
      </c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9">E3</f>
        <v>Temperature,К</v>
      </c>
      <c r="F45" s="3">
        <f t="shared" si="9"/>
        <v>273.10000000000002</v>
      </c>
      <c r="G45" s="3">
        <f t="shared" si="9"/>
        <v>293.3</v>
      </c>
      <c r="H45" s="3">
        <f t="shared" si="9"/>
        <v>313.5</v>
      </c>
      <c r="I45" s="3">
        <f t="shared" si="9"/>
        <v>333.7</v>
      </c>
      <c r="J45" s="3">
        <f t="shared" si="9"/>
        <v>353.9</v>
      </c>
      <c r="K45" s="3">
        <f t="shared" si="9"/>
        <v>434.7</v>
      </c>
      <c r="L45" s="3">
        <f t="shared" si="9"/>
        <v>454.9</v>
      </c>
      <c r="M45" s="3">
        <f t="shared" si="9"/>
        <v>475.1</v>
      </c>
      <c r="N45" s="3">
        <f t="shared" si="9"/>
        <v>495.2</v>
      </c>
      <c r="O45" s="3">
        <f t="shared" si="9"/>
        <v>515.4</v>
      </c>
      <c r="P45" s="3">
        <f t="shared" si="9"/>
        <v>535.6</v>
      </c>
      <c r="Q45" s="3">
        <f t="shared" si="9"/>
        <v>555.79999999999995</v>
      </c>
      <c r="R45" s="3">
        <f t="shared" si="9"/>
        <v>576</v>
      </c>
      <c r="S45" s="3">
        <f t="shared" si="9"/>
        <v>596.20000000000005</v>
      </c>
      <c r="T45" s="3">
        <f t="shared" si="9"/>
        <v>616.4</v>
      </c>
      <c r="U45" s="3">
        <f t="shared" si="9"/>
        <v>636.6</v>
      </c>
      <c r="V45" s="3">
        <f t="shared" si="9"/>
        <v>656.8</v>
      </c>
      <c r="W45" s="3">
        <f t="shared" si="9"/>
        <v>677</v>
      </c>
      <c r="X45" s="3">
        <f t="shared" si="9"/>
        <v>757.7</v>
      </c>
      <c r="Y45" s="3">
        <f t="shared" si="9"/>
        <v>777.9</v>
      </c>
      <c r="Z45" s="3">
        <f t="shared" si="9"/>
        <v>798.1</v>
      </c>
      <c r="AA45" s="3">
        <f t="shared" si="9"/>
        <v>818.3</v>
      </c>
      <c r="AB45" s="3">
        <f t="shared" si="9"/>
        <v>838.5</v>
      </c>
      <c r="AC45" s="3">
        <f t="shared" si="9"/>
        <v>919.2</v>
      </c>
      <c r="AD45" s="3">
        <f t="shared" si="9"/>
        <v>939.4</v>
      </c>
      <c r="AE45" s="3">
        <f t="shared" si="9"/>
        <v>959.6</v>
      </c>
      <c r="AF45" s="3">
        <f t="shared" si="9"/>
        <v>979.8</v>
      </c>
      <c r="AG45" s="3">
        <f t="shared" si="9"/>
        <v>1000</v>
      </c>
      <c r="AH45" s="3">
        <f t="shared" si="9"/>
        <v>0</v>
      </c>
      <c r="AI45" s="3">
        <f t="shared" si="9"/>
        <v>0</v>
      </c>
      <c r="AJ45" s="3">
        <f t="shared" si="9"/>
        <v>0</v>
      </c>
      <c r="AK45" s="3">
        <f t="shared" si="9"/>
        <v>0</v>
      </c>
      <c r="AL45" s="3">
        <f t="shared" si="9"/>
        <v>0</v>
      </c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1:87" ht="21" customHeight="1" outlineLevel="1" thickTop="1" thickBot="1" x14ac:dyDescent="0.4">
      <c r="A46" s="5">
        <f t="shared" ref="A46:E55" si="10">A4</f>
        <v>0</v>
      </c>
      <c r="B46" s="5">
        <f t="shared" si="10"/>
        <v>1</v>
      </c>
      <c r="C46" s="5">
        <f t="shared" si="10"/>
        <v>0</v>
      </c>
      <c r="D46" s="5">
        <f t="shared" si="10"/>
        <v>0</v>
      </c>
      <c r="E46" s="6" t="str">
        <f t="shared" si="10"/>
        <v>*Se[M]</v>
      </c>
      <c r="F46" s="14">
        <f t="shared" ref="F46:U55" ca="1" si="11">$A46*H.Ar + $B46*H.Se + $C46*H.Ge + $D46*H.Ga</f>
        <v>-23.52</v>
      </c>
      <c r="G46" s="14">
        <f t="shared" ca="1" si="11"/>
        <v>-22.18</v>
      </c>
      <c r="H46" s="14">
        <f t="shared" ca="1" si="11"/>
        <v>-21.02</v>
      </c>
      <c r="I46" s="14">
        <f t="shared" ca="1" si="11"/>
        <v>-20.010000000000002</v>
      </c>
      <c r="J46" s="14">
        <f t="shared" ca="1" si="11"/>
        <v>-19.77</v>
      </c>
      <c r="K46" s="14">
        <f t="shared" ca="1" si="11"/>
        <v>-20.97</v>
      </c>
      <c r="L46" s="14">
        <f t="shared" ca="1" si="11"/>
        <v>-21.28</v>
      </c>
      <c r="M46" s="14">
        <f t="shared" ca="1" si="11"/>
        <v>-21.58</v>
      </c>
      <c r="N46" s="14">
        <f t="shared" ca="1" si="11"/>
        <v>-21.89</v>
      </c>
      <c r="O46" s="14">
        <f t="shared" ca="1" si="11"/>
        <v>-22.19</v>
      </c>
      <c r="P46" s="14">
        <f t="shared" ca="1" si="11"/>
        <v>-22.49</v>
      </c>
      <c r="Q46" s="14">
        <f t="shared" ca="1" si="11"/>
        <v>-22.79</v>
      </c>
      <c r="R46" s="14">
        <f t="shared" ca="1" si="11"/>
        <v>-23.08</v>
      </c>
      <c r="S46" s="14">
        <f t="shared" ca="1" si="11"/>
        <v>-23.38</v>
      </c>
      <c r="T46" s="14">
        <f t="shared" ca="1" si="11"/>
        <v>-23.67</v>
      </c>
      <c r="U46" s="14">
        <f t="shared" ca="1" si="11"/>
        <v>-23.95</v>
      </c>
      <c r="V46" s="14">
        <f t="shared" ref="V46:AL46" ca="1" si="12">$A46*H.Ar + $B46*H.Se + $C46*H.Ge + $D46*H.Ga</f>
        <v>-24.23</v>
      </c>
      <c r="W46" s="14">
        <f t="shared" ca="1" si="12"/>
        <v>-24.52</v>
      </c>
      <c r="X46" s="14">
        <f t="shared" ca="1" si="12"/>
        <v>-25.61</v>
      </c>
      <c r="Y46" s="14">
        <f t="shared" ca="1" si="12"/>
        <v>-25.87</v>
      </c>
      <c r="Z46" s="14">
        <f t="shared" ca="1" si="12"/>
        <v>-26.13</v>
      </c>
      <c r="AA46" s="14">
        <f t="shared" ca="1" si="12"/>
        <v>-26.39</v>
      </c>
      <c r="AB46" s="14">
        <f t="shared" ca="1" si="12"/>
        <v>-26.65</v>
      </c>
      <c r="AC46" s="14">
        <f t="shared" ca="1" si="12"/>
        <v>-27.65</v>
      </c>
      <c r="AD46" s="14">
        <f t="shared" ca="1" si="12"/>
        <v>-27.9</v>
      </c>
      <c r="AE46" s="14">
        <f t="shared" ca="1" si="12"/>
        <v>-28.14</v>
      </c>
      <c r="AF46" s="14">
        <f t="shared" ca="1" si="12"/>
        <v>-28.38</v>
      </c>
      <c r="AG46" s="14">
        <f t="shared" ca="1" si="12"/>
        <v>-28.62</v>
      </c>
      <c r="AH46" s="14">
        <f t="shared" ca="1" si="12"/>
        <v>0</v>
      </c>
      <c r="AI46" s="14">
        <f t="shared" ca="1" si="12"/>
        <v>0</v>
      </c>
      <c r="AJ46" s="14">
        <f t="shared" ca="1" si="12"/>
        <v>0</v>
      </c>
      <c r="AK46" s="14">
        <f t="shared" ca="1" si="12"/>
        <v>0</v>
      </c>
      <c r="AL46" s="14">
        <f t="shared" ca="1" si="12"/>
        <v>0</v>
      </c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</row>
    <row r="47" spans="1:87" ht="21" customHeight="1" outlineLevel="1" thickBot="1" x14ac:dyDescent="0.4">
      <c r="A47" s="5">
        <f t="shared" si="10"/>
        <v>0</v>
      </c>
      <c r="B47" s="5">
        <f t="shared" si="10"/>
        <v>0</v>
      </c>
      <c r="C47" s="5">
        <f t="shared" si="10"/>
        <v>1</v>
      </c>
      <c r="D47" s="5">
        <f t="shared" si="10"/>
        <v>0</v>
      </c>
      <c r="E47" s="6" t="str">
        <f t="shared" si="10"/>
        <v>*Ge</v>
      </c>
      <c r="F47" s="14">
        <f t="shared" ca="1" si="11"/>
        <v>-16.29</v>
      </c>
      <c r="G47" s="14">
        <f t="shared" ref="G47:AL54" ca="1" si="13">$A47*H.Ar + $B47*H.Se + $C47*H.Ge + $D47*H.Ga</f>
        <v>-15.52</v>
      </c>
      <c r="H47" s="14">
        <f t="shared" ca="1" si="13"/>
        <v>-14.86</v>
      </c>
      <c r="I47" s="14">
        <f t="shared" ca="1" si="13"/>
        <v>-14.3</v>
      </c>
      <c r="J47" s="14">
        <f t="shared" ca="1" si="13"/>
        <v>-13.17</v>
      </c>
      <c r="K47" s="14">
        <f t="shared" ca="1" si="13"/>
        <v>-7.91</v>
      </c>
      <c r="L47" s="14">
        <f t="shared" ca="1" si="13"/>
        <v>-6.8490000000000002</v>
      </c>
      <c r="M47" s="14">
        <f t="shared" ca="1" si="13"/>
        <v>-5.8639999999999999</v>
      </c>
      <c r="N47" s="14">
        <f t="shared" ca="1" si="13"/>
        <v>-4.9470000000000001</v>
      </c>
      <c r="O47" s="14">
        <f t="shared" ca="1" si="13"/>
        <v>-4.0970000000000004</v>
      </c>
      <c r="P47" s="14">
        <f t="shared" ca="1" si="13"/>
        <v>-4.1500000000000004</v>
      </c>
      <c r="Q47" s="14">
        <f t="shared" ca="1" si="13"/>
        <v>-4.2</v>
      </c>
      <c r="R47" s="14">
        <f t="shared" ca="1" si="13"/>
        <v>-4.2489999999999997</v>
      </c>
      <c r="S47" s="14">
        <f t="shared" ca="1" si="13"/>
        <v>-4.2990000000000004</v>
      </c>
      <c r="T47" s="14">
        <f t="shared" ca="1" si="13"/>
        <v>-4.3490000000000002</v>
      </c>
      <c r="U47" s="14">
        <f t="shared" ca="1" si="13"/>
        <v>-4.399</v>
      </c>
      <c r="V47" s="14">
        <f t="shared" ca="1" si="13"/>
        <v>-4.4489999999999998</v>
      </c>
      <c r="W47" s="14">
        <f t="shared" ca="1" si="13"/>
        <v>-4.4989999999999997</v>
      </c>
      <c r="X47" s="14">
        <f t="shared" ca="1" si="13"/>
        <v>-4.6959999999999997</v>
      </c>
      <c r="Y47" s="14">
        <f t="shared" ca="1" si="13"/>
        <v>-4.7439999999999998</v>
      </c>
      <c r="Z47" s="14">
        <f t="shared" ca="1" si="13"/>
        <v>-4.7919999999999998</v>
      </c>
      <c r="AA47" s="14">
        <f t="shared" ca="1" si="13"/>
        <v>-4.84</v>
      </c>
      <c r="AB47" s="14">
        <f t="shared" ca="1" si="13"/>
        <v>-4.8869999999999996</v>
      </c>
      <c r="AC47" s="14">
        <f t="shared" ca="1" si="13"/>
        <v>-5.0709999999999997</v>
      </c>
      <c r="AD47" s="14">
        <f t="shared" ca="1" si="13"/>
        <v>-5.1159999999999997</v>
      </c>
      <c r="AE47" s="14">
        <f t="shared" ca="1" si="13"/>
        <v>-5.1609999999999996</v>
      </c>
      <c r="AF47" s="14">
        <f t="shared" ca="1" si="13"/>
        <v>-5.2060000000000004</v>
      </c>
      <c r="AG47" s="14">
        <f t="shared" ca="1" si="13"/>
        <v>-5.25</v>
      </c>
      <c r="AH47" s="14">
        <f t="shared" ca="1" si="13"/>
        <v>0</v>
      </c>
      <c r="AI47" s="14">
        <f t="shared" ca="1" si="13"/>
        <v>0</v>
      </c>
      <c r="AJ47" s="14">
        <f t="shared" ca="1" si="13"/>
        <v>0</v>
      </c>
      <c r="AK47" s="14">
        <f t="shared" ca="1" si="13"/>
        <v>0</v>
      </c>
      <c r="AL47" s="14">
        <f t="shared" ca="1" si="13"/>
        <v>0</v>
      </c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</row>
    <row r="48" spans="1:87" ht="21" customHeight="1" outlineLevel="1" thickBot="1" x14ac:dyDescent="0.4">
      <c r="A48" s="5">
        <f t="shared" si="10"/>
        <v>0</v>
      </c>
      <c r="B48" s="5">
        <f t="shared" si="10"/>
        <v>3</v>
      </c>
      <c r="C48" s="5">
        <f t="shared" si="10"/>
        <v>0</v>
      </c>
      <c r="D48" s="5">
        <f t="shared" si="10"/>
        <v>2</v>
      </c>
      <c r="E48" s="6" t="str">
        <f t="shared" si="10"/>
        <v>*Ga2Se3</v>
      </c>
      <c r="F48" s="14">
        <f t="shared" ca="1" si="11"/>
        <v>-201.68</v>
      </c>
      <c r="G48" s="14">
        <f t="shared" ca="1" si="13"/>
        <v>-189.26</v>
      </c>
      <c r="H48" s="14">
        <f t="shared" ca="1" si="13"/>
        <v>-178.48000000000002</v>
      </c>
      <c r="I48" s="14">
        <f t="shared" ca="1" si="13"/>
        <v>-169.05</v>
      </c>
      <c r="J48" s="14">
        <f t="shared" ca="1" si="13"/>
        <v>-160.75</v>
      </c>
      <c r="K48" s="14">
        <f t="shared" ca="1" si="13"/>
        <v>-135.63</v>
      </c>
      <c r="L48" s="14">
        <f t="shared" ca="1" si="13"/>
        <v>-130.84</v>
      </c>
      <c r="M48" s="14">
        <f t="shared" ca="1" si="13"/>
        <v>-126.46</v>
      </c>
      <c r="N48" s="14">
        <f t="shared" ca="1" si="13"/>
        <v>-122.49000000000001</v>
      </c>
      <c r="O48" s="14">
        <f t="shared" ca="1" si="13"/>
        <v>-118.83000000000001</v>
      </c>
      <c r="P48" s="14">
        <f t="shared" ca="1" si="13"/>
        <v>-115.47</v>
      </c>
      <c r="Q48" s="14">
        <f t="shared" ca="1" si="13"/>
        <v>-112.39000000000001</v>
      </c>
      <c r="R48" s="14">
        <f t="shared" ca="1" si="13"/>
        <v>-109.52</v>
      </c>
      <c r="S48" s="14">
        <f t="shared" ca="1" si="13"/>
        <v>-106.9</v>
      </c>
      <c r="T48" s="14">
        <f t="shared" ca="1" si="13"/>
        <v>-105.15</v>
      </c>
      <c r="U48" s="14">
        <f t="shared" ca="1" si="13"/>
        <v>-103.64999999999999</v>
      </c>
      <c r="V48" s="14">
        <f t="shared" ca="1" si="13"/>
        <v>-102.28999999999999</v>
      </c>
      <c r="W48" s="14">
        <f t="shared" ca="1" si="13"/>
        <v>-101.06</v>
      </c>
      <c r="X48" s="14">
        <f t="shared" ca="1" si="13"/>
        <v>-96.95</v>
      </c>
      <c r="Y48" s="14">
        <f t="shared" ca="1" si="13"/>
        <v>-96.085999999999999</v>
      </c>
      <c r="Z48" s="14">
        <f t="shared" ca="1" si="13"/>
        <v>-95.293999999999997</v>
      </c>
      <c r="AA48" s="14">
        <f t="shared" ca="1" si="13"/>
        <v>-94.597999999999999</v>
      </c>
      <c r="AB48" s="14">
        <f t="shared" ca="1" si="13"/>
        <v>-95.579999999999984</v>
      </c>
      <c r="AC48" s="14">
        <f t="shared" ca="1" si="13"/>
        <v>-99.423999999999992</v>
      </c>
      <c r="AD48" s="14">
        <f t="shared" ca="1" si="13"/>
        <v>-100.40199999999999</v>
      </c>
      <c r="AE48" s="14">
        <f t="shared" ca="1" si="13"/>
        <v>-101.358</v>
      </c>
      <c r="AF48" s="14">
        <f t="shared" ca="1" si="13"/>
        <v>-102.328</v>
      </c>
      <c r="AG48" s="14">
        <f t="shared" ca="1" si="13"/>
        <v>-103.31</v>
      </c>
      <c r="AH48" s="14">
        <f t="shared" ca="1" si="13"/>
        <v>0</v>
      </c>
      <c r="AI48" s="14">
        <f t="shared" ca="1" si="13"/>
        <v>0</v>
      </c>
      <c r="AJ48" s="14">
        <f t="shared" ca="1" si="13"/>
        <v>0</v>
      </c>
      <c r="AK48" s="14">
        <f t="shared" ca="1" si="13"/>
        <v>0</v>
      </c>
      <c r="AL48" s="14">
        <f t="shared" ca="1" si="13"/>
        <v>0</v>
      </c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</row>
    <row r="49" spans="1:71" ht="21" customHeight="1" outlineLevel="1" thickBot="1" x14ac:dyDescent="0.4">
      <c r="A49" s="5">
        <f t="shared" si="10"/>
        <v>0</v>
      </c>
      <c r="B49" s="5">
        <f t="shared" si="10"/>
        <v>0</v>
      </c>
      <c r="C49" s="5">
        <f t="shared" si="10"/>
        <v>0</v>
      </c>
      <c r="D49" s="5">
        <f t="shared" si="10"/>
        <v>1</v>
      </c>
      <c r="E49" s="6" t="str">
        <f t="shared" si="10"/>
        <v>*Ga[l]</v>
      </c>
      <c r="F49" s="14">
        <f t="shared" ca="1" si="11"/>
        <v>-65.56</v>
      </c>
      <c r="G49" s="14">
        <f t="shared" ca="1" si="13"/>
        <v>-61.36</v>
      </c>
      <c r="H49" s="14">
        <f t="shared" ca="1" si="13"/>
        <v>-57.71</v>
      </c>
      <c r="I49" s="14">
        <f t="shared" ca="1" si="13"/>
        <v>-54.51</v>
      </c>
      <c r="J49" s="14">
        <f t="shared" ca="1" si="13"/>
        <v>-50.72</v>
      </c>
      <c r="K49" s="14">
        <f t="shared" ca="1" si="13"/>
        <v>-36.36</v>
      </c>
      <c r="L49" s="14">
        <f t="shared" ca="1" si="13"/>
        <v>-33.5</v>
      </c>
      <c r="M49" s="14">
        <f t="shared" ca="1" si="13"/>
        <v>-30.86</v>
      </c>
      <c r="N49" s="14">
        <f t="shared" ca="1" si="13"/>
        <v>-28.41</v>
      </c>
      <c r="O49" s="14">
        <f t="shared" ca="1" si="13"/>
        <v>-26.13</v>
      </c>
      <c r="P49" s="14">
        <f t="shared" ca="1" si="13"/>
        <v>-24</v>
      </c>
      <c r="Q49" s="14">
        <f t="shared" ca="1" si="13"/>
        <v>-22.01</v>
      </c>
      <c r="R49" s="14">
        <f t="shared" ca="1" si="13"/>
        <v>-20.14</v>
      </c>
      <c r="S49" s="14">
        <f t="shared" ca="1" si="13"/>
        <v>-18.38</v>
      </c>
      <c r="T49" s="14">
        <f t="shared" ca="1" si="13"/>
        <v>-17.07</v>
      </c>
      <c r="U49" s="14">
        <f t="shared" ca="1" si="13"/>
        <v>-15.9</v>
      </c>
      <c r="V49" s="14">
        <f t="shared" ca="1" si="13"/>
        <v>-14.8</v>
      </c>
      <c r="W49" s="14">
        <f t="shared" ca="1" si="13"/>
        <v>-13.75</v>
      </c>
      <c r="X49" s="14">
        <f t="shared" ca="1" si="13"/>
        <v>-10.06</v>
      </c>
      <c r="Y49" s="14">
        <f t="shared" ca="1" si="13"/>
        <v>-9.2379999999999995</v>
      </c>
      <c r="Z49" s="14">
        <f t="shared" ca="1" si="13"/>
        <v>-8.452</v>
      </c>
      <c r="AA49" s="14">
        <f t="shared" ca="1" si="13"/>
        <v>-7.7140000000000004</v>
      </c>
      <c r="AB49" s="14">
        <f t="shared" ca="1" si="13"/>
        <v>-7.8150000000000004</v>
      </c>
      <c r="AC49" s="14">
        <f t="shared" ca="1" si="13"/>
        <v>-8.2370000000000001</v>
      </c>
      <c r="AD49" s="14">
        <f t="shared" ca="1" si="13"/>
        <v>-8.3510000000000009</v>
      </c>
      <c r="AE49" s="14">
        <f t="shared" ca="1" si="13"/>
        <v>-8.4689999999999994</v>
      </c>
      <c r="AF49" s="14">
        <f t="shared" ca="1" si="13"/>
        <v>-8.5939999999999994</v>
      </c>
      <c r="AG49" s="14">
        <f t="shared" ca="1" si="13"/>
        <v>-8.7249999999999996</v>
      </c>
      <c r="AH49" s="14">
        <f t="shared" ca="1" si="13"/>
        <v>0</v>
      </c>
      <c r="AI49" s="14">
        <f t="shared" ca="1" si="13"/>
        <v>0</v>
      </c>
      <c r="AJ49" s="14">
        <f t="shared" ca="1" si="13"/>
        <v>0</v>
      </c>
      <c r="AK49" s="14">
        <f t="shared" ca="1" si="13"/>
        <v>0</v>
      </c>
      <c r="AL49" s="14">
        <f t="shared" ca="1" si="13"/>
        <v>0</v>
      </c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</row>
    <row r="50" spans="1:71" ht="21" customHeight="1" outlineLevel="1" thickBot="1" x14ac:dyDescent="0.4">
      <c r="A50" s="5">
        <f t="shared" si="10"/>
        <v>0</v>
      </c>
      <c r="B50" s="5">
        <f t="shared" si="10"/>
        <v>2</v>
      </c>
      <c r="C50" s="5">
        <f t="shared" si="10"/>
        <v>1</v>
      </c>
      <c r="D50" s="5">
        <f t="shared" si="10"/>
        <v>0</v>
      </c>
      <c r="E50" s="6" t="str">
        <f t="shared" si="10"/>
        <v>*GeSe2</v>
      </c>
      <c r="F50" s="14">
        <f t="shared" ca="1" si="11"/>
        <v>-63.33</v>
      </c>
      <c r="G50" s="14">
        <f t="shared" ca="1" si="13"/>
        <v>-59.879999999999995</v>
      </c>
      <c r="H50" s="14">
        <f t="shared" ca="1" si="13"/>
        <v>-56.9</v>
      </c>
      <c r="I50" s="14">
        <f t="shared" ca="1" si="13"/>
        <v>-54.320000000000007</v>
      </c>
      <c r="J50" s="14">
        <f t="shared" ca="1" si="13"/>
        <v>-52.71</v>
      </c>
      <c r="K50" s="14">
        <f t="shared" ca="1" si="13"/>
        <v>-49.849999999999994</v>
      </c>
      <c r="L50" s="14">
        <f t="shared" ca="1" si="13"/>
        <v>-49.409000000000006</v>
      </c>
      <c r="M50" s="14">
        <f t="shared" ca="1" si="13"/>
        <v>-49.023999999999994</v>
      </c>
      <c r="N50" s="14">
        <f t="shared" ca="1" si="13"/>
        <v>-48.727000000000004</v>
      </c>
      <c r="O50" s="14">
        <f t="shared" ca="1" si="13"/>
        <v>-48.477000000000004</v>
      </c>
      <c r="P50" s="14">
        <f t="shared" ca="1" si="13"/>
        <v>-49.129999999999995</v>
      </c>
      <c r="Q50" s="14">
        <f t="shared" ca="1" si="13"/>
        <v>-49.78</v>
      </c>
      <c r="R50" s="14">
        <f t="shared" ca="1" si="13"/>
        <v>-50.408999999999999</v>
      </c>
      <c r="S50" s="14">
        <f t="shared" ca="1" si="13"/>
        <v>-51.058999999999997</v>
      </c>
      <c r="T50" s="14">
        <f t="shared" ca="1" si="13"/>
        <v>-51.689000000000007</v>
      </c>
      <c r="U50" s="14">
        <f t="shared" ca="1" si="13"/>
        <v>-52.298999999999999</v>
      </c>
      <c r="V50" s="14">
        <f t="shared" ca="1" si="13"/>
        <v>-52.908999999999999</v>
      </c>
      <c r="W50" s="14">
        <f t="shared" ca="1" si="13"/>
        <v>-53.539000000000001</v>
      </c>
      <c r="X50" s="14">
        <f t="shared" ca="1" si="13"/>
        <v>-55.915999999999997</v>
      </c>
      <c r="Y50" s="14">
        <f t="shared" ca="1" si="13"/>
        <v>-56.484000000000002</v>
      </c>
      <c r="Z50" s="14">
        <f t="shared" ca="1" si="13"/>
        <v>-57.052</v>
      </c>
      <c r="AA50" s="14">
        <f t="shared" ca="1" si="13"/>
        <v>-57.620000000000005</v>
      </c>
      <c r="AB50" s="14">
        <f t="shared" ca="1" si="13"/>
        <v>-58.186999999999998</v>
      </c>
      <c r="AC50" s="14">
        <f t="shared" ca="1" si="13"/>
        <v>-60.370999999999995</v>
      </c>
      <c r="AD50" s="14">
        <f t="shared" ca="1" si="13"/>
        <v>-60.915999999999997</v>
      </c>
      <c r="AE50" s="14">
        <f t="shared" ca="1" si="13"/>
        <v>-61.441000000000003</v>
      </c>
      <c r="AF50" s="14">
        <f t="shared" ca="1" si="13"/>
        <v>-61.966000000000001</v>
      </c>
      <c r="AG50" s="14">
        <f t="shared" ca="1" si="13"/>
        <v>-62.49</v>
      </c>
      <c r="AH50" s="14">
        <f t="shared" ca="1" si="13"/>
        <v>0</v>
      </c>
      <c r="AI50" s="14">
        <f t="shared" ca="1" si="13"/>
        <v>0</v>
      </c>
      <c r="AJ50" s="14">
        <f t="shared" ca="1" si="13"/>
        <v>0</v>
      </c>
      <c r="AK50" s="14">
        <f t="shared" ca="1" si="13"/>
        <v>0</v>
      </c>
      <c r="AL50" s="14">
        <f t="shared" ca="1" si="13"/>
        <v>0</v>
      </c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</row>
    <row r="51" spans="1:71" ht="21" customHeight="1" outlineLevel="1" thickBot="1" x14ac:dyDescent="0.4">
      <c r="A51" s="5">
        <f t="shared" si="10"/>
        <v>0</v>
      </c>
      <c r="B51" s="5">
        <f t="shared" si="10"/>
        <v>1</v>
      </c>
      <c r="C51" s="5">
        <f t="shared" si="10"/>
        <v>0</v>
      </c>
      <c r="D51" s="5">
        <f t="shared" si="10"/>
        <v>1</v>
      </c>
      <c r="E51" s="6" t="str">
        <f t="shared" si="10"/>
        <v>*GaSe</v>
      </c>
      <c r="F51" s="14">
        <f t="shared" ca="1" si="11"/>
        <v>-89.08</v>
      </c>
      <c r="G51" s="14">
        <f t="shared" ca="1" si="13"/>
        <v>-83.539999999999992</v>
      </c>
      <c r="H51" s="14">
        <f t="shared" ca="1" si="13"/>
        <v>-78.73</v>
      </c>
      <c r="I51" s="14">
        <f t="shared" ca="1" si="13"/>
        <v>-74.52</v>
      </c>
      <c r="J51" s="14">
        <f t="shared" ca="1" si="13"/>
        <v>-70.489999999999995</v>
      </c>
      <c r="K51" s="14">
        <f t="shared" ca="1" si="13"/>
        <v>-57.33</v>
      </c>
      <c r="L51" s="14">
        <f t="shared" ca="1" si="13"/>
        <v>-54.78</v>
      </c>
      <c r="M51" s="14">
        <f t="shared" ca="1" si="13"/>
        <v>-52.44</v>
      </c>
      <c r="N51" s="14">
        <f t="shared" ca="1" si="13"/>
        <v>-50.3</v>
      </c>
      <c r="O51" s="14">
        <f t="shared" ca="1" si="13"/>
        <v>-48.32</v>
      </c>
      <c r="P51" s="14">
        <f t="shared" ca="1" si="13"/>
        <v>-46.489999999999995</v>
      </c>
      <c r="Q51" s="14">
        <f t="shared" ca="1" si="13"/>
        <v>-44.8</v>
      </c>
      <c r="R51" s="14">
        <f t="shared" ca="1" si="13"/>
        <v>-43.22</v>
      </c>
      <c r="S51" s="14">
        <f t="shared" ca="1" si="13"/>
        <v>-41.76</v>
      </c>
      <c r="T51" s="14">
        <f t="shared" ca="1" si="13"/>
        <v>-40.74</v>
      </c>
      <c r="U51" s="14">
        <f t="shared" ca="1" si="13"/>
        <v>-39.85</v>
      </c>
      <c r="V51" s="14">
        <f t="shared" ca="1" si="13"/>
        <v>-39.03</v>
      </c>
      <c r="W51" s="14">
        <f t="shared" ca="1" si="13"/>
        <v>-38.269999999999996</v>
      </c>
      <c r="X51" s="14">
        <f t="shared" ca="1" si="13"/>
        <v>-35.67</v>
      </c>
      <c r="Y51" s="14">
        <f t="shared" ca="1" si="13"/>
        <v>-35.108000000000004</v>
      </c>
      <c r="Z51" s="14">
        <f t="shared" ca="1" si="13"/>
        <v>-34.582000000000001</v>
      </c>
      <c r="AA51" s="14">
        <f t="shared" ca="1" si="13"/>
        <v>-34.103999999999999</v>
      </c>
      <c r="AB51" s="14">
        <f t="shared" ca="1" si="13"/>
        <v>-34.464999999999996</v>
      </c>
      <c r="AC51" s="14">
        <f t="shared" ca="1" si="13"/>
        <v>-35.887</v>
      </c>
      <c r="AD51" s="14">
        <f t="shared" ca="1" si="13"/>
        <v>-36.250999999999998</v>
      </c>
      <c r="AE51" s="14">
        <f t="shared" ca="1" si="13"/>
        <v>-36.609000000000002</v>
      </c>
      <c r="AF51" s="14">
        <f t="shared" ca="1" si="13"/>
        <v>-36.973999999999997</v>
      </c>
      <c r="AG51" s="14">
        <f t="shared" ca="1" si="13"/>
        <v>-37.344999999999999</v>
      </c>
      <c r="AH51" s="14">
        <f t="shared" ca="1" si="13"/>
        <v>0</v>
      </c>
      <c r="AI51" s="14">
        <f t="shared" ca="1" si="13"/>
        <v>0</v>
      </c>
      <c r="AJ51" s="14">
        <f t="shared" ca="1" si="13"/>
        <v>0</v>
      </c>
      <c r="AK51" s="14">
        <f t="shared" ca="1" si="13"/>
        <v>0</v>
      </c>
      <c r="AL51" s="14">
        <f t="shared" ca="1" si="13"/>
        <v>0</v>
      </c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</row>
    <row r="52" spans="1:71" ht="21" customHeight="1" outlineLevel="1" thickBot="1" x14ac:dyDescent="0.4">
      <c r="A52" s="5">
        <f t="shared" si="10"/>
        <v>0</v>
      </c>
      <c r="B52" s="5">
        <f t="shared" si="10"/>
        <v>1</v>
      </c>
      <c r="C52" s="5">
        <f t="shared" si="10"/>
        <v>1</v>
      </c>
      <c r="D52" s="5">
        <f t="shared" si="10"/>
        <v>0</v>
      </c>
      <c r="E52" s="6" t="str">
        <f t="shared" si="10"/>
        <v>*GeSe</v>
      </c>
      <c r="F52" s="14">
        <f t="shared" ca="1" si="11"/>
        <v>-39.81</v>
      </c>
      <c r="G52" s="14">
        <f t="shared" ca="1" si="13"/>
        <v>-37.700000000000003</v>
      </c>
      <c r="H52" s="14">
        <f t="shared" ca="1" si="13"/>
        <v>-35.879999999999995</v>
      </c>
      <c r="I52" s="14">
        <f t="shared" ca="1" si="13"/>
        <v>-34.31</v>
      </c>
      <c r="J52" s="14">
        <f t="shared" ca="1" si="13"/>
        <v>-32.94</v>
      </c>
      <c r="K52" s="14">
        <f t="shared" ca="1" si="13"/>
        <v>-28.88</v>
      </c>
      <c r="L52" s="14">
        <f t="shared" ca="1" si="13"/>
        <v>-28.129000000000001</v>
      </c>
      <c r="M52" s="14">
        <f t="shared" ca="1" si="13"/>
        <v>-27.443999999999999</v>
      </c>
      <c r="N52" s="14">
        <f t="shared" ca="1" si="13"/>
        <v>-26.837</v>
      </c>
      <c r="O52" s="14">
        <f t="shared" ca="1" si="13"/>
        <v>-26.287000000000003</v>
      </c>
      <c r="P52" s="14">
        <f t="shared" ca="1" si="13"/>
        <v>-26.64</v>
      </c>
      <c r="Q52" s="14">
        <f t="shared" ca="1" si="13"/>
        <v>-26.99</v>
      </c>
      <c r="R52" s="14">
        <f t="shared" ca="1" si="13"/>
        <v>-27.328999999999997</v>
      </c>
      <c r="S52" s="14">
        <f t="shared" ca="1" si="13"/>
        <v>-27.678999999999998</v>
      </c>
      <c r="T52" s="14">
        <f t="shared" ca="1" si="13"/>
        <v>-28.019000000000002</v>
      </c>
      <c r="U52" s="14">
        <f t="shared" ca="1" si="13"/>
        <v>-28.349</v>
      </c>
      <c r="V52" s="14">
        <f t="shared" ca="1" si="13"/>
        <v>-28.679000000000002</v>
      </c>
      <c r="W52" s="14">
        <f t="shared" ca="1" si="13"/>
        <v>-29.018999999999998</v>
      </c>
      <c r="X52" s="14">
        <f t="shared" ca="1" si="13"/>
        <v>-30.305999999999997</v>
      </c>
      <c r="Y52" s="14">
        <f t="shared" ca="1" si="13"/>
        <v>-30.614000000000001</v>
      </c>
      <c r="Z52" s="14">
        <f t="shared" ca="1" si="13"/>
        <v>-30.921999999999997</v>
      </c>
      <c r="AA52" s="14">
        <f t="shared" ca="1" si="13"/>
        <v>-31.23</v>
      </c>
      <c r="AB52" s="14">
        <f t="shared" ca="1" si="13"/>
        <v>-31.536999999999999</v>
      </c>
      <c r="AC52" s="14">
        <f t="shared" ca="1" si="13"/>
        <v>-32.720999999999997</v>
      </c>
      <c r="AD52" s="14">
        <f t="shared" ca="1" si="13"/>
        <v>-33.015999999999998</v>
      </c>
      <c r="AE52" s="14">
        <f t="shared" ca="1" si="13"/>
        <v>-33.301000000000002</v>
      </c>
      <c r="AF52" s="14">
        <f t="shared" ca="1" si="13"/>
        <v>-33.585999999999999</v>
      </c>
      <c r="AG52" s="14">
        <f t="shared" ca="1" si="13"/>
        <v>-33.870000000000005</v>
      </c>
      <c r="AH52" s="14">
        <f t="shared" ca="1" si="13"/>
        <v>0</v>
      </c>
      <c r="AI52" s="14">
        <f t="shared" ca="1" si="13"/>
        <v>0</v>
      </c>
      <c r="AJ52" s="14">
        <f t="shared" ca="1" si="13"/>
        <v>0</v>
      </c>
      <c r="AK52" s="14">
        <f t="shared" ca="1" si="13"/>
        <v>0</v>
      </c>
      <c r="AL52" s="14">
        <f t="shared" ca="1" si="13"/>
        <v>0</v>
      </c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</row>
    <row r="53" spans="1:71" ht="21" customHeight="1" outlineLevel="1" thickBot="1" x14ac:dyDescent="0.4">
      <c r="A53" s="5">
        <f t="shared" si="10"/>
        <v>0</v>
      </c>
      <c r="B53" s="5">
        <f t="shared" si="10"/>
        <v>1</v>
      </c>
      <c r="C53" s="5">
        <f t="shared" si="10"/>
        <v>0</v>
      </c>
      <c r="D53" s="5">
        <f t="shared" si="10"/>
        <v>2</v>
      </c>
      <c r="E53" s="6" t="str">
        <f t="shared" si="10"/>
        <v>Ga2Se</v>
      </c>
      <c r="F53" s="14">
        <f t="shared" ca="1" si="11"/>
        <v>-154.64000000000001</v>
      </c>
      <c r="G53" s="14">
        <f t="shared" ca="1" si="13"/>
        <v>-144.9</v>
      </c>
      <c r="H53" s="14">
        <f t="shared" ca="1" si="13"/>
        <v>-136.44</v>
      </c>
      <c r="I53" s="14">
        <f t="shared" ca="1" si="13"/>
        <v>-129.03</v>
      </c>
      <c r="J53" s="14">
        <f t="shared" ca="1" si="13"/>
        <v>-121.21</v>
      </c>
      <c r="K53" s="14">
        <f t="shared" ca="1" si="13"/>
        <v>-93.69</v>
      </c>
      <c r="L53" s="14">
        <f t="shared" ca="1" si="13"/>
        <v>-88.28</v>
      </c>
      <c r="M53" s="14">
        <f t="shared" ca="1" si="13"/>
        <v>-83.3</v>
      </c>
      <c r="N53" s="14">
        <f t="shared" ca="1" si="13"/>
        <v>-78.710000000000008</v>
      </c>
      <c r="O53" s="14">
        <f t="shared" ca="1" si="13"/>
        <v>-74.45</v>
      </c>
      <c r="P53" s="14">
        <f t="shared" ca="1" si="13"/>
        <v>-70.489999999999995</v>
      </c>
      <c r="Q53" s="14">
        <f t="shared" ca="1" si="13"/>
        <v>-66.81</v>
      </c>
      <c r="R53" s="14">
        <f t="shared" ca="1" si="13"/>
        <v>-63.36</v>
      </c>
      <c r="S53" s="14">
        <f t="shared" ca="1" si="13"/>
        <v>-60.14</v>
      </c>
      <c r="T53" s="14">
        <f t="shared" ca="1" si="13"/>
        <v>-57.81</v>
      </c>
      <c r="U53" s="14">
        <f t="shared" ca="1" si="13"/>
        <v>-55.75</v>
      </c>
      <c r="V53" s="14">
        <f t="shared" ca="1" si="13"/>
        <v>-53.83</v>
      </c>
      <c r="W53" s="14">
        <f t="shared" ca="1" si="13"/>
        <v>-52.019999999999996</v>
      </c>
      <c r="X53" s="14">
        <f t="shared" ca="1" si="13"/>
        <v>-45.730000000000004</v>
      </c>
      <c r="Y53" s="14">
        <f t="shared" ca="1" si="13"/>
        <v>-44.346000000000004</v>
      </c>
      <c r="Z53" s="14">
        <f t="shared" ca="1" si="13"/>
        <v>-43.033999999999999</v>
      </c>
      <c r="AA53" s="14">
        <f t="shared" ca="1" si="13"/>
        <v>-41.817999999999998</v>
      </c>
      <c r="AB53" s="14">
        <f t="shared" ca="1" si="13"/>
        <v>-42.28</v>
      </c>
      <c r="AC53" s="14">
        <f t="shared" ca="1" si="13"/>
        <v>-44.123999999999995</v>
      </c>
      <c r="AD53" s="14">
        <f t="shared" ca="1" si="13"/>
        <v>-44.602000000000004</v>
      </c>
      <c r="AE53" s="14">
        <f t="shared" ca="1" si="13"/>
        <v>-45.078000000000003</v>
      </c>
      <c r="AF53" s="14">
        <f t="shared" ca="1" si="13"/>
        <v>-45.567999999999998</v>
      </c>
      <c r="AG53" s="14">
        <f t="shared" ca="1" si="13"/>
        <v>-46.07</v>
      </c>
      <c r="AH53" s="14">
        <f t="shared" ca="1" si="13"/>
        <v>0</v>
      </c>
      <c r="AI53" s="14">
        <f t="shared" ca="1" si="13"/>
        <v>0</v>
      </c>
      <c r="AJ53" s="14">
        <f t="shared" ca="1" si="13"/>
        <v>0</v>
      </c>
      <c r="AK53" s="14">
        <f t="shared" ca="1" si="13"/>
        <v>0</v>
      </c>
      <c r="AL53" s="14">
        <f t="shared" ca="1" si="13"/>
        <v>0</v>
      </c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</row>
    <row r="54" spans="1:71" ht="21" customHeight="1" outlineLevel="1" thickBot="1" x14ac:dyDescent="0.4">
      <c r="A54" s="5">
        <f t="shared" si="10"/>
        <v>1</v>
      </c>
      <c r="B54" s="5">
        <f t="shared" si="10"/>
        <v>0</v>
      </c>
      <c r="C54" s="5">
        <f t="shared" si="10"/>
        <v>0</v>
      </c>
      <c r="D54" s="5">
        <f t="shared" si="10"/>
        <v>0</v>
      </c>
      <c r="E54" s="6" t="str">
        <f t="shared" si="10"/>
        <v>Ar</v>
      </c>
      <c r="F54" s="14">
        <f t="shared" ca="1" si="11"/>
        <v>-18.62</v>
      </c>
      <c r="G54" s="14">
        <f t="shared" ca="1" si="13"/>
        <v>-18.61</v>
      </c>
      <c r="H54" s="14">
        <f t="shared" ca="1" si="13"/>
        <v>-18.61</v>
      </c>
      <c r="I54" s="14">
        <f t="shared" ca="1" si="13"/>
        <v>-18.63</v>
      </c>
      <c r="J54" s="14">
        <f t="shared" ca="1" si="13"/>
        <v>-18.649999999999999</v>
      </c>
      <c r="K54" s="14">
        <f t="shared" ca="1" si="13"/>
        <v>-18.77</v>
      </c>
      <c r="L54" s="14">
        <f t="shared" ca="1" si="13"/>
        <v>-18.809999999999999</v>
      </c>
      <c r="M54" s="14">
        <f t="shared" ca="1" si="13"/>
        <v>-18.84</v>
      </c>
      <c r="N54" s="14">
        <f t="shared" ca="1" si="13"/>
        <v>-18.88</v>
      </c>
      <c r="O54" s="14">
        <f t="shared" ca="1" si="13"/>
        <v>-18.93</v>
      </c>
      <c r="P54" s="14">
        <f t="shared" ca="1" si="13"/>
        <v>-18.97</v>
      </c>
      <c r="Q54" s="14">
        <f t="shared" ca="1" si="13"/>
        <v>-19.010000000000002</v>
      </c>
      <c r="R54" s="14">
        <f t="shared" ca="1" si="13"/>
        <v>-19.05</v>
      </c>
      <c r="S54" s="14">
        <f t="shared" ca="1" si="13"/>
        <v>-19.09</v>
      </c>
      <c r="T54" s="14">
        <f t="shared" ca="1" si="13"/>
        <v>-19.14</v>
      </c>
      <c r="U54" s="14">
        <f t="shared" ref="U54:AL54" ca="1" si="14">$A54*H.Ar + $B54*H.Se + $C54*H.Ge + $D54*H.Ga</f>
        <v>-19.18</v>
      </c>
      <c r="V54" s="14">
        <f t="shared" ca="1" si="14"/>
        <v>-19.22</v>
      </c>
      <c r="W54" s="14">
        <f t="shared" ca="1" si="14"/>
        <v>-19.260000000000002</v>
      </c>
      <c r="X54" s="14">
        <f t="shared" ca="1" si="14"/>
        <v>-19.43</v>
      </c>
      <c r="Y54" s="14">
        <f t="shared" ca="1" si="14"/>
        <v>-19.47</v>
      </c>
      <c r="Z54" s="14">
        <f t="shared" ca="1" si="14"/>
        <v>-19.510000000000002</v>
      </c>
      <c r="AA54" s="14">
        <f t="shared" ca="1" si="14"/>
        <v>-19.55</v>
      </c>
      <c r="AB54" s="14">
        <f t="shared" ca="1" si="14"/>
        <v>-19.59</v>
      </c>
      <c r="AC54" s="14">
        <f t="shared" ca="1" si="14"/>
        <v>-19.739999999999998</v>
      </c>
      <c r="AD54" s="14">
        <f t="shared" ca="1" si="14"/>
        <v>-19.77</v>
      </c>
      <c r="AE54" s="14">
        <f t="shared" ca="1" si="14"/>
        <v>-19.809999999999999</v>
      </c>
      <c r="AF54" s="14">
        <f t="shared" ca="1" si="14"/>
        <v>-19.850000000000001</v>
      </c>
      <c r="AG54" s="14">
        <f t="shared" ca="1" si="14"/>
        <v>-19.88</v>
      </c>
      <c r="AH54" s="14">
        <f t="shared" ca="1" si="14"/>
        <v>0</v>
      </c>
      <c r="AI54" s="14">
        <f t="shared" ca="1" si="14"/>
        <v>0</v>
      </c>
      <c r="AJ54" s="14">
        <f t="shared" ca="1" si="14"/>
        <v>0</v>
      </c>
      <c r="AK54" s="14">
        <f t="shared" ca="1" si="14"/>
        <v>0</v>
      </c>
      <c r="AL54" s="14">
        <f t="shared" ca="1" si="14"/>
        <v>0</v>
      </c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</row>
    <row r="55" spans="1:71" ht="21" customHeight="1" outlineLevel="1" thickBot="1" x14ac:dyDescent="0.4">
      <c r="A55" s="5">
        <f t="shared" si="10"/>
        <v>0</v>
      </c>
      <c r="B55" s="5">
        <f t="shared" si="10"/>
        <v>0</v>
      </c>
      <c r="C55" s="5">
        <f t="shared" si="10"/>
        <v>0</v>
      </c>
      <c r="D55" s="5">
        <f t="shared" si="10"/>
        <v>1</v>
      </c>
      <c r="E55" s="6" t="str">
        <f t="shared" si="10"/>
        <v>(l)Ga[l]</v>
      </c>
      <c r="F55" s="14">
        <f t="shared" ca="1" si="11"/>
        <v>-65.56</v>
      </c>
      <c r="G55" s="14">
        <f t="shared" ref="G55:AL62" ca="1" si="15">$A55*H.Ar + $B55*H.Se + $C55*H.Ge + $D55*H.Ga</f>
        <v>-61.36</v>
      </c>
      <c r="H55" s="14">
        <f t="shared" ca="1" si="15"/>
        <v>-57.71</v>
      </c>
      <c r="I55" s="14">
        <f t="shared" ca="1" si="15"/>
        <v>-54.51</v>
      </c>
      <c r="J55" s="14">
        <f t="shared" ca="1" si="15"/>
        <v>-50.72</v>
      </c>
      <c r="K55" s="14">
        <f t="shared" ca="1" si="15"/>
        <v>-36.36</v>
      </c>
      <c r="L55" s="14">
        <f t="shared" ca="1" si="15"/>
        <v>-33.5</v>
      </c>
      <c r="M55" s="14">
        <f t="shared" ca="1" si="15"/>
        <v>-30.86</v>
      </c>
      <c r="N55" s="14">
        <f t="shared" ca="1" si="15"/>
        <v>-28.41</v>
      </c>
      <c r="O55" s="14">
        <f t="shared" ca="1" si="15"/>
        <v>-26.13</v>
      </c>
      <c r="P55" s="14">
        <f t="shared" ca="1" si="15"/>
        <v>-24</v>
      </c>
      <c r="Q55" s="14">
        <f t="shared" ca="1" si="15"/>
        <v>-22.01</v>
      </c>
      <c r="R55" s="14">
        <f t="shared" ca="1" si="15"/>
        <v>-20.14</v>
      </c>
      <c r="S55" s="14">
        <f t="shared" ca="1" si="15"/>
        <v>-18.38</v>
      </c>
      <c r="T55" s="14">
        <f t="shared" ca="1" si="15"/>
        <v>-17.07</v>
      </c>
      <c r="U55" s="14">
        <f t="shared" ca="1" si="15"/>
        <v>-15.9</v>
      </c>
      <c r="V55" s="14">
        <f t="shared" ca="1" si="15"/>
        <v>-14.8</v>
      </c>
      <c r="W55" s="14">
        <f t="shared" ca="1" si="15"/>
        <v>-13.75</v>
      </c>
      <c r="X55" s="14">
        <f t="shared" ca="1" si="15"/>
        <v>-10.06</v>
      </c>
      <c r="Y55" s="14">
        <f t="shared" ca="1" si="15"/>
        <v>-9.2379999999999995</v>
      </c>
      <c r="Z55" s="14">
        <f t="shared" ca="1" si="15"/>
        <v>-8.452</v>
      </c>
      <c r="AA55" s="14">
        <f t="shared" ca="1" si="15"/>
        <v>-7.7140000000000004</v>
      </c>
      <c r="AB55" s="14">
        <f t="shared" ca="1" si="15"/>
        <v>-7.8150000000000004</v>
      </c>
      <c r="AC55" s="14">
        <f t="shared" ca="1" si="15"/>
        <v>-8.2370000000000001</v>
      </c>
      <c r="AD55" s="14">
        <f t="shared" ca="1" si="15"/>
        <v>-8.3510000000000009</v>
      </c>
      <c r="AE55" s="14">
        <f t="shared" ca="1" si="15"/>
        <v>-8.4689999999999994</v>
      </c>
      <c r="AF55" s="14">
        <f t="shared" ca="1" si="15"/>
        <v>-8.5939999999999994</v>
      </c>
      <c r="AG55" s="14">
        <f t="shared" ca="1" si="15"/>
        <v>-8.7249999999999996</v>
      </c>
      <c r="AH55" s="14">
        <f t="shared" ca="1" si="15"/>
        <v>0</v>
      </c>
      <c r="AI55" s="14">
        <f t="shared" ca="1" si="15"/>
        <v>0</v>
      </c>
      <c r="AJ55" s="14">
        <f t="shared" ca="1" si="15"/>
        <v>0</v>
      </c>
      <c r="AK55" s="14">
        <f t="shared" ca="1" si="15"/>
        <v>0</v>
      </c>
      <c r="AL55" s="14">
        <f t="shared" ca="1" si="15"/>
        <v>0</v>
      </c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</row>
    <row r="56" spans="1:71" ht="21" customHeight="1" outlineLevel="1" thickBot="1" x14ac:dyDescent="0.4">
      <c r="A56" s="5">
        <f t="shared" ref="A56:E65" si="16">A14</f>
        <v>0</v>
      </c>
      <c r="B56" s="5">
        <f t="shared" si="16"/>
        <v>1</v>
      </c>
      <c r="C56" s="5">
        <f t="shared" si="16"/>
        <v>1</v>
      </c>
      <c r="D56" s="5">
        <f t="shared" si="16"/>
        <v>0</v>
      </c>
      <c r="E56" s="6" t="str">
        <f t="shared" si="16"/>
        <v>(l)GeSe[l]</v>
      </c>
      <c r="F56" s="14">
        <f t="shared" ref="F56:U65" ca="1" si="17">$A56*H.Ar + $B56*H.Se + $C56*H.Ge + $D56*H.Ga</f>
        <v>-39.81</v>
      </c>
      <c r="G56" s="14">
        <f t="shared" ca="1" si="17"/>
        <v>-37.700000000000003</v>
      </c>
      <c r="H56" s="14">
        <f t="shared" ca="1" si="17"/>
        <v>-35.879999999999995</v>
      </c>
      <c r="I56" s="14">
        <f t="shared" ca="1" si="17"/>
        <v>-34.31</v>
      </c>
      <c r="J56" s="14">
        <f t="shared" ca="1" si="17"/>
        <v>-32.94</v>
      </c>
      <c r="K56" s="14">
        <f t="shared" ca="1" si="17"/>
        <v>-28.88</v>
      </c>
      <c r="L56" s="14">
        <f t="shared" ca="1" si="17"/>
        <v>-28.129000000000001</v>
      </c>
      <c r="M56" s="14">
        <f t="shared" ca="1" si="17"/>
        <v>-27.443999999999999</v>
      </c>
      <c r="N56" s="14">
        <f t="shared" ca="1" si="17"/>
        <v>-26.837</v>
      </c>
      <c r="O56" s="14">
        <f t="shared" ca="1" si="17"/>
        <v>-26.287000000000003</v>
      </c>
      <c r="P56" s="14">
        <f t="shared" ca="1" si="17"/>
        <v>-26.64</v>
      </c>
      <c r="Q56" s="14">
        <f t="shared" ca="1" si="17"/>
        <v>-26.99</v>
      </c>
      <c r="R56" s="14">
        <f t="shared" ca="1" si="17"/>
        <v>-27.328999999999997</v>
      </c>
      <c r="S56" s="14">
        <f t="shared" ca="1" si="17"/>
        <v>-27.678999999999998</v>
      </c>
      <c r="T56" s="14">
        <f t="shared" ca="1" si="17"/>
        <v>-28.019000000000002</v>
      </c>
      <c r="U56" s="14">
        <f t="shared" ca="1" si="17"/>
        <v>-28.349</v>
      </c>
      <c r="V56" s="14">
        <f t="shared" ca="1" si="15"/>
        <v>-28.679000000000002</v>
      </c>
      <c r="W56" s="14">
        <f t="shared" ca="1" si="15"/>
        <v>-29.018999999999998</v>
      </c>
      <c r="X56" s="14">
        <f t="shared" ca="1" si="15"/>
        <v>-30.305999999999997</v>
      </c>
      <c r="Y56" s="14">
        <f t="shared" ca="1" si="15"/>
        <v>-30.614000000000001</v>
      </c>
      <c r="Z56" s="14">
        <f t="shared" ca="1" si="15"/>
        <v>-30.921999999999997</v>
      </c>
      <c r="AA56" s="14">
        <f t="shared" ca="1" si="15"/>
        <v>-31.23</v>
      </c>
      <c r="AB56" s="14">
        <f t="shared" ca="1" si="15"/>
        <v>-31.536999999999999</v>
      </c>
      <c r="AC56" s="14">
        <f t="shared" ca="1" si="15"/>
        <v>-32.720999999999997</v>
      </c>
      <c r="AD56" s="14">
        <f t="shared" ca="1" si="15"/>
        <v>-33.015999999999998</v>
      </c>
      <c r="AE56" s="14">
        <f t="shared" ca="1" si="15"/>
        <v>-33.301000000000002</v>
      </c>
      <c r="AF56" s="14">
        <f t="shared" ca="1" si="15"/>
        <v>-33.585999999999999</v>
      </c>
      <c r="AG56" s="14">
        <f t="shared" ca="1" si="15"/>
        <v>-33.870000000000005</v>
      </c>
      <c r="AH56" s="14">
        <f t="shared" ca="1" si="15"/>
        <v>0</v>
      </c>
      <c r="AI56" s="14">
        <f t="shared" ca="1" si="15"/>
        <v>0</v>
      </c>
      <c r="AJ56" s="14">
        <f t="shared" ca="1" si="15"/>
        <v>0</v>
      </c>
      <c r="AK56" s="14">
        <f t="shared" ca="1" si="15"/>
        <v>0</v>
      </c>
      <c r="AL56" s="14">
        <f t="shared" ca="1" si="15"/>
        <v>0</v>
      </c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</row>
    <row r="57" spans="1:71" ht="21" customHeight="1" outlineLevel="1" thickBot="1" x14ac:dyDescent="0.4">
      <c r="A57" s="5">
        <f t="shared" si="16"/>
        <v>0</v>
      </c>
      <c r="B57" s="5">
        <f t="shared" si="16"/>
        <v>0</v>
      </c>
      <c r="C57" s="5">
        <f t="shared" si="16"/>
        <v>1</v>
      </c>
      <c r="D57" s="5">
        <f t="shared" si="16"/>
        <v>0</v>
      </c>
      <c r="E57" s="6" t="str">
        <f t="shared" si="16"/>
        <v>(l)Ge[l]</v>
      </c>
      <c r="F57" s="14">
        <f t="shared" ca="1" si="17"/>
        <v>-16.29</v>
      </c>
      <c r="G57" s="14">
        <f t="shared" ca="1" si="15"/>
        <v>-15.52</v>
      </c>
      <c r="H57" s="14">
        <f t="shared" ca="1" si="15"/>
        <v>-14.86</v>
      </c>
      <c r="I57" s="14">
        <f t="shared" ca="1" si="15"/>
        <v>-14.3</v>
      </c>
      <c r="J57" s="14">
        <f t="shared" ca="1" si="15"/>
        <v>-13.17</v>
      </c>
      <c r="K57" s="14">
        <f t="shared" ca="1" si="15"/>
        <v>-7.91</v>
      </c>
      <c r="L57" s="14">
        <f t="shared" ca="1" si="15"/>
        <v>-6.8490000000000002</v>
      </c>
      <c r="M57" s="14">
        <f t="shared" ca="1" si="15"/>
        <v>-5.8639999999999999</v>
      </c>
      <c r="N57" s="14">
        <f t="shared" ca="1" si="15"/>
        <v>-4.9470000000000001</v>
      </c>
      <c r="O57" s="14">
        <f t="shared" ca="1" si="15"/>
        <v>-4.0970000000000004</v>
      </c>
      <c r="P57" s="14">
        <f t="shared" ca="1" si="15"/>
        <v>-4.1500000000000004</v>
      </c>
      <c r="Q57" s="14">
        <f t="shared" ca="1" si="15"/>
        <v>-4.2</v>
      </c>
      <c r="R57" s="14">
        <f t="shared" ca="1" si="15"/>
        <v>-4.2489999999999997</v>
      </c>
      <c r="S57" s="14">
        <f t="shared" ca="1" si="15"/>
        <v>-4.2990000000000004</v>
      </c>
      <c r="T57" s="14">
        <f t="shared" ca="1" si="15"/>
        <v>-4.3490000000000002</v>
      </c>
      <c r="U57" s="14">
        <f t="shared" ca="1" si="15"/>
        <v>-4.399</v>
      </c>
      <c r="V57" s="14">
        <f t="shared" ca="1" si="15"/>
        <v>-4.4489999999999998</v>
      </c>
      <c r="W57" s="14">
        <f t="shared" ca="1" si="15"/>
        <v>-4.4989999999999997</v>
      </c>
      <c r="X57" s="14">
        <f t="shared" ca="1" si="15"/>
        <v>-4.6959999999999997</v>
      </c>
      <c r="Y57" s="14">
        <f t="shared" ca="1" si="15"/>
        <v>-4.7439999999999998</v>
      </c>
      <c r="Z57" s="14">
        <f t="shared" ca="1" si="15"/>
        <v>-4.7919999999999998</v>
      </c>
      <c r="AA57" s="14">
        <f t="shared" ca="1" si="15"/>
        <v>-4.84</v>
      </c>
      <c r="AB57" s="14">
        <f t="shared" ca="1" si="15"/>
        <v>-4.8869999999999996</v>
      </c>
      <c r="AC57" s="14">
        <f t="shared" ca="1" si="15"/>
        <v>-5.0709999999999997</v>
      </c>
      <c r="AD57" s="14">
        <f t="shared" ca="1" si="15"/>
        <v>-5.1159999999999997</v>
      </c>
      <c r="AE57" s="14">
        <f t="shared" ca="1" si="15"/>
        <v>-5.1609999999999996</v>
      </c>
      <c r="AF57" s="14">
        <f t="shared" ca="1" si="15"/>
        <v>-5.2060000000000004</v>
      </c>
      <c r="AG57" s="14">
        <f t="shared" ca="1" si="15"/>
        <v>-5.25</v>
      </c>
      <c r="AH57" s="14">
        <f t="shared" ca="1" si="15"/>
        <v>0</v>
      </c>
      <c r="AI57" s="14">
        <f t="shared" ca="1" si="15"/>
        <v>0</v>
      </c>
      <c r="AJ57" s="14">
        <f t="shared" ca="1" si="15"/>
        <v>0</v>
      </c>
      <c r="AK57" s="14">
        <f t="shared" ca="1" si="15"/>
        <v>0</v>
      </c>
      <c r="AL57" s="14">
        <f t="shared" ca="1" si="15"/>
        <v>0</v>
      </c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</row>
    <row r="58" spans="1:71" ht="21" customHeight="1" outlineLevel="1" thickBot="1" x14ac:dyDescent="0.4">
      <c r="A58" s="5">
        <f t="shared" si="16"/>
        <v>1</v>
      </c>
      <c r="B58" s="5">
        <f t="shared" si="16"/>
        <v>0</v>
      </c>
      <c r="C58" s="5">
        <f t="shared" si="16"/>
        <v>0</v>
      </c>
      <c r="D58" s="5">
        <f t="shared" si="16"/>
        <v>0</v>
      </c>
      <c r="E58" s="6" t="str">
        <f t="shared" si="16"/>
        <v>H (Ar)</v>
      </c>
      <c r="F58" s="14">
        <f t="shared" ca="1" si="17"/>
        <v>-18.62</v>
      </c>
      <c r="G58" s="14">
        <f t="shared" ca="1" si="15"/>
        <v>-18.61</v>
      </c>
      <c r="H58" s="14">
        <f t="shared" ca="1" si="15"/>
        <v>-18.61</v>
      </c>
      <c r="I58" s="14">
        <f t="shared" ca="1" si="15"/>
        <v>-18.63</v>
      </c>
      <c r="J58" s="14">
        <f t="shared" ca="1" si="15"/>
        <v>-18.649999999999999</v>
      </c>
      <c r="K58" s="14">
        <f t="shared" ca="1" si="15"/>
        <v>-18.77</v>
      </c>
      <c r="L58" s="14">
        <f t="shared" ca="1" si="15"/>
        <v>-18.809999999999999</v>
      </c>
      <c r="M58" s="14">
        <f t="shared" ca="1" si="15"/>
        <v>-18.84</v>
      </c>
      <c r="N58" s="14">
        <f t="shared" ca="1" si="15"/>
        <v>-18.88</v>
      </c>
      <c r="O58" s="14">
        <f t="shared" ca="1" si="15"/>
        <v>-18.93</v>
      </c>
      <c r="P58" s="14">
        <f t="shared" ca="1" si="15"/>
        <v>-18.97</v>
      </c>
      <c r="Q58" s="14">
        <f t="shared" ca="1" si="15"/>
        <v>-19.010000000000002</v>
      </c>
      <c r="R58" s="14">
        <f t="shared" ca="1" si="15"/>
        <v>-19.05</v>
      </c>
      <c r="S58" s="14">
        <f t="shared" ca="1" si="15"/>
        <v>-19.09</v>
      </c>
      <c r="T58" s="14">
        <f t="shared" ca="1" si="15"/>
        <v>-19.14</v>
      </c>
      <c r="U58" s="14">
        <f t="shared" ca="1" si="15"/>
        <v>-19.18</v>
      </c>
      <c r="V58" s="14">
        <f t="shared" ca="1" si="15"/>
        <v>-19.22</v>
      </c>
      <c r="W58" s="14">
        <f t="shared" ca="1" si="15"/>
        <v>-19.260000000000002</v>
      </c>
      <c r="X58" s="14">
        <f t="shared" ca="1" si="15"/>
        <v>-19.43</v>
      </c>
      <c r="Y58" s="14">
        <f t="shared" ca="1" si="15"/>
        <v>-19.47</v>
      </c>
      <c r="Z58" s="14">
        <f t="shared" ca="1" si="15"/>
        <v>-19.510000000000002</v>
      </c>
      <c r="AA58" s="14">
        <f t="shared" ca="1" si="15"/>
        <v>-19.55</v>
      </c>
      <c r="AB58" s="14">
        <f t="shared" ca="1" si="15"/>
        <v>-19.59</v>
      </c>
      <c r="AC58" s="14">
        <f t="shared" ca="1" si="15"/>
        <v>-19.739999999999998</v>
      </c>
      <c r="AD58" s="14">
        <f t="shared" ca="1" si="15"/>
        <v>-19.77</v>
      </c>
      <c r="AE58" s="14">
        <f t="shared" ca="1" si="15"/>
        <v>-19.809999999999999</v>
      </c>
      <c r="AF58" s="14">
        <f t="shared" ca="1" si="15"/>
        <v>-19.850000000000001</v>
      </c>
      <c r="AG58" s="14">
        <f t="shared" ca="1" si="15"/>
        <v>-19.88</v>
      </c>
      <c r="AH58" s="14">
        <f t="shared" ca="1" si="15"/>
        <v>0</v>
      </c>
      <c r="AI58" s="14">
        <f t="shared" ca="1" si="15"/>
        <v>0</v>
      </c>
      <c r="AJ58" s="14">
        <f t="shared" ca="1" si="15"/>
        <v>0</v>
      </c>
      <c r="AK58" s="14">
        <f t="shared" ca="1" si="15"/>
        <v>0</v>
      </c>
      <c r="AL58" s="14">
        <f t="shared" ca="1" si="15"/>
        <v>0</v>
      </c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</row>
    <row r="59" spans="1:71" ht="21" customHeight="1" outlineLevel="1" thickBot="1" x14ac:dyDescent="0.4">
      <c r="A59" s="5">
        <f t="shared" si="16"/>
        <v>0</v>
      </c>
      <c r="B59" s="5">
        <f t="shared" si="16"/>
        <v>0</v>
      </c>
      <c r="C59" s="5">
        <f t="shared" si="16"/>
        <v>0</v>
      </c>
      <c r="D59" s="5">
        <f t="shared" si="16"/>
        <v>1</v>
      </c>
      <c r="E59" s="6" t="str">
        <f t="shared" si="16"/>
        <v>H (Ga)</v>
      </c>
      <c r="F59" s="14">
        <f t="shared" ca="1" si="17"/>
        <v>-65.56</v>
      </c>
      <c r="G59" s="14">
        <f t="shared" ca="1" si="15"/>
        <v>-61.36</v>
      </c>
      <c r="H59" s="14">
        <f t="shared" ca="1" si="15"/>
        <v>-57.71</v>
      </c>
      <c r="I59" s="14">
        <f t="shared" ca="1" si="15"/>
        <v>-54.51</v>
      </c>
      <c r="J59" s="14">
        <f t="shared" ca="1" si="15"/>
        <v>-50.72</v>
      </c>
      <c r="K59" s="14">
        <f t="shared" ca="1" si="15"/>
        <v>-36.36</v>
      </c>
      <c r="L59" s="14">
        <f t="shared" ca="1" si="15"/>
        <v>-33.5</v>
      </c>
      <c r="M59" s="14">
        <f t="shared" ca="1" si="15"/>
        <v>-30.86</v>
      </c>
      <c r="N59" s="14">
        <f t="shared" ca="1" si="15"/>
        <v>-28.41</v>
      </c>
      <c r="O59" s="14">
        <f t="shared" ca="1" si="15"/>
        <v>-26.13</v>
      </c>
      <c r="P59" s="14">
        <f t="shared" ca="1" si="15"/>
        <v>-24</v>
      </c>
      <c r="Q59" s="14">
        <f t="shared" ca="1" si="15"/>
        <v>-22.01</v>
      </c>
      <c r="R59" s="14">
        <f t="shared" ca="1" si="15"/>
        <v>-20.14</v>
      </c>
      <c r="S59" s="14">
        <f t="shared" ca="1" si="15"/>
        <v>-18.38</v>
      </c>
      <c r="T59" s="14">
        <f t="shared" ca="1" si="15"/>
        <v>-17.07</v>
      </c>
      <c r="U59" s="14">
        <f t="shared" ca="1" si="15"/>
        <v>-15.9</v>
      </c>
      <c r="V59" s="14">
        <f t="shared" ca="1" si="15"/>
        <v>-14.8</v>
      </c>
      <c r="W59" s="14">
        <f t="shared" ca="1" si="15"/>
        <v>-13.75</v>
      </c>
      <c r="X59" s="14">
        <f t="shared" ca="1" si="15"/>
        <v>-10.06</v>
      </c>
      <c r="Y59" s="14">
        <f t="shared" ca="1" si="15"/>
        <v>-9.2379999999999995</v>
      </c>
      <c r="Z59" s="14">
        <f t="shared" ca="1" si="15"/>
        <v>-8.452</v>
      </c>
      <c r="AA59" s="14">
        <f t="shared" ca="1" si="15"/>
        <v>-7.7140000000000004</v>
      </c>
      <c r="AB59" s="14">
        <f t="shared" ca="1" si="15"/>
        <v>-7.8150000000000004</v>
      </c>
      <c r="AC59" s="14">
        <f t="shared" ca="1" si="15"/>
        <v>-8.2370000000000001</v>
      </c>
      <c r="AD59" s="14">
        <f t="shared" ca="1" si="15"/>
        <v>-8.3510000000000009</v>
      </c>
      <c r="AE59" s="14">
        <f t="shared" ca="1" si="15"/>
        <v>-8.4689999999999994</v>
      </c>
      <c r="AF59" s="14">
        <f t="shared" ca="1" si="15"/>
        <v>-8.5939999999999994</v>
      </c>
      <c r="AG59" s="14">
        <f t="shared" ca="1" si="15"/>
        <v>-8.7249999999999996</v>
      </c>
      <c r="AH59" s="14">
        <f t="shared" ca="1" si="15"/>
        <v>0</v>
      </c>
      <c r="AI59" s="14">
        <f t="shared" ca="1" si="15"/>
        <v>0</v>
      </c>
      <c r="AJ59" s="14">
        <f t="shared" ca="1" si="15"/>
        <v>0</v>
      </c>
      <c r="AK59" s="14">
        <f t="shared" ca="1" si="15"/>
        <v>0</v>
      </c>
      <c r="AL59" s="14">
        <f t="shared" ca="1" si="15"/>
        <v>0</v>
      </c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</row>
    <row r="60" spans="1:71" ht="21" customHeight="1" outlineLevel="1" thickBot="1" x14ac:dyDescent="0.4">
      <c r="A60" s="5">
        <f t="shared" si="16"/>
        <v>0</v>
      </c>
      <c r="B60" s="5">
        <f t="shared" si="16"/>
        <v>0</v>
      </c>
      <c r="C60" s="5">
        <f t="shared" si="16"/>
        <v>1</v>
      </c>
      <c r="D60" s="5">
        <f t="shared" si="16"/>
        <v>0</v>
      </c>
      <c r="E60" s="6" t="str">
        <f t="shared" si="16"/>
        <v>H (Ge)</v>
      </c>
      <c r="F60" s="14">
        <f t="shared" ca="1" si="17"/>
        <v>-16.29</v>
      </c>
      <c r="G60" s="14">
        <f t="shared" ca="1" si="15"/>
        <v>-15.52</v>
      </c>
      <c r="H60" s="14">
        <f t="shared" ca="1" si="15"/>
        <v>-14.86</v>
      </c>
      <c r="I60" s="14">
        <f t="shared" ca="1" si="15"/>
        <v>-14.3</v>
      </c>
      <c r="J60" s="14">
        <f t="shared" ca="1" si="15"/>
        <v>-13.17</v>
      </c>
      <c r="K60" s="14">
        <f t="shared" ca="1" si="15"/>
        <v>-7.91</v>
      </c>
      <c r="L60" s="14">
        <f t="shared" ca="1" si="15"/>
        <v>-6.8490000000000002</v>
      </c>
      <c r="M60" s="14">
        <f t="shared" ca="1" si="15"/>
        <v>-5.8639999999999999</v>
      </c>
      <c r="N60" s="14">
        <f t="shared" ca="1" si="15"/>
        <v>-4.9470000000000001</v>
      </c>
      <c r="O60" s="14">
        <f t="shared" ca="1" si="15"/>
        <v>-4.0970000000000004</v>
      </c>
      <c r="P60" s="14">
        <f t="shared" ca="1" si="15"/>
        <v>-4.1500000000000004</v>
      </c>
      <c r="Q60" s="14">
        <f t="shared" ca="1" si="15"/>
        <v>-4.2</v>
      </c>
      <c r="R60" s="14">
        <f t="shared" ca="1" si="15"/>
        <v>-4.2489999999999997</v>
      </c>
      <c r="S60" s="14">
        <f t="shared" ca="1" si="15"/>
        <v>-4.2990000000000004</v>
      </c>
      <c r="T60" s="14">
        <f t="shared" ca="1" si="15"/>
        <v>-4.3490000000000002</v>
      </c>
      <c r="U60" s="14">
        <f t="shared" ca="1" si="15"/>
        <v>-4.399</v>
      </c>
      <c r="V60" s="14">
        <f t="shared" ca="1" si="15"/>
        <v>-4.4489999999999998</v>
      </c>
      <c r="W60" s="14">
        <f t="shared" ca="1" si="15"/>
        <v>-4.4989999999999997</v>
      </c>
      <c r="X60" s="14">
        <f t="shared" ca="1" si="15"/>
        <v>-4.6959999999999997</v>
      </c>
      <c r="Y60" s="14">
        <f t="shared" ca="1" si="15"/>
        <v>-4.7439999999999998</v>
      </c>
      <c r="Z60" s="14">
        <f t="shared" ca="1" si="15"/>
        <v>-4.7919999999999998</v>
      </c>
      <c r="AA60" s="14">
        <f t="shared" ca="1" si="15"/>
        <v>-4.84</v>
      </c>
      <c r="AB60" s="14">
        <f t="shared" ca="1" si="15"/>
        <v>-4.8869999999999996</v>
      </c>
      <c r="AC60" s="14">
        <f t="shared" ca="1" si="15"/>
        <v>-5.0709999999999997</v>
      </c>
      <c r="AD60" s="14">
        <f t="shared" ca="1" si="15"/>
        <v>-5.1159999999999997</v>
      </c>
      <c r="AE60" s="14">
        <f t="shared" ca="1" si="15"/>
        <v>-5.1609999999999996</v>
      </c>
      <c r="AF60" s="14">
        <f t="shared" ca="1" si="15"/>
        <v>-5.2060000000000004</v>
      </c>
      <c r="AG60" s="14">
        <f t="shared" ca="1" si="15"/>
        <v>-5.25</v>
      </c>
      <c r="AH60" s="14">
        <f t="shared" ca="1" si="15"/>
        <v>0</v>
      </c>
      <c r="AI60" s="14">
        <f t="shared" ca="1" si="15"/>
        <v>0</v>
      </c>
      <c r="AJ60" s="14">
        <f t="shared" ca="1" si="15"/>
        <v>0</v>
      </c>
      <c r="AK60" s="14">
        <f t="shared" ca="1" si="15"/>
        <v>0</v>
      </c>
      <c r="AL60" s="14">
        <f t="shared" ca="1" si="15"/>
        <v>0</v>
      </c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</row>
    <row r="61" spans="1:71" ht="21" customHeight="1" outlineLevel="1" thickBot="1" x14ac:dyDescent="0.4">
      <c r="A61" s="5">
        <f t="shared" si="16"/>
        <v>0</v>
      </c>
      <c r="B61" s="5">
        <f t="shared" si="16"/>
        <v>1</v>
      </c>
      <c r="C61" s="5">
        <f t="shared" si="16"/>
        <v>0</v>
      </c>
      <c r="D61" s="5">
        <f t="shared" si="16"/>
        <v>0</v>
      </c>
      <c r="E61" s="6" t="str">
        <f t="shared" si="16"/>
        <v>H (Se)</v>
      </c>
      <c r="F61" s="14">
        <f t="shared" ca="1" si="17"/>
        <v>-23.52</v>
      </c>
      <c r="G61" s="14">
        <f t="shared" ca="1" si="15"/>
        <v>-22.18</v>
      </c>
      <c r="H61" s="14">
        <f t="shared" ca="1" si="15"/>
        <v>-21.02</v>
      </c>
      <c r="I61" s="14">
        <f t="shared" ca="1" si="15"/>
        <v>-20.010000000000002</v>
      </c>
      <c r="J61" s="14">
        <f t="shared" ca="1" si="15"/>
        <v>-19.77</v>
      </c>
      <c r="K61" s="14">
        <f t="shared" ca="1" si="15"/>
        <v>-20.97</v>
      </c>
      <c r="L61" s="14">
        <f t="shared" ca="1" si="15"/>
        <v>-21.28</v>
      </c>
      <c r="M61" s="14">
        <f t="shared" ca="1" si="15"/>
        <v>-21.58</v>
      </c>
      <c r="N61" s="14">
        <f t="shared" ca="1" si="15"/>
        <v>-21.89</v>
      </c>
      <c r="O61" s="14">
        <f t="shared" ca="1" si="15"/>
        <v>-22.19</v>
      </c>
      <c r="P61" s="14">
        <f t="shared" ca="1" si="15"/>
        <v>-22.49</v>
      </c>
      <c r="Q61" s="14">
        <f t="shared" ca="1" si="15"/>
        <v>-22.79</v>
      </c>
      <c r="R61" s="14">
        <f t="shared" ca="1" si="15"/>
        <v>-23.08</v>
      </c>
      <c r="S61" s="14">
        <f t="shared" ca="1" si="15"/>
        <v>-23.38</v>
      </c>
      <c r="T61" s="14">
        <f t="shared" ca="1" si="15"/>
        <v>-23.67</v>
      </c>
      <c r="U61" s="14">
        <f t="shared" ca="1" si="15"/>
        <v>-23.95</v>
      </c>
      <c r="V61" s="14">
        <f t="shared" ca="1" si="15"/>
        <v>-24.23</v>
      </c>
      <c r="W61" s="14">
        <f t="shared" ca="1" si="15"/>
        <v>-24.52</v>
      </c>
      <c r="X61" s="14">
        <f t="shared" ca="1" si="15"/>
        <v>-25.61</v>
      </c>
      <c r="Y61" s="14">
        <f t="shared" ca="1" si="15"/>
        <v>-25.87</v>
      </c>
      <c r="Z61" s="14">
        <f t="shared" ca="1" si="15"/>
        <v>-26.13</v>
      </c>
      <c r="AA61" s="14">
        <f t="shared" ca="1" si="15"/>
        <v>-26.39</v>
      </c>
      <c r="AB61" s="14">
        <f t="shared" ca="1" si="15"/>
        <v>-26.65</v>
      </c>
      <c r="AC61" s="14">
        <f t="shared" ca="1" si="15"/>
        <v>-27.65</v>
      </c>
      <c r="AD61" s="14">
        <f t="shared" ca="1" si="15"/>
        <v>-27.9</v>
      </c>
      <c r="AE61" s="14">
        <f t="shared" ca="1" si="15"/>
        <v>-28.14</v>
      </c>
      <c r="AF61" s="14">
        <f t="shared" ca="1" si="15"/>
        <v>-28.38</v>
      </c>
      <c r="AG61" s="14">
        <f t="shared" ca="1" si="15"/>
        <v>-28.62</v>
      </c>
      <c r="AH61" s="14">
        <f t="shared" ca="1" si="15"/>
        <v>0</v>
      </c>
      <c r="AI61" s="14">
        <f t="shared" ca="1" si="15"/>
        <v>0</v>
      </c>
      <c r="AJ61" s="14">
        <f t="shared" ca="1" si="15"/>
        <v>0</v>
      </c>
      <c r="AK61" s="14">
        <f t="shared" ca="1" si="15"/>
        <v>0</v>
      </c>
      <c r="AL61" s="14">
        <f t="shared" ca="1" si="15"/>
        <v>0</v>
      </c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</row>
    <row r="62" spans="1:71" ht="21" customHeight="1" outlineLevel="1" thickBot="1" x14ac:dyDescent="0.4">
      <c r="A62" s="5">
        <f t="shared" si="16"/>
        <v>0</v>
      </c>
      <c r="B62" s="5">
        <f t="shared" si="16"/>
        <v>0</v>
      </c>
      <c r="C62" s="5">
        <f t="shared" si="16"/>
        <v>0</v>
      </c>
      <c r="D62" s="5">
        <f t="shared" si="16"/>
        <v>0</v>
      </c>
      <c r="E62" s="6">
        <f t="shared" si="16"/>
        <v>0</v>
      </c>
      <c r="F62" s="14">
        <f t="shared" ca="1" si="17"/>
        <v>0</v>
      </c>
      <c r="G62" s="14">
        <f t="shared" ca="1" si="15"/>
        <v>0</v>
      </c>
      <c r="H62" s="14">
        <f t="shared" ca="1" si="15"/>
        <v>0</v>
      </c>
      <c r="I62" s="14">
        <f t="shared" ca="1" si="15"/>
        <v>0</v>
      </c>
      <c r="J62" s="14">
        <f t="shared" ca="1" si="15"/>
        <v>0</v>
      </c>
      <c r="K62" s="14">
        <f t="shared" ca="1" si="15"/>
        <v>0</v>
      </c>
      <c r="L62" s="14">
        <f t="shared" ca="1" si="15"/>
        <v>0</v>
      </c>
      <c r="M62" s="14">
        <f t="shared" ca="1" si="15"/>
        <v>0</v>
      </c>
      <c r="N62" s="14">
        <f t="shared" ca="1" si="15"/>
        <v>0</v>
      </c>
      <c r="O62" s="14">
        <f t="shared" ca="1" si="15"/>
        <v>0</v>
      </c>
      <c r="P62" s="14">
        <f t="shared" ca="1" si="15"/>
        <v>0</v>
      </c>
      <c r="Q62" s="14">
        <f t="shared" ca="1" si="15"/>
        <v>0</v>
      </c>
      <c r="R62" s="14">
        <f t="shared" ca="1" si="15"/>
        <v>0</v>
      </c>
      <c r="S62" s="14">
        <f t="shared" ca="1" si="15"/>
        <v>0</v>
      </c>
      <c r="T62" s="14">
        <f t="shared" ca="1" si="15"/>
        <v>0</v>
      </c>
      <c r="U62" s="14">
        <f t="shared" ca="1" si="15"/>
        <v>0</v>
      </c>
      <c r="V62" s="14">
        <f t="shared" ca="1" si="15"/>
        <v>0</v>
      </c>
      <c r="W62" s="14">
        <f t="shared" ca="1" si="15"/>
        <v>0</v>
      </c>
      <c r="X62" s="14">
        <f t="shared" ca="1" si="15"/>
        <v>0</v>
      </c>
      <c r="Y62" s="14">
        <f t="shared" ca="1" si="15"/>
        <v>0</v>
      </c>
      <c r="Z62" s="14">
        <f t="shared" ca="1" si="15"/>
        <v>0</v>
      </c>
      <c r="AA62" s="14">
        <f t="shared" ca="1" si="15"/>
        <v>0</v>
      </c>
      <c r="AB62" s="14">
        <f t="shared" ca="1" si="15"/>
        <v>0</v>
      </c>
      <c r="AC62" s="14">
        <f t="shared" ca="1" si="15"/>
        <v>0</v>
      </c>
      <c r="AD62" s="14">
        <f t="shared" ca="1" si="15"/>
        <v>0</v>
      </c>
      <c r="AE62" s="14">
        <f t="shared" ca="1" si="15"/>
        <v>0</v>
      </c>
      <c r="AF62" s="14">
        <f t="shared" ca="1" si="15"/>
        <v>0</v>
      </c>
      <c r="AG62" s="14">
        <f t="shared" ca="1" si="15"/>
        <v>0</v>
      </c>
      <c r="AH62" s="14">
        <f t="shared" ca="1" si="15"/>
        <v>0</v>
      </c>
      <c r="AI62" s="14">
        <f t="shared" ref="AI62:AL62" ca="1" si="18">$A62*H.Ar + $B62*H.Se + $C62*H.Ge + $D62*H.Ga</f>
        <v>0</v>
      </c>
      <c r="AJ62" s="14">
        <f t="shared" ca="1" si="18"/>
        <v>0</v>
      </c>
      <c r="AK62" s="14">
        <f t="shared" ca="1" si="18"/>
        <v>0</v>
      </c>
      <c r="AL62" s="14">
        <f t="shared" ca="1" si="18"/>
        <v>0</v>
      </c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</row>
    <row r="63" spans="1:71" ht="21" customHeight="1" outlineLevel="1" thickBot="1" x14ac:dyDescent="0.4">
      <c r="A63" s="5">
        <f t="shared" si="16"/>
        <v>0</v>
      </c>
      <c r="B63" s="5">
        <f t="shared" si="16"/>
        <v>0</v>
      </c>
      <c r="C63" s="5">
        <f t="shared" si="16"/>
        <v>0</v>
      </c>
      <c r="D63" s="5">
        <f t="shared" si="16"/>
        <v>0</v>
      </c>
      <c r="E63" s="6">
        <f t="shared" si="16"/>
        <v>0</v>
      </c>
      <c r="F63" s="14">
        <f t="shared" ca="1" si="17"/>
        <v>0</v>
      </c>
      <c r="G63" s="14">
        <f t="shared" ref="G63:AL71" ca="1" si="19">$A63*H.Ar + $B63*H.Se + $C63*H.Ge + $D63*H.Ga</f>
        <v>0</v>
      </c>
      <c r="H63" s="14">
        <f t="shared" ca="1" si="19"/>
        <v>0</v>
      </c>
      <c r="I63" s="14">
        <f t="shared" ca="1" si="19"/>
        <v>0</v>
      </c>
      <c r="J63" s="14">
        <f t="shared" ca="1" si="19"/>
        <v>0</v>
      </c>
      <c r="K63" s="14">
        <f t="shared" ca="1" si="19"/>
        <v>0</v>
      </c>
      <c r="L63" s="14">
        <f t="shared" ca="1" si="19"/>
        <v>0</v>
      </c>
      <c r="M63" s="14">
        <f t="shared" ca="1" si="19"/>
        <v>0</v>
      </c>
      <c r="N63" s="14">
        <f t="shared" ca="1" si="19"/>
        <v>0</v>
      </c>
      <c r="O63" s="14">
        <f t="shared" ca="1" si="19"/>
        <v>0</v>
      </c>
      <c r="P63" s="14">
        <f t="shared" ca="1" si="19"/>
        <v>0</v>
      </c>
      <c r="Q63" s="14">
        <f t="shared" ca="1" si="19"/>
        <v>0</v>
      </c>
      <c r="R63" s="14">
        <f t="shared" ca="1" si="19"/>
        <v>0</v>
      </c>
      <c r="S63" s="14">
        <f t="shared" ca="1" si="19"/>
        <v>0</v>
      </c>
      <c r="T63" s="14">
        <f t="shared" ca="1" si="19"/>
        <v>0</v>
      </c>
      <c r="U63" s="14">
        <f t="shared" ca="1" si="19"/>
        <v>0</v>
      </c>
      <c r="V63" s="14">
        <f t="shared" ca="1" si="19"/>
        <v>0</v>
      </c>
      <c r="W63" s="14">
        <f t="shared" ca="1" si="19"/>
        <v>0</v>
      </c>
      <c r="X63" s="14">
        <f t="shared" ca="1" si="19"/>
        <v>0</v>
      </c>
      <c r="Y63" s="14">
        <f t="shared" ca="1" si="19"/>
        <v>0</v>
      </c>
      <c r="Z63" s="14">
        <f t="shared" ca="1" si="19"/>
        <v>0</v>
      </c>
      <c r="AA63" s="14">
        <f t="shared" ca="1" si="19"/>
        <v>0</v>
      </c>
      <c r="AB63" s="14">
        <f t="shared" ca="1" si="19"/>
        <v>0</v>
      </c>
      <c r="AC63" s="14">
        <f t="shared" ca="1" si="19"/>
        <v>0</v>
      </c>
      <c r="AD63" s="14">
        <f t="shared" ca="1" si="19"/>
        <v>0</v>
      </c>
      <c r="AE63" s="14">
        <f t="shared" ca="1" si="19"/>
        <v>0</v>
      </c>
      <c r="AF63" s="14">
        <f t="shared" ca="1" si="19"/>
        <v>0</v>
      </c>
      <c r="AG63" s="14">
        <f t="shared" ca="1" si="19"/>
        <v>0</v>
      </c>
      <c r="AH63" s="14">
        <f t="shared" ca="1" si="19"/>
        <v>0</v>
      </c>
      <c r="AI63" s="14">
        <f t="shared" ca="1" si="19"/>
        <v>0</v>
      </c>
      <c r="AJ63" s="14">
        <f t="shared" ca="1" si="19"/>
        <v>0</v>
      </c>
      <c r="AK63" s="14">
        <f t="shared" ca="1" si="19"/>
        <v>0</v>
      </c>
      <c r="AL63" s="14">
        <f t="shared" ca="1" si="19"/>
        <v>0</v>
      </c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</row>
    <row r="64" spans="1:71" ht="21" customHeight="1" outlineLevel="1" thickBot="1" x14ac:dyDescent="0.4">
      <c r="A64" s="5">
        <f t="shared" si="16"/>
        <v>0</v>
      </c>
      <c r="B64" s="5">
        <f t="shared" si="16"/>
        <v>0</v>
      </c>
      <c r="C64" s="5">
        <f t="shared" si="16"/>
        <v>0</v>
      </c>
      <c r="D64" s="5">
        <f t="shared" si="16"/>
        <v>0</v>
      </c>
      <c r="E64" s="6">
        <f t="shared" si="16"/>
        <v>0</v>
      </c>
      <c r="F64" s="14">
        <f t="shared" ca="1" si="17"/>
        <v>0</v>
      </c>
      <c r="G64" s="14">
        <f t="shared" ca="1" si="19"/>
        <v>0</v>
      </c>
      <c r="H64" s="14">
        <f t="shared" ca="1" si="19"/>
        <v>0</v>
      </c>
      <c r="I64" s="14">
        <f t="shared" ca="1" si="19"/>
        <v>0</v>
      </c>
      <c r="J64" s="14">
        <f t="shared" ca="1" si="19"/>
        <v>0</v>
      </c>
      <c r="K64" s="14">
        <f t="shared" ca="1" si="19"/>
        <v>0</v>
      </c>
      <c r="L64" s="14">
        <f t="shared" ca="1" si="19"/>
        <v>0</v>
      </c>
      <c r="M64" s="14">
        <f t="shared" ca="1" si="19"/>
        <v>0</v>
      </c>
      <c r="N64" s="14">
        <f t="shared" ca="1" si="19"/>
        <v>0</v>
      </c>
      <c r="O64" s="14">
        <f t="shared" ca="1" si="19"/>
        <v>0</v>
      </c>
      <c r="P64" s="14">
        <f t="shared" ca="1" si="19"/>
        <v>0</v>
      </c>
      <c r="Q64" s="14">
        <f t="shared" ca="1" si="19"/>
        <v>0</v>
      </c>
      <c r="R64" s="14">
        <f t="shared" ca="1" si="19"/>
        <v>0</v>
      </c>
      <c r="S64" s="14">
        <f t="shared" ca="1" si="19"/>
        <v>0</v>
      </c>
      <c r="T64" s="14">
        <f t="shared" ca="1" si="19"/>
        <v>0</v>
      </c>
      <c r="U64" s="14">
        <f t="shared" ca="1" si="19"/>
        <v>0</v>
      </c>
      <c r="V64" s="14">
        <f t="shared" ca="1" si="19"/>
        <v>0</v>
      </c>
      <c r="W64" s="14">
        <f t="shared" ca="1" si="19"/>
        <v>0</v>
      </c>
      <c r="X64" s="14">
        <f t="shared" ca="1" si="19"/>
        <v>0</v>
      </c>
      <c r="Y64" s="14">
        <f t="shared" ca="1" si="19"/>
        <v>0</v>
      </c>
      <c r="Z64" s="14">
        <f t="shared" ca="1" si="19"/>
        <v>0</v>
      </c>
      <c r="AA64" s="14">
        <f t="shared" ca="1" si="19"/>
        <v>0</v>
      </c>
      <c r="AB64" s="14">
        <f t="shared" ca="1" si="19"/>
        <v>0</v>
      </c>
      <c r="AC64" s="14">
        <f t="shared" ca="1" si="19"/>
        <v>0</v>
      </c>
      <c r="AD64" s="14">
        <f t="shared" ca="1" si="19"/>
        <v>0</v>
      </c>
      <c r="AE64" s="14">
        <f t="shared" ca="1" si="19"/>
        <v>0</v>
      </c>
      <c r="AF64" s="14">
        <f t="shared" ca="1" si="19"/>
        <v>0</v>
      </c>
      <c r="AG64" s="14">
        <f t="shared" ca="1" si="19"/>
        <v>0</v>
      </c>
      <c r="AH64" s="14">
        <f t="shared" ca="1" si="19"/>
        <v>0</v>
      </c>
      <c r="AI64" s="14">
        <f t="shared" ca="1" si="19"/>
        <v>0</v>
      </c>
      <c r="AJ64" s="14">
        <f t="shared" ca="1" si="19"/>
        <v>0</v>
      </c>
      <c r="AK64" s="14">
        <f t="shared" ca="1" si="19"/>
        <v>0</v>
      </c>
      <c r="AL64" s="14">
        <f t="shared" ca="1" si="19"/>
        <v>0</v>
      </c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</row>
    <row r="65" spans="1:87" ht="21" customHeight="1" outlineLevel="1" thickBot="1" x14ac:dyDescent="0.4">
      <c r="A65" s="5">
        <f t="shared" si="16"/>
        <v>0</v>
      </c>
      <c r="B65" s="5">
        <f t="shared" si="16"/>
        <v>0</v>
      </c>
      <c r="C65" s="5">
        <f t="shared" si="16"/>
        <v>0</v>
      </c>
      <c r="D65" s="5">
        <f t="shared" si="16"/>
        <v>0</v>
      </c>
      <c r="E65" s="6">
        <f t="shared" si="16"/>
        <v>0</v>
      </c>
      <c r="F65" s="14">
        <f t="shared" ca="1" si="17"/>
        <v>0</v>
      </c>
      <c r="G65" s="14">
        <f t="shared" ca="1" si="19"/>
        <v>0</v>
      </c>
      <c r="H65" s="14">
        <f t="shared" ca="1" si="19"/>
        <v>0</v>
      </c>
      <c r="I65" s="14">
        <f t="shared" ca="1" si="19"/>
        <v>0</v>
      </c>
      <c r="J65" s="14">
        <f t="shared" ca="1" si="19"/>
        <v>0</v>
      </c>
      <c r="K65" s="14">
        <f t="shared" ca="1" si="19"/>
        <v>0</v>
      </c>
      <c r="L65" s="14">
        <f t="shared" ca="1" si="19"/>
        <v>0</v>
      </c>
      <c r="M65" s="14">
        <f t="shared" ca="1" si="19"/>
        <v>0</v>
      </c>
      <c r="N65" s="14">
        <f t="shared" ca="1" si="19"/>
        <v>0</v>
      </c>
      <c r="O65" s="14">
        <f t="shared" ca="1" si="19"/>
        <v>0</v>
      </c>
      <c r="P65" s="14">
        <f t="shared" ca="1" si="19"/>
        <v>0</v>
      </c>
      <c r="Q65" s="14">
        <f t="shared" ca="1" si="19"/>
        <v>0</v>
      </c>
      <c r="R65" s="14">
        <f t="shared" ca="1" si="19"/>
        <v>0</v>
      </c>
      <c r="S65" s="14">
        <f t="shared" ca="1" si="19"/>
        <v>0</v>
      </c>
      <c r="T65" s="14">
        <f t="shared" ca="1" si="19"/>
        <v>0</v>
      </c>
      <c r="U65" s="14">
        <f t="shared" ca="1" si="19"/>
        <v>0</v>
      </c>
      <c r="V65" s="14">
        <f t="shared" ca="1" si="19"/>
        <v>0</v>
      </c>
      <c r="W65" s="14">
        <f t="shared" ca="1" si="19"/>
        <v>0</v>
      </c>
      <c r="X65" s="14">
        <f t="shared" ca="1" si="19"/>
        <v>0</v>
      </c>
      <c r="Y65" s="14">
        <f t="shared" ca="1" si="19"/>
        <v>0</v>
      </c>
      <c r="Z65" s="14">
        <f t="shared" ca="1" si="19"/>
        <v>0</v>
      </c>
      <c r="AA65" s="14">
        <f t="shared" ca="1" si="19"/>
        <v>0</v>
      </c>
      <c r="AB65" s="14">
        <f t="shared" ca="1" si="19"/>
        <v>0</v>
      </c>
      <c r="AC65" s="14">
        <f t="shared" ca="1" si="19"/>
        <v>0</v>
      </c>
      <c r="AD65" s="14">
        <f t="shared" ca="1" si="19"/>
        <v>0</v>
      </c>
      <c r="AE65" s="14">
        <f t="shared" ca="1" si="19"/>
        <v>0</v>
      </c>
      <c r="AF65" s="14">
        <f t="shared" ca="1" si="19"/>
        <v>0</v>
      </c>
      <c r="AG65" s="14">
        <f t="shared" ca="1" si="19"/>
        <v>0</v>
      </c>
      <c r="AH65" s="14">
        <f t="shared" ca="1" si="19"/>
        <v>0</v>
      </c>
      <c r="AI65" s="14">
        <f t="shared" ca="1" si="19"/>
        <v>0</v>
      </c>
      <c r="AJ65" s="14">
        <f t="shared" ca="1" si="19"/>
        <v>0</v>
      </c>
      <c r="AK65" s="14">
        <f t="shared" ca="1" si="19"/>
        <v>0</v>
      </c>
      <c r="AL65" s="14">
        <f t="shared" ca="1" si="19"/>
        <v>0</v>
      </c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</row>
    <row r="66" spans="1:87" ht="21" customHeight="1" outlineLevel="1" thickBot="1" x14ac:dyDescent="0.4">
      <c r="A66" s="5">
        <f t="shared" ref="A66:E75" si="20">A24</f>
        <v>0</v>
      </c>
      <c r="B66" s="5">
        <f t="shared" si="20"/>
        <v>0</v>
      </c>
      <c r="C66" s="5">
        <f t="shared" si="20"/>
        <v>0</v>
      </c>
      <c r="D66" s="5">
        <f t="shared" si="20"/>
        <v>0</v>
      </c>
      <c r="E66" s="6">
        <f t="shared" si="20"/>
        <v>0</v>
      </c>
      <c r="F66" s="14">
        <f t="shared" ref="F66:U74" ca="1" si="21">$A66*H.Ar + $B66*H.Se + $C66*H.Ge + $D66*H.Ga</f>
        <v>0</v>
      </c>
      <c r="G66" s="14">
        <f t="shared" ca="1" si="21"/>
        <v>0</v>
      </c>
      <c r="H66" s="14">
        <f t="shared" ca="1" si="21"/>
        <v>0</v>
      </c>
      <c r="I66" s="14">
        <f t="shared" ca="1" si="21"/>
        <v>0</v>
      </c>
      <c r="J66" s="14">
        <f t="shared" ca="1" si="21"/>
        <v>0</v>
      </c>
      <c r="K66" s="14">
        <f t="shared" ca="1" si="21"/>
        <v>0</v>
      </c>
      <c r="L66" s="14">
        <f t="shared" ca="1" si="21"/>
        <v>0</v>
      </c>
      <c r="M66" s="14">
        <f t="shared" ca="1" si="21"/>
        <v>0</v>
      </c>
      <c r="N66" s="14">
        <f t="shared" ca="1" si="21"/>
        <v>0</v>
      </c>
      <c r="O66" s="14">
        <f t="shared" ca="1" si="21"/>
        <v>0</v>
      </c>
      <c r="P66" s="14">
        <f t="shared" ca="1" si="21"/>
        <v>0</v>
      </c>
      <c r="Q66" s="14">
        <f t="shared" ca="1" si="21"/>
        <v>0</v>
      </c>
      <c r="R66" s="14">
        <f t="shared" ca="1" si="21"/>
        <v>0</v>
      </c>
      <c r="S66" s="14">
        <f t="shared" ca="1" si="21"/>
        <v>0</v>
      </c>
      <c r="T66" s="14">
        <f t="shared" ca="1" si="21"/>
        <v>0</v>
      </c>
      <c r="U66" s="14">
        <f t="shared" ca="1" si="21"/>
        <v>0</v>
      </c>
      <c r="V66" s="14">
        <f t="shared" ca="1" si="19"/>
        <v>0</v>
      </c>
      <c r="W66" s="14">
        <f t="shared" ca="1" si="19"/>
        <v>0</v>
      </c>
      <c r="X66" s="14">
        <f t="shared" ca="1" si="19"/>
        <v>0</v>
      </c>
      <c r="Y66" s="14">
        <f t="shared" ca="1" si="19"/>
        <v>0</v>
      </c>
      <c r="Z66" s="14">
        <f t="shared" ca="1" si="19"/>
        <v>0</v>
      </c>
      <c r="AA66" s="14">
        <f t="shared" ca="1" si="19"/>
        <v>0</v>
      </c>
      <c r="AB66" s="14">
        <f t="shared" ca="1" si="19"/>
        <v>0</v>
      </c>
      <c r="AC66" s="14">
        <f t="shared" ca="1" si="19"/>
        <v>0</v>
      </c>
      <c r="AD66" s="14">
        <f t="shared" ca="1" si="19"/>
        <v>0</v>
      </c>
      <c r="AE66" s="14">
        <f t="shared" ca="1" si="19"/>
        <v>0</v>
      </c>
      <c r="AF66" s="14">
        <f t="shared" ca="1" si="19"/>
        <v>0</v>
      </c>
      <c r="AG66" s="14">
        <f t="shared" ca="1" si="19"/>
        <v>0</v>
      </c>
      <c r="AH66" s="14">
        <f t="shared" ca="1" si="19"/>
        <v>0</v>
      </c>
      <c r="AI66" s="14">
        <f t="shared" ca="1" si="19"/>
        <v>0</v>
      </c>
      <c r="AJ66" s="14">
        <f t="shared" ca="1" si="19"/>
        <v>0</v>
      </c>
      <c r="AK66" s="14">
        <f t="shared" ca="1" si="19"/>
        <v>0</v>
      </c>
      <c r="AL66" s="14">
        <f t="shared" ca="1" si="19"/>
        <v>0</v>
      </c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</row>
    <row r="67" spans="1:87" ht="21" customHeight="1" outlineLevel="1" thickBot="1" x14ac:dyDescent="0.4">
      <c r="A67" s="5">
        <f t="shared" si="20"/>
        <v>0</v>
      </c>
      <c r="B67" s="5">
        <f t="shared" si="20"/>
        <v>0</v>
      </c>
      <c r="C67" s="5">
        <f t="shared" si="20"/>
        <v>0</v>
      </c>
      <c r="D67" s="5">
        <f t="shared" si="20"/>
        <v>0</v>
      </c>
      <c r="E67" s="6">
        <f t="shared" si="20"/>
        <v>0</v>
      </c>
      <c r="F67" s="14">
        <f t="shared" ca="1" si="21"/>
        <v>0</v>
      </c>
      <c r="G67" s="14">
        <f t="shared" ca="1" si="19"/>
        <v>0</v>
      </c>
      <c r="H67" s="14">
        <f t="shared" ca="1" si="19"/>
        <v>0</v>
      </c>
      <c r="I67" s="14">
        <f t="shared" ca="1" si="19"/>
        <v>0</v>
      </c>
      <c r="J67" s="14">
        <f t="shared" ca="1" si="19"/>
        <v>0</v>
      </c>
      <c r="K67" s="14">
        <f t="shared" ca="1" si="19"/>
        <v>0</v>
      </c>
      <c r="L67" s="14">
        <f t="shared" ca="1" si="19"/>
        <v>0</v>
      </c>
      <c r="M67" s="14">
        <f t="shared" ca="1" si="19"/>
        <v>0</v>
      </c>
      <c r="N67" s="14">
        <f t="shared" ca="1" si="19"/>
        <v>0</v>
      </c>
      <c r="O67" s="14">
        <f t="shared" ca="1" si="19"/>
        <v>0</v>
      </c>
      <c r="P67" s="14">
        <f t="shared" ca="1" si="19"/>
        <v>0</v>
      </c>
      <c r="Q67" s="14">
        <f t="shared" ca="1" si="19"/>
        <v>0</v>
      </c>
      <c r="R67" s="14">
        <f t="shared" ca="1" si="19"/>
        <v>0</v>
      </c>
      <c r="S67" s="14">
        <f t="shared" ca="1" si="19"/>
        <v>0</v>
      </c>
      <c r="T67" s="14">
        <f t="shared" ca="1" si="19"/>
        <v>0</v>
      </c>
      <c r="U67" s="14">
        <f t="shared" ca="1" si="19"/>
        <v>0</v>
      </c>
      <c r="V67" s="14">
        <f t="shared" ca="1" si="19"/>
        <v>0</v>
      </c>
      <c r="W67" s="14">
        <f t="shared" ca="1" si="19"/>
        <v>0</v>
      </c>
      <c r="X67" s="14">
        <f t="shared" ca="1" si="19"/>
        <v>0</v>
      </c>
      <c r="Y67" s="14">
        <f t="shared" ca="1" si="19"/>
        <v>0</v>
      </c>
      <c r="Z67" s="14">
        <f t="shared" ca="1" si="19"/>
        <v>0</v>
      </c>
      <c r="AA67" s="14">
        <f t="shared" ca="1" si="19"/>
        <v>0</v>
      </c>
      <c r="AB67" s="14">
        <f t="shared" ca="1" si="19"/>
        <v>0</v>
      </c>
      <c r="AC67" s="14">
        <f t="shared" ca="1" si="19"/>
        <v>0</v>
      </c>
      <c r="AD67" s="14">
        <f t="shared" ca="1" si="19"/>
        <v>0</v>
      </c>
      <c r="AE67" s="14">
        <f t="shared" ca="1" si="19"/>
        <v>0</v>
      </c>
      <c r="AF67" s="14">
        <f t="shared" ca="1" si="19"/>
        <v>0</v>
      </c>
      <c r="AG67" s="14">
        <f t="shared" ca="1" si="19"/>
        <v>0</v>
      </c>
      <c r="AH67" s="14">
        <f t="shared" ca="1" si="19"/>
        <v>0</v>
      </c>
      <c r="AI67" s="14">
        <f t="shared" ca="1" si="19"/>
        <v>0</v>
      </c>
      <c r="AJ67" s="14">
        <f t="shared" ca="1" si="19"/>
        <v>0</v>
      </c>
      <c r="AK67" s="14">
        <f t="shared" ca="1" si="19"/>
        <v>0</v>
      </c>
      <c r="AL67" s="14">
        <f t="shared" ca="1" si="19"/>
        <v>0</v>
      </c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</row>
    <row r="68" spans="1:87" ht="21" customHeight="1" outlineLevel="1" thickBot="1" x14ac:dyDescent="0.4">
      <c r="A68" s="5">
        <f t="shared" si="20"/>
        <v>0</v>
      </c>
      <c r="B68" s="5">
        <f t="shared" si="20"/>
        <v>0</v>
      </c>
      <c r="C68" s="5">
        <f t="shared" si="20"/>
        <v>0</v>
      </c>
      <c r="D68" s="5">
        <f t="shared" si="20"/>
        <v>0</v>
      </c>
      <c r="E68" s="6">
        <f t="shared" si="20"/>
        <v>0</v>
      </c>
      <c r="F68" s="14">
        <f t="shared" ca="1" si="21"/>
        <v>0</v>
      </c>
      <c r="G68" s="14">
        <f t="shared" ca="1" si="19"/>
        <v>0</v>
      </c>
      <c r="H68" s="14">
        <f t="shared" ca="1" si="19"/>
        <v>0</v>
      </c>
      <c r="I68" s="14">
        <f t="shared" ca="1" si="19"/>
        <v>0</v>
      </c>
      <c r="J68" s="14">
        <f t="shared" ca="1" si="19"/>
        <v>0</v>
      </c>
      <c r="K68" s="14">
        <f t="shared" ca="1" si="19"/>
        <v>0</v>
      </c>
      <c r="L68" s="14">
        <f t="shared" ca="1" si="19"/>
        <v>0</v>
      </c>
      <c r="M68" s="14">
        <f t="shared" ca="1" si="19"/>
        <v>0</v>
      </c>
      <c r="N68" s="14">
        <f t="shared" ca="1" si="19"/>
        <v>0</v>
      </c>
      <c r="O68" s="14">
        <f t="shared" ca="1" si="19"/>
        <v>0</v>
      </c>
      <c r="P68" s="14">
        <f t="shared" ca="1" si="19"/>
        <v>0</v>
      </c>
      <c r="Q68" s="14">
        <f t="shared" ca="1" si="19"/>
        <v>0</v>
      </c>
      <c r="R68" s="14">
        <f t="shared" ca="1" si="19"/>
        <v>0</v>
      </c>
      <c r="S68" s="14">
        <f t="shared" ca="1" si="19"/>
        <v>0</v>
      </c>
      <c r="T68" s="14">
        <f t="shared" ca="1" si="19"/>
        <v>0</v>
      </c>
      <c r="U68" s="14">
        <f t="shared" ca="1" si="19"/>
        <v>0</v>
      </c>
      <c r="V68" s="14">
        <f t="shared" ca="1" si="19"/>
        <v>0</v>
      </c>
      <c r="W68" s="14">
        <f t="shared" ca="1" si="19"/>
        <v>0</v>
      </c>
      <c r="X68" s="14">
        <f t="shared" ca="1" si="19"/>
        <v>0</v>
      </c>
      <c r="Y68" s="14">
        <f t="shared" ca="1" si="19"/>
        <v>0</v>
      </c>
      <c r="Z68" s="14">
        <f t="shared" ca="1" si="19"/>
        <v>0</v>
      </c>
      <c r="AA68" s="14">
        <f t="shared" ca="1" si="19"/>
        <v>0</v>
      </c>
      <c r="AB68" s="14">
        <f t="shared" ca="1" si="19"/>
        <v>0</v>
      </c>
      <c r="AC68" s="14">
        <f t="shared" ca="1" si="19"/>
        <v>0</v>
      </c>
      <c r="AD68" s="14">
        <f t="shared" ca="1" si="19"/>
        <v>0</v>
      </c>
      <c r="AE68" s="14">
        <f t="shared" ca="1" si="19"/>
        <v>0</v>
      </c>
      <c r="AF68" s="14">
        <f t="shared" ca="1" si="19"/>
        <v>0</v>
      </c>
      <c r="AG68" s="14">
        <f t="shared" ca="1" si="19"/>
        <v>0</v>
      </c>
      <c r="AH68" s="14">
        <f t="shared" ca="1" si="19"/>
        <v>0</v>
      </c>
      <c r="AI68" s="14">
        <f t="shared" ca="1" si="19"/>
        <v>0</v>
      </c>
      <c r="AJ68" s="14">
        <f t="shared" ca="1" si="19"/>
        <v>0</v>
      </c>
      <c r="AK68" s="14">
        <f t="shared" ca="1" si="19"/>
        <v>0</v>
      </c>
      <c r="AL68" s="14">
        <f t="shared" ca="1" si="19"/>
        <v>0</v>
      </c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</row>
    <row r="69" spans="1:87" ht="21" customHeight="1" outlineLevel="1" thickBot="1" x14ac:dyDescent="0.4">
      <c r="A69" s="5">
        <f t="shared" si="20"/>
        <v>0</v>
      </c>
      <c r="B69" s="5">
        <f t="shared" si="20"/>
        <v>0</v>
      </c>
      <c r="C69" s="5">
        <f t="shared" si="20"/>
        <v>0</v>
      </c>
      <c r="D69" s="5">
        <f t="shared" si="20"/>
        <v>0</v>
      </c>
      <c r="E69" s="6">
        <f t="shared" si="20"/>
        <v>0</v>
      </c>
      <c r="F69" s="14">
        <f t="shared" ca="1" si="21"/>
        <v>0</v>
      </c>
      <c r="G69" s="14">
        <f t="shared" ca="1" si="19"/>
        <v>0</v>
      </c>
      <c r="H69" s="14">
        <f t="shared" ca="1" si="19"/>
        <v>0</v>
      </c>
      <c r="I69" s="14">
        <f t="shared" ca="1" si="19"/>
        <v>0</v>
      </c>
      <c r="J69" s="14">
        <f t="shared" ca="1" si="19"/>
        <v>0</v>
      </c>
      <c r="K69" s="14">
        <f t="shared" ca="1" si="19"/>
        <v>0</v>
      </c>
      <c r="L69" s="14">
        <f t="shared" ca="1" si="19"/>
        <v>0</v>
      </c>
      <c r="M69" s="14">
        <f t="shared" ca="1" si="19"/>
        <v>0</v>
      </c>
      <c r="N69" s="14">
        <f t="shared" ca="1" si="19"/>
        <v>0</v>
      </c>
      <c r="O69" s="14">
        <f t="shared" ca="1" si="19"/>
        <v>0</v>
      </c>
      <c r="P69" s="14">
        <f t="shared" ca="1" si="19"/>
        <v>0</v>
      </c>
      <c r="Q69" s="14">
        <f t="shared" ca="1" si="19"/>
        <v>0</v>
      </c>
      <c r="R69" s="14">
        <f t="shared" ca="1" si="19"/>
        <v>0</v>
      </c>
      <c r="S69" s="14">
        <f t="shared" ca="1" si="19"/>
        <v>0</v>
      </c>
      <c r="T69" s="14">
        <f t="shared" ca="1" si="19"/>
        <v>0</v>
      </c>
      <c r="U69" s="14">
        <f t="shared" ca="1" si="19"/>
        <v>0</v>
      </c>
      <c r="V69" s="14">
        <f t="shared" ca="1" si="19"/>
        <v>0</v>
      </c>
      <c r="W69" s="14">
        <f t="shared" ca="1" si="19"/>
        <v>0</v>
      </c>
      <c r="X69" s="14">
        <f t="shared" ca="1" si="19"/>
        <v>0</v>
      </c>
      <c r="Y69" s="14">
        <f t="shared" ca="1" si="19"/>
        <v>0</v>
      </c>
      <c r="Z69" s="14">
        <f t="shared" ca="1" si="19"/>
        <v>0</v>
      </c>
      <c r="AA69" s="14">
        <f t="shared" ca="1" si="19"/>
        <v>0</v>
      </c>
      <c r="AB69" s="14">
        <f t="shared" ca="1" si="19"/>
        <v>0</v>
      </c>
      <c r="AC69" s="14">
        <f t="shared" ca="1" si="19"/>
        <v>0</v>
      </c>
      <c r="AD69" s="14">
        <f t="shared" ca="1" si="19"/>
        <v>0</v>
      </c>
      <c r="AE69" s="14">
        <f t="shared" ca="1" si="19"/>
        <v>0</v>
      </c>
      <c r="AF69" s="14">
        <f t="shared" ca="1" si="19"/>
        <v>0</v>
      </c>
      <c r="AG69" s="14">
        <f t="shared" ca="1" si="19"/>
        <v>0</v>
      </c>
      <c r="AH69" s="14">
        <f t="shared" ca="1" si="19"/>
        <v>0</v>
      </c>
      <c r="AI69" s="14">
        <f t="shared" ca="1" si="19"/>
        <v>0</v>
      </c>
      <c r="AJ69" s="14">
        <f t="shared" ca="1" si="19"/>
        <v>0</v>
      </c>
      <c r="AK69" s="14">
        <f t="shared" ca="1" si="19"/>
        <v>0</v>
      </c>
      <c r="AL69" s="14">
        <f t="shared" ca="1" si="19"/>
        <v>0</v>
      </c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</row>
    <row r="70" spans="1:87" ht="21" customHeight="1" outlineLevel="1" thickBot="1" x14ac:dyDescent="0.4">
      <c r="A70" s="5">
        <f t="shared" si="20"/>
        <v>0</v>
      </c>
      <c r="B70" s="5">
        <f t="shared" si="20"/>
        <v>0</v>
      </c>
      <c r="C70" s="5">
        <f t="shared" si="20"/>
        <v>0</v>
      </c>
      <c r="D70" s="5">
        <f t="shared" si="20"/>
        <v>0</v>
      </c>
      <c r="E70" s="6">
        <f t="shared" si="20"/>
        <v>0</v>
      </c>
      <c r="F70" s="14">
        <f t="shared" ca="1" si="21"/>
        <v>0</v>
      </c>
      <c r="G70" s="14">
        <f t="shared" ca="1" si="19"/>
        <v>0</v>
      </c>
      <c r="H70" s="14">
        <f t="shared" ca="1" si="19"/>
        <v>0</v>
      </c>
      <c r="I70" s="14">
        <f t="shared" ca="1" si="19"/>
        <v>0</v>
      </c>
      <c r="J70" s="14">
        <f t="shared" ca="1" si="19"/>
        <v>0</v>
      </c>
      <c r="K70" s="14">
        <f t="shared" ca="1" si="19"/>
        <v>0</v>
      </c>
      <c r="L70" s="14">
        <f t="shared" ca="1" si="19"/>
        <v>0</v>
      </c>
      <c r="M70" s="14">
        <f t="shared" ca="1" si="19"/>
        <v>0</v>
      </c>
      <c r="N70" s="14">
        <f t="shared" ca="1" si="19"/>
        <v>0</v>
      </c>
      <c r="O70" s="14">
        <f t="shared" ca="1" si="19"/>
        <v>0</v>
      </c>
      <c r="P70" s="14">
        <f t="shared" ca="1" si="19"/>
        <v>0</v>
      </c>
      <c r="Q70" s="14">
        <f t="shared" ca="1" si="19"/>
        <v>0</v>
      </c>
      <c r="R70" s="14">
        <f t="shared" ca="1" si="19"/>
        <v>0</v>
      </c>
      <c r="S70" s="14">
        <f t="shared" ca="1" si="19"/>
        <v>0</v>
      </c>
      <c r="T70" s="14">
        <f t="shared" ca="1" si="19"/>
        <v>0</v>
      </c>
      <c r="U70" s="14">
        <f t="shared" ca="1" si="19"/>
        <v>0</v>
      </c>
      <c r="V70" s="14">
        <f t="shared" ca="1" si="19"/>
        <v>0</v>
      </c>
      <c r="W70" s="14">
        <f t="shared" ca="1" si="19"/>
        <v>0</v>
      </c>
      <c r="X70" s="14">
        <f t="shared" ca="1" si="19"/>
        <v>0</v>
      </c>
      <c r="Y70" s="14">
        <f t="shared" ca="1" si="19"/>
        <v>0</v>
      </c>
      <c r="Z70" s="14">
        <f t="shared" ca="1" si="19"/>
        <v>0</v>
      </c>
      <c r="AA70" s="14">
        <f t="shared" ca="1" si="19"/>
        <v>0</v>
      </c>
      <c r="AB70" s="14">
        <f t="shared" ca="1" si="19"/>
        <v>0</v>
      </c>
      <c r="AC70" s="14">
        <f t="shared" ca="1" si="19"/>
        <v>0</v>
      </c>
      <c r="AD70" s="14">
        <f t="shared" ca="1" si="19"/>
        <v>0</v>
      </c>
      <c r="AE70" s="14">
        <f t="shared" ca="1" si="19"/>
        <v>0</v>
      </c>
      <c r="AF70" s="14">
        <f t="shared" ca="1" si="19"/>
        <v>0</v>
      </c>
      <c r="AG70" s="14">
        <f t="shared" ca="1" si="19"/>
        <v>0</v>
      </c>
      <c r="AH70" s="14">
        <f t="shared" ca="1" si="19"/>
        <v>0</v>
      </c>
      <c r="AI70" s="14">
        <f t="shared" ca="1" si="19"/>
        <v>0</v>
      </c>
      <c r="AJ70" s="14">
        <f t="shared" ca="1" si="19"/>
        <v>0</v>
      </c>
      <c r="AK70" s="14">
        <f t="shared" ca="1" si="19"/>
        <v>0</v>
      </c>
      <c r="AL70" s="14">
        <f t="shared" ca="1" si="19"/>
        <v>0</v>
      </c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</row>
    <row r="71" spans="1:87" ht="21" customHeight="1" outlineLevel="1" thickBot="1" x14ac:dyDescent="0.4">
      <c r="A71" s="5">
        <f t="shared" si="20"/>
        <v>0</v>
      </c>
      <c r="B71" s="5">
        <f t="shared" si="20"/>
        <v>0</v>
      </c>
      <c r="C71" s="5">
        <f t="shared" si="20"/>
        <v>0</v>
      </c>
      <c r="D71" s="5">
        <f t="shared" si="20"/>
        <v>0</v>
      </c>
      <c r="E71" s="6">
        <f t="shared" si="20"/>
        <v>0</v>
      </c>
      <c r="F71" s="14">
        <f t="shared" ca="1" si="21"/>
        <v>0</v>
      </c>
      <c r="G71" s="14">
        <f t="shared" ca="1" si="19"/>
        <v>0</v>
      </c>
      <c r="H71" s="14">
        <f t="shared" ca="1" si="19"/>
        <v>0</v>
      </c>
      <c r="I71" s="14">
        <f t="shared" ca="1" si="19"/>
        <v>0</v>
      </c>
      <c r="J71" s="14">
        <f t="shared" ca="1" si="19"/>
        <v>0</v>
      </c>
      <c r="K71" s="14">
        <f t="shared" ca="1" si="19"/>
        <v>0</v>
      </c>
      <c r="L71" s="14">
        <f t="shared" ca="1" si="19"/>
        <v>0</v>
      </c>
      <c r="M71" s="14">
        <f t="shared" ca="1" si="19"/>
        <v>0</v>
      </c>
      <c r="N71" s="14">
        <f t="shared" ca="1" si="19"/>
        <v>0</v>
      </c>
      <c r="O71" s="14">
        <f t="shared" ca="1" si="19"/>
        <v>0</v>
      </c>
      <c r="P71" s="14">
        <f t="shared" ca="1" si="19"/>
        <v>0</v>
      </c>
      <c r="Q71" s="14">
        <f t="shared" ref="Q71:AL71" ca="1" si="22">$A71*H.Ar + $B71*H.Se + $C71*H.Ge + $D71*H.Ga</f>
        <v>0</v>
      </c>
      <c r="R71" s="14">
        <f t="shared" ca="1" si="22"/>
        <v>0</v>
      </c>
      <c r="S71" s="14">
        <f t="shared" ca="1" si="22"/>
        <v>0</v>
      </c>
      <c r="T71" s="14">
        <f t="shared" ca="1" si="22"/>
        <v>0</v>
      </c>
      <c r="U71" s="14">
        <f t="shared" ca="1" si="22"/>
        <v>0</v>
      </c>
      <c r="V71" s="14">
        <f t="shared" ca="1" si="22"/>
        <v>0</v>
      </c>
      <c r="W71" s="14">
        <f t="shared" ca="1" si="22"/>
        <v>0</v>
      </c>
      <c r="X71" s="14">
        <f t="shared" ca="1" si="22"/>
        <v>0</v>
      </c>
      <c r="Y71" s="14">
        <f t="shared" ca="1" si="22"/>
        <v>0</v>
      </c>
      <c r="Z71" s="14">
        <f t="shared" ca="1" si="22"/>
        <v>0</v>
      </c>
      <c r="AA71" s="14">
        <f t="shared" ca="1" si="22"/>
        <v>0</v>
      </c>
      <c r="AB71" s="14">
        <f t="shared" ca="1" si="22"/>
        <v>0</v>
      </c>
      <c r="AC71" s="14">
        <f t="shared" ca="1" si="22"/>
        <v>0</v>
      </c>
      <c r="AD71" s="14">
        <f t="shared" ca="1" si="22"/>
        <v>0</v>
      </c>
      <c r="AE71" s="14">
        <f t="shared" ca="1" si="22"/>
        <v>0</v>
      </c>
      <c r="AF71" s="14">
        <f t="shared" ca="1" si="22"/>
        <v>0</v>
      </c>
      <c r="AG71" s="14">
        <f t="shared" ca="1" si="22"/>
        <v>0</v>
      </c>
      <c r="AH71" s="14">
        <f t="shared" ca="1" si="22"/>
        <v>0</v>
      </c>
      <c r="AI71" s="14">
        <f t="shared" ca="1" si="22"/>
        <v>0</v>
      </c>
      <c r="AJ71" s="14">
        <f t="shared" ca="1" si="22"/>
        <v>0</v>
      </c>
      <c r="AK71" s="14">
        <f t="shared" ca="1" si="22"/>
        <v>0</v>
      </c>
      <c r="AL71" s="14">
        <f t="shared" ca="1" si="22"/>
        <v>0</v>
      </c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</row>
    <row r="72" spans="1:87" ht="21" customHeight="1" outlineLevel="1" thickBot="1" x14ac:dyDescent="0.4">
      <c r="A72" s="5">
        <f t="shared" si="20"/>
        <v>0</v>
      </c>
      <c r="B72" s="5">
        <f t="shared" si="20"/>
        <v>0</v>
      </c>
      <c r="C72" s="5">
        <f t="shared" si="20"/>
        <v>0</v>
      </c>
      <c r="D72" s="5">
        <f t="shared" si="20"/>
        <v>0</v>
      </c>
      <c r="E72" s="6">
        <f t="shared" si="20"/>
        <v>0</v>
      </c>
      <c r="F72" s="14">
        <f t="shared" ca="1" si="21"/>
        <v>0</v>
      </c>
      <c r="G72" s="14">
        <f t="shared" ref="G72:AL74" ca="1" si="23">$A72*H.Ar + $B72*H.Se + $C72*H.Ge + $D72*H.Ga</f>
        <v>0</v>
      </c>
      <c r="H72" s="14">
        <f t="shared" ca="1" si="23"/>
        <v>0</v>
      </c>
      <c r="I72" s="14">
        <f t="shared" ca="1" si="23"/>
        <v>0</v>
      </c>
      <c r="J72" s="14">
        <f t="shared" ca="1" si="23"/>
        <v>0</v>
      </c>
      <c r="K72" s="14">
        <f t="shared" ca="1" si="23"/>
        <v>0</v>
      </c>
      <c r="L72" s="14">
        <f t="shared" ca="1" si="23"/>
        <v>0</v>
      </c>
      <c r="M72" s="14">
        <f t="shared" ca="1" si="23"/>
        <v>0</v>
      </c>
      <c r="N72" s="14">
        <f t="shared" ca="1" si="23"/>
        <v>0</v>
      </c>
      <c r="O72" s="14">
        <f t="shared" ca="1" si="23"/>
        <v>0</v>
      </c>
      <c r="P72" s="14">
        <f t="shared" ca="1" si="23"/>
        <v>0</v>
      </c>
      <c r="Q72" s="14">
        <f t="shared" ca="1" si="23"/>
        <v>0</v>
      </c>
      <c r="R72" s="14">
        <f t="shared" ca="1" si="23"/>
        <v>0</v>
      </c>
      <c r="S72" s="14">
        <f t="shared" ca="1" si="23"/>
        <v>0</v>
      </c>
      <c r="T72" s="14">
        <f t="shared" ca="1" si="23"/>
        <v>0</v>
      </c>
      <c r="U72" s="14">
        <f t="shared" ca="1" si="23"/>
        <v>0</v>
      </c>
      <c r="V72" s="14">
        <f t="shared" ca="1" si="23"/>
        <v>0</v>
      </c>
      <c r="W72" s="14">
        <f t="shared" ca="1" si="23"/>
        <v>0</v>
      </c>
      <c r="X72" s="14">
        <f t="shared" ca="1" si="23"/>
        <v>0</v>
      </c>
      <c r="Y72" s="14">
        <f t="shared" ca="1" si="23"/>
        <v>0</v>
      </c>
      <c r="Z72" s="14">
        <f t="shared" ca="1" si="23"/>
        <v>0</v>
      </c>
      <c r="AA72" s="14">
        <f t="shared" ca="1" si="23"/>
        <v>0</v>
      </c>
      <c r="AB72" s="14">
        <f t="shared" ca="1" si="23"/>
        <v>0</v>
      </c>
      <c r="AC72" s="14">
        <f t="shared" ca="1" si="23"/>
        <v>0</v>
      </c>
      <c r="AD72" s="14">
        <f t="shared" ca="1" si="23"/>
        <v>0</v>
      </c>
      <c r="AE72" s="14">
        <f t="shared" ca="1" si="23"/>
        <v>0</v>
      </c>
      <c r="AF72" s="14">
        <f t="shared" ca="1" si="23"/>
        <v>0</v>
      </c>
      <c r="AG72" s="14">
        <f t="shared" ca="1" si="23"/>
        <v>0</v>
      </c>
      <c r="AH72" s="14">
        <f t="shared" ca="1" si="23"/>
        <v>0</v>
      </c>
      <c r="AI72" s="14">
        <f t="shared" ca="1" si="23"/>
        <v>0</v>
      </c>
      <c r="AJ72" s="14">
        <f t="shared" ca="1" si="23"/>
        <v>0</v>
      </c>
      <c r="AK72" s="14">
        <f t="shared" ca="1" si="23"/>
        <v>0</v>
      </c>
      <c r="AL72" s="14">
        <f t="shared" ca="1" si="23"/>
        <v>0</v>
      </c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</row>
    <row r="73" spans="1:87" ht="21" customHeight="1" outlineLevel="1" thickBot="1" x14ac:dyDescent="0.4">
      <c r="A73" s="5">
        <f t="shared" si="20"/>
        <v>0</v>
      </c>
      <c r="B73" s="5">
        <f t="shared" si="20"/>
        <v>0</v>
      </c>
      <c r="C73" s="5">
        <f t="shared" si="20"/>
        <v>0</v>
      </c>
      <c r="D73" s="5">
        <f t="shared" si="20"/>
        <v>0</v>
      </c>
      <c r="E73" s="6">
        <f t="shared" si="20"/>
        <v>0</v>
      </c>
      <c r="F73" s="14">
        <f t="shared" ca="1" si="21"/>
        <v>0</v>
      </c>
      <c r="G73" s="14">
        <f t="shared" ca="1" si="23"/>
        <v>0</v>
      </c>
      <c r="H73" s="14">
        <f t="shared" ca="1" si="23"/>
        <v>0</v>
      </c>
      <c r="I73" s="14">
        <f t="shared" ca="1" si="23"/>
        <v>0</v>
      </c>
      <c r="J73" s="14">
        <f t="shared" ca="1" si="23"/>
        <v>0</v>
      </c>
      <c r="K73" s="14">
        <f t="shared" ca="1" si="23"/>
        <v>0</v>
      </c>
      <c r="L73" s="14">
        <f t="shared" ca="1" si="23"/>
        <v>0</v>
      </c>
      <c r="M73" s="14">
        <f t="shared" ca="1" si="23"/>
        <v>0</v>
      </c>
      <c r="N73" s="14">
        <f t="shared" ca="1" si="23"/>
        <v>0</v>
      </c>
      <c r="O73" s="14">
        <f t="shared" ca="1" si="23"/>
        <v>0</v>
      </c>
      <c r="P73" s="14">
        <f t="shared" ca="1" si="23"/>
        <v>0</v>
      </c>
      <c r="Q73" s="14">
        <f t="shared" ca="1" si="23"/>
        <v>0</v>
      </c>
      <c r="R73" s="14">
        <f t="shared" ca="1" si="23"/>
        <v>0</v>
      </c>
      <c r="S73" s="14">
        <f t="shared" ca="1" si="23"/>
        <v>0</v>
      </c>
      <c r="T73" s="14">
        <f t="shared" ca="1" si="23"/>
        <v>0</v>
      </c>
      <c r="U73" s="14">
        <f t="shared" ca="1" si="23"/>
        <v>0</v>
      </c>
      <c r="V73" s="14">
        <f t="shared" ca="1" si="23"/>
        <v>0</v>
      </c>
      <c r="W73" s="14">
        <f t="shared" ca="1" si="23"/>
        <v>0</v>
      </c>
      <c r="X73" s="14">
        <f t="shared" ca="1" si="23"/>
        <v>0</v>
      </c>
      <c r="Y73" s="14">
        <f t="shared" ca="1" si="23"/>
        <v>0</v>
      </c>
      <c r="Z73" s="14">
        <f t="shared" ca="1" si="23"/>
        <v>0</v>
      </c>
      <c r="AA73" s="14">
        <f t="shared" ca="1" si="23"/>
        <v>0</v>
      </c>
      <c r="AB73" s="14">
        <f t="shared" ca="1" si="23"/>
        <v>0</v>
      </c>
      <c r="AC73" s="14">
        <f t="shared" ca="1" si="23"/>
        <v>0</v>
      </c>
      <c r="AD73" s="14">
        <f t="shared" ca="1" si="23"/>
        <v>0</v>
      </c>
      <c r="AE73" s="14">
        <f t="shared" ca="1" si="23"/>
        <v>0</v>
      </c>
      <c r="AF73" s="14">
        <f t="shared" ca="1" si="23"/>
        <v>0</v>
      </c>
      <c r="AG73" s="14">
        <f t="shared" ca="1" si="23"/>
        <v>0</v>
      </c>
      <c r="AH73" s="14">
        <f t="shared" ca="1" si="23"/>
        <v>0</v>
      </c>
      <c r="AI73" s="14">
        <f t="shared" ca="1" si="23"/>
        <v>0</v>
      </c>
      <c r="AJ73" s="14">
        <f t="shared" ca="1" si="23"/>
        <v>0</v>
      </c>
      <c r="AK73" s="14">
        <f t="shared" ca="1" si="23"/>
        <v>0</v>
      </c>
      <c r="AL73" s="14">
        <f t="shared" ca="1" si="23"/>
        <v>0</v>
      </c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</row>
    <row r="74" spans="1:87" ht="21" customHeight="1" outlineLevel="1" thickBot="1" x14ac:dyDescent="0.4">
      <c r="A74" s="5">
        <f t="shared" si="20"/>
        <v>0</v>
      </c>
      <c r="B74" s="5">
        <f t="shared" si="20"/>
        <v>0</v>
      </c>
      <c r="C74" s="5">
        <f t="shared" si="20"/>
        <v>0</v>
      </c>
      <c r="D74" s="5">
        <f t="shared" si="20"/>
        <v>0</v>
      </c>
      <c r="E74" s="6">
        <f t="shared" si="20"/>
        <v>0</v>
      </c>
      <c r="F74" s="14">
        <f t="shared" ca="1" si="21"/>
        <v>0</v>
      </c>
      <c r="G74" s="14">
        <f t="shared" ca="1" si="23"/>
        <v>0</v>
      </c>
      <c r="H74" s="14">
        <f t="shared" ca="1" si="23"/>
        <v>0</v>
      </c>
      <c r="I74" s="14">
        <f t="shared" ca="1" si="23"/>
        <v>0</v>
      </c>
      <c r="J74" s="14">
        <f t="shared" ca="1" si="23"/>
        <v>0</v>
      </c>
      <c r="K74" s="14">
        <f t="shared" ca="1" si="23"/>
        <v>0</v>
      </c>
      <c r="L74" s="14">
        <f t="shared" ca="1" si="23"/>
        <v>0</v>
      </c>
      <c r="M74" s="14">
        <f t="shared" ca="1" si="23"/>
        <v>0</v>
      </c>
      <c r="N74" s="14">
        <f t="shared" ca="1" si="23"/>
        <v>0</v>
      </c>
      <c r="O74" s="14">
        <f t="shared" ca="1" si="23"/>
        <v>0</v>
      </c>
      <c r="P74" s="14">
        <f t="shared" ca="1" si="23"/>
        <v>0</v>
      </c>
      <c r="Q74" s="14">
        <f t="shared" ca="1" si="23"/>
        <v>0</v>
      </c>
      <c r="R74" s="14">
        <f t="shared" ca="1" si="23"/>
        <v>0</v>
      </c>
      <c r="S74" s="14">
        <f t="shared" ca="1" si="23"/>
        <v>0</v>
      </c>
      <c r="T74" s="14">
        <f t="shared" ca="1" si="23"/>
        <v>0</v>
      </c>
      <c r="U74" s="14">
        <f t="shared" ca="1" si="23"/>
        <v>0</v>
      </c>
      <c r="V74" s="14">
        <f t="shared" ca="1" si="23"/>
        <v>0</v>
      </c>
      <c r="W74" s="14">
        <f t="shared" ca="1" si="23"/>
        <v>0</v>
      </c>
      <c r="X74" s="14">
        <f t="shared" ca="1" si="23"/>
        <v>0</v>
      </c>
      <c r="Y74" s="14">
        <f t="shared" ca="1" si="23"/>
        <v>0</v>
      </c>
      <c r="Z74" s="14">
        <f t="shared" ca="1" si="23"/>
        <v>0</v>
      </c>
      <c r="AA74" s="14">
        <f t="shared" ca="1" si="23"/>
        <v>0</v>
      </c>
      <c r="AB74" s="14">
        <f t="shared" ca="1" si="23"/>
        <v>0</v>
      </c>
      <c r="AC74" s="14">
        <f t="shared" ca="1" si="23"/>
        <v>0</v>
      </c>
      <c r="AD74" s="14">
        <f t="shared" ca="1" si="23"/>
        <v>0</v>
      </c>
      <c r="AE74" s="14">
        <f t="shared" ca="1" si="23"/>
        <v>0</v>
      </c>
      <c r="AF74" s="14">
        <f t="shared" ca="1" si="23"/>
        <v>0</v>
      </c>
      <c r="AG74" s="14">
        <f t="shared" ca="1" si="23"/>
        <v>0</v>
      </c>
      <c r="AH74" s="14">
        <f t="shared" ca="1" si="23"/>
        <v>0</v>
      </c>
      <c r="AI74" s="14">
        <f t="shared" ca="1" si="23"/>
        <v>0</v>
      </c>
      <c r="AJ74" s="14">
        <f t="shared" ca="1" si="23"/>
        <v>0</v>
      </c>
      <c r="AK74" s="14">
        <f t="shared" ca="1" si="23"/>
        <v>0</v>
      </c>
      <c r="AL74" s="14">
        <f t="shared" ca="1" si="23"/>
        <v>0</v>
      </c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</row>
    <row r="75" spans="1:87" ht="21" customHeight="1" outlineLevel="1" thickBot="1" x14ac:dyDescent="0.4">
      <c r="A75" s="5">
        <f t="shared" si="20"/>
        <v>0</v>
      </c>
      <c r="B75" s="5">
        <f t="shared" si="20"/>
        <v>0</v>
      </c>
      <c r="C75" s="5">
        <f t="shared" si="20"/>
        <v>0</v>
      </c>
      <c r="D75" s="5">
        <f t="shared" si="20"/>
        <v>0</v>
      </c>
      <c r="E75" s="6">
        <f t="shared" si="20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U76" s="48"/>
      <c r="V76" s="48"/>
      <c r="W76" s="48"/>
    </row>
    <row r="77" spans="1:87" ht="21" customHeight="1" x14ac:dyDescent="0.35">
      <c r="U77" s="48"/>
      <c r="V77" s="48"/>
      <c r="W77" s="48"/>
    </row>
    <row r="78" spans="1:87" ht="21" customHeight="1" x14ac:dyDescent="0.4">
      <c r="A78" s="79"/>
      <c r="B78" s="79"/>
      <c r="C78" s="80">
        <f>E41</f>
        <v>6.25</v>
      </c>
      <c r="D78" s="66"/>
      <c r="E78" s="65" t="s">
        <v>21</v>
      </c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4">E45</f>
        <v>Temperature,К</v>
      </c>
      <c r="F79" s="3">
        <f t="shared" ref="F79:AL79" si="25">F3</f>
        <v>273.10000000000002</v>
      </c>
      <c r="G79" s="3">
        <f t="shared" si="25"/>
        <v>293.3</v>
      </c>
      <c r="H79" s="3">
        <f t="shared" si="25"/>
        <v>313.5</v>
      </c>
      <c r="I79" s="3">
        <f t="shared" si="25"/>
        <v>333.7</v>
      </c>
      <c r="J79" s="3">
        <f t="shared" si="25"/>
        <v>353.9</v>
      </c>
      <c r="K79" s="3">
        <f t="shared" si="25"/>
        <v>434.7</v>
      </c>
      <c r="L79" s="3">
        <f t="shared" si="25"/>
        <v>454.9</v>
      </c>
      <c r="M79" s="3">
        <f t="shared" si="25"/>
        <v>475.1</v>
      </c>
      <c r="N79" s="3">
        <f t="shared" si="25"/>
        <v>495.2</v>
      </c>
      <c r="O79" s="3">
        <f t="shared" si="25"/>
        <v>515.4</v>
      </c>
      <c r="P79" s="3">
        <f t="shared" si="25"/>
        <v>535.6</v>
      </c>
      <c r="Q79" s="3">
        <f t="shared" si="25"/>
        <v>555.79999999999995</v>
      </c>
      <c r="R79" s="3">
        <f t="shared" si="25"/>
        <v>576</v>
      </c>
      <c r="S79" s="3">
        <f t="shared" si="25"/>
        <v>596.20000000000005</v>
      </c>
      <c r="T79" s="3">
        <f t="shared" si="25"/>
        <v>616.4</v>
      </c>
      <c r="U79" s="3">
        <f t="shared" si="25"/>
        <v>636.6</v>
      </c>
      <c r="V79" s="3">
        <f t="shared" si="25"/>
        <v>656.8</v>
      </c>
      <c r="W79" s="3">
        <f t="shared" si="25"/>
        <v>677</v>
      </c>
      <c r="X79" s="3">
        <f t="shared" si="25"/>
        <v>757.7</v>
      </c>
      <c r="Y79" s="3">
        <f t="shared" si="25"/>
        <v>777.9</v>
      </c>
      <c r="Z79" s="3">
        <f t="shared" si="25"/>
        <v>798.1</v>
      </c>
      <c r="AA79" s="3">
        <f t="shared" si="25"/>
        <v>818.3</v>
      </c>
      <c r="AB79" s="3">
        <f t="shared" si="25"/>
        <v>838.5</v>
      </c>
      <c r="AC79" s="3">
        <f t="shared" si="25"/>
        <v>919.2</v>
      </c>
      <c r="AD79" s="3">
        <f t="shared" si="25"/>
        <v>939.4</v>
      </c>
      <c r="AE79" s="3">
        <f t="shared" si="25"/>
        <v>959.6</v>
      </c>
      <c r="AF79" s="3">
        <f t="shared" si="25"/>
        <v>979.8</v>
      </c>
      <c r="AG79" s="3">
        <f t="shared" si="25"/>
        <v>1000</v>
      </c>
      <c r="AH79" s="3">
        <f t="shared" si="25"/>
        <v>0</v>
      </c>
      <c r="AI79" s="3">
        <f t="shared" si="25"/>
        <v>0</v>
      </c>
      <c r="AJ79" s="3">
        <f t="shared" si="25"/>
        <v>0</v>
      </c>
      <c r="AK79" s="3">
        <f t="shared" si="25"/>
        <v>0</v>
      </c>
      <c r="AL79" s="3">
        <f t="shared" si="25"/>
        <v>0</v>
      </c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26">B46</f>
        <v>1</v>
      </c>
      <c r="C80" s="5">
        <f t="shared" si="26"/>
        <v>0</v>
      </c>
      <c r="D80" s="5">
        <f t="shared" si="26"/>
        <v>0</v>
      </c>
      <c r="E80" s="6" t="str">
        <f t="shared" si="24"/>
        <v>*Se[M]</v>
      </c>
      <c r="F80" s="14">
        <f t="shared" ref="F80:AL80" si="27">F4*$C$78</f>
        <v>8.8506250000000006E-23</v>
      </c>
      <c r="G80" s="14">
        <f t="shared" si="27"/>
        <v>1.050875E-12</v>
      </c>
      <c r="H80" s="14">
        <f t="shared" si="27"/>
        <v>8.2731249999999998E-10</v>
      </c>
      <c r="I80" s="14">
        <f t="shared" si="27"/>
        <v>1.5400624999999999E-7</v>
      </c>
      <c r="J80" s="14">
        <f t="shared" si="27"/>
        <v>0.5</v>
      </c>
      <c r="K80" s="14">
        <f t="shared" si="27"/>
        <v>0.5</v>
      </c>
      <c r="L80" s="14">
        <f t="shared" si="27"/>
        <v>0.5</v>
      </c>
      <c r="M80" s="14">
        <f t="shared" si="27"/>
        <v>0.5</v>
      </c>
      <c r="N80" s="14">
        <f t="shared" si="27"/>
        <v>0.5</v>
      </c>
      <c r="O80" s="14">
        <f t="shared" si="27"/>
        <v>0.99656250000000002</v>
      </c>
      <c r="P80" s="14">
        <f t="shared" si="27"/>
        <v>1.5</v>
      </c>
      <c r="Q80" s="14">
        <f t="shared" si="27"/>
        <v>1.5</v>
      </c>
      <c r="R80" s="14">
        <f t="shared" si="27"/>
        <v>1.5</v>
      </c>
      <c r="S80" s="14">
        <f t="shared" si="27"/>
        <v>1.5</v>
      </c>
      <c r="T80" s="14">
        <f t="shared" si="27"/>
        <v>2</v>
      </c>
      <c r="U80" s="14">
        <f t="shared" si="27"/>
        <v>2</v>
      </c>
      <c r="V80" s="14">
        <f t="shared" si="27"/>
        <v>2</v>
      </c>
      <c r="W80" s="14">
        <f t="shared" si="27"/>
        <v>2</v>
      </c>
      <c r="X80" s="14">
        <f t="shared" si="27"/>
        <v>2</v>
      </c>
      <c r="Y80" s="14">
        <f t="shared" si="27"/>
        <v>2</v>
      </c>
      <c r="Z80" s="14">
        <f t="shared" si="27"/>
        <v>2</v>
      </c>
      <c r="AA80" s="14">
        <f t="shared" si="27"/>
        <v>2.9126249999999998</v>
      </c>
      <c r="AB80" s="14">
        <f t="shared" si="27"/>
        <v>2.9999375000000001</v>
      </c>
      <c r="AC80" s="14">
        <f t="shared" si="27"/>
        <v>3</v>
      </c>
      <c r="AD80" s="14">
        <f t="shared" si="27"/>
        <v>3</v>
      </c>
      <c r="AE80" s="14">
        <f t="shared" si="27"/>
        <v>3</v>
      </c>
      <c r="AF80" s="14">
        <f t="shared" si="27"/>
        <v>3</v>
      </c>
      <c r="AG80" s="14">
        <f t="shared" si="27"/>
        <v>3</v>
      </c>
      <c r="AH80" s="14">
        <f t="shared" si="27"/>
        <v>0</v>
      </c>
      <c r="AI80" s="14">
        <f t="shared" si="27"/>
        <v>0</v>
      </c>
      <c r="AJ80" s="14">
        <f t="shared" si="27"/>
        <v>0</v>
      </c>
      <c r="AK80" s="14">
        <f t="shared" si="27"/>
        <v>0</v>
      </c>
      <c r="AL80" s="14">
        <f t="shared" si="27"/>
        <v>0</v>
      </c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</row>
    <row r="81" spans="1:71" ht="21" hidden="1" customHeight="1" outlineLevel="1" thickBot="1" x14ac:dyDescent="0.4">
      <c r="A81" s="5">
        <f t="shared" ref="A81:D96" si="28">A47</f>
        <v>0</v>
      </c>
      <c r="B81" s="5">
        <f t="shared" si="28"/>
        <v>0</v>
      </c>
      <c r="C81" s="5">
        <f t="shared" si="28"/>
        <v>1</v>
      </c>
      <c r="D81" s="5">
        <f t="shared" si="28"/>
        <v>0</v>
      </c>
      <c r="E81" s="6" t="str">
        <f t="shared" si="24"/>
        <v>*Ge</v>
      </c>
      <c r="F81" s="14">
        <f t="shared" ref="F81:AL81" si="29">F5*$C$78</f>
        <v>0</v>
      </c>
      <c r="G81" s="14">
        <f t="shared" si="29"/>
        <v>0</v>
      </c>
      <c r="H81" s="14">
        <f t="shared" si="29"/>
        <v>0</v>
      </c>
      <c r="I81" s="14">
        <f t="shared" si="29"/>
        <v>0</v>
      </c>
      <c r="J81" s="14">
        <f t="shared" si="29"/>
        <v>0</v>
      </c>
      <c r="K81" s="14">
        <f t="shared" si="29"/>
        <v>1.064E-17</v>
      </c>
      <c r="L81" s="14">
        <f t="shared" si="29"/>
        <v>4.4463124999999996E-13</v>
      </c>
      <c r="M81" s="14">
        <f t="shared" si="29"/>
        <v>1.4126875E-9</v>
      </c>
      <c r="N81" s="14">
        <f t="shared" si="29"/>
        <v>2.7838749999999998E-8</v>
      </c>
      <c r="O81" s="14">
        <f t="shared" si="29"/>
        <v>0.49658124999999997</v>
      </c>
      <c r="P81" s="14">
        <f t="shared" si="29"/>
        <v>1</v>
      </c>
      <c r="Q81" s="14">
        <f t="shared" si="29"/>
        <v>1</v>
      </c>
      <c r="R81" s="14">
        <f t="shared" si="29"/>
        <v>1</v>
      </c>
      <c r="S81" s="14">
        <f t="shared" si="29"/>
        <v>1</v>
      </c>
      <c r="T81" s="14">
        <f t="shared" si="29"/>
        <v>1</v>
      </c>
      <c r="U81" s="14">
        <f t="shared" si="29"/>
        <v>1</v>
      </c>
      <c r="V81" s="14">
        <f t="shared" si="29"/>
        <v>1</v>
      </c>
      <c r="W81" s="14">
        <f t="shared" si="29"/>
        <v>1</v>
      </c>
      <c r="X81" s="14">
        <f t="shared" si="29"/>
        <v>1</v>
      </c>
      <c r="Y81" s="14">
        <f t="shared" si="29"/>
        <v>1</v>
      </c>
      <c r="Z81" s="14">
        <f t="shared" si="29"/>
        <v>1</v>
      </c>
      <c r="AA81" s="14">
        <f t="shared" si="29"/>
        <v>0.81099999999999994</v>
      </c>
      <c r="AB81" s="14">
        <f t="shared" si="29"/>
        <v>0.75668749999999996</v>
      </c>
      <c r="AC81" s="14">
        <f t="shared" si="29"/>
        <v>0.54793124999999998</v>
      </c>
      <c r="AD81" s="14">
        <f t="shared" si="29"/>
        <v>0.47243750000000001</v>
      </c>
      <c r="AE81" s="14">
        <f t="shared" si="29"/>
        <v>0.38344999999999996</v>
      </c>
      <c r="AF81" s="14">
        <f t="shared" si="29"/>
        <v>0.27746874999999999</v>
      </c>
      <c r="AG81" s="14">
        <f t="shared" si="29"/>
        <v>0.1497</v>
      </c>
      <c r="AH81" s="14">
        <f t="shared" si="29"/>
        <v>0</v>
      </c>
      <c r="AI81" s="14">
        <f t="shared" si="29"/>
        <v>0</v>
      </c>
      <c r="AJ81" s="14">
        <f t="shared" si="29"/>
        <v>0</v>
      </c>
      <c r="AK81" s="14">
        <f t="shared" si="29"/>
        <v>0</v>
      </c>
      <c r="AL81" s="14">
        <f t="shared" si="29"/>
        <v>0</v>
      </c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</row>
    <row r="82" spans="1:71" ht="21" hidden="1" customHeight="1" outlineLevel="1" thickBot="1" x14ac:dyDescent="0.4">
      <c r="A82" s="5">
        <f t="shared" si="28"/>
        <v>0</v>
      </c>
      <c r="B82" s="5">
        <f t="shared" si="28"/>
        <v>3</v>
      </c>
      <c r="C82" s="5">
        <f t="shared" si="28"/>
        <v>0</v>
      </c>
      <c r="D82" s="5">
        <f t="shared" si="28"/>
        <v>2</v>
      </c>
      <c r="E82" s="6" t="str">
        <f t="shared" si="24"/>
        <v>*Ga2Se3</v>
      </c>
      <c r="F82" s="14">
        <f t="shared" ref="F82:AL82" si="30">F6*$C$78</f>
        <v>0.5</v>
      </c>
      <c r="G82" s="14">
        <f t="shared" si="30"/>
        <v>0.5</v>
      </c>
      <c r="H82" s="14">
        <f t="shared" si="30"/>
        <v>0.5</v>
      </c>
      <c r="I82" s="14">
        <f t="shared" si="30"/>
        <v>0.5</v>
      </c>
      <c r="J82" s="14">
        <f t="shared" si="30"/>
        <v>0.5</v>
      </c>
      <c r="K82" s="14">
        <f t="shared" si="30"/>
        <v>0.5</v>
      </c>
      <c r="L82" s="14">
        <f t="shared" si="30"/>
        <v>0.5</v>
      </c>
      <c r="M82" s="14">
        <f t="shared" si="30"/>
        <v>0.5</v>
      </c>
      <c r="N82" s="14">
        <f t="shared" si="30"/>
        <v>0.5</v>
      </c>
      <c r="O82" s="14">
        <f t="shared" si="30"/>
        <v>0.5</v>
      </c>
      <c r="P82" s="14">
        <f t="shared" si="30"/>
        <v>0.5</v>
      </c>
      <c r="Q82" s="14">
        <f t="shared" si="30"/>
        <v>0.5</v>
      </c>
      <c r="R82" s="14">
        <f t="shared" si="30"/>
        <v>0.5</v>
      </c>
      <c r="S82" s="14">
        <f t="shared" si="30"/>
        <v>0.49998124999999999</v>
      </c>
      <c r="T82" s="14">
        <f t="shared" si="30"/>
        <v>1.1973124999999999E-8</v>
      </c>
      <c r="U82" s="14">
        <f t="shared" si="30"/>
        <v>6.3087500000000006E-10</v>
      </c>
      <c r="V82" s="14">
        <f t="shared" si="30"/>
        <v>1.0489374999999999E-10</v>
      </c>
      <c r="W82" s="14">
        <f t="shared" si="30"/>
        <v>1.9477499999999998E-11</v>
      </c>
      <c r="X82" s="14">
        <f t="shared" si="30"/>
        <v>8.9331249999999997E-31</v>
      </c>
      <c r="Y82" s="14">
        <f t="shared" si="30"/>
        <v>0</v>
      </c>
      <c r="Z82" s="14">
        <f t="shared" si="30"/>
        <v>0</v>
      </c>
      <c r="AA82" s="14">
        <f t="shared" si="30"/>
        <v>0</v>
      </c>
      <c r="AB82" s="14">
        <f t="shared" si="30"/>
        <v>0</v>
      </c>
      <c r="AC82" s="14">
        <f t="shared" si="30"/>
        <v>0</v>
      </c>
      <c r="AD82" s="14">
        <f t="shared" si="30"/>
        <v>0</v>
      </c>
      <c r="AE82" s="14">
        <f t="shared" si="30"/>
        <v>0</v>
      </c>
      <c r="AF82" s="14">
        <f t="shared" si="30"/>
        <v>0</v>
      </c>
      <c r="AG82" s="14">
        <f t="shared" si="30"/>
        <v>0</v>
      </c>
      <c r="AH82" s="14">
        <f t="shared" si="30"/>
        <v>0</v>
      </c>
      <c r="AI82" s="14">
        <f t="shared" si="30"/>
        <v>0</v>
      </c>
      <c r="AJ82" s="14">
        <f t="shared" si="30"/>
        <v>0</v>
      </c>
      <c r="AK82" s="14">
        <f t="shared" si="30"/>
        <v>0</v>
      </c>
      <c r="AL82" s="14">
        <f t="shared" si="30"/>
        <v>0</v>
      </c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</row>
    <row r="83" spans="1:71" ht="21" hidden="1" customHeight="1" outlineLevel="1" thickBot="1" x14ac:dyDescent="0.4">
      <c r="A83" s="5">
        <f t="shared" si="28"/>
        <v>0</v>
      </c>
      <c r="B83" s="5">
        <f t="shared" si="28"/>
        <v>0</v>
      </c>
      <c r="C83" s="5">
        <f t="shared" si="28"/>
        <v>0</v>
      </c>
      <c r="D83" s="5">
        <f t="shared" si="28"/>
        <v>1</v>
      </c>
      <c r="E83" s="6" t="str">
        <f t="shared" si="24"/>
        <v>*Ga[l]</v>
      </c>
      <c r="F83" s="14">
        <f t="shared" ref="F83:AL83" si="31">F7*$C$78</f>
        <v>0</v>
      </c>
      <c r="G83" s="14">
        <f t="shared" si="31"/>
        <v>0</v>
      </c>
      <c r="H83" s="14">
        <f t="shared" si="31"/>
        <v>0</v>
      </c>
      <c r="I83" s="14">
        <f t="shared" si="31"/>
        <v>0</v>
      </c>
      <c r="J83" s="14">
        <f t="shared" si="31"/>
        <v>0</v>
      </c>
      <c r="K83" s="14">
        <f t="shared" si="31"/>
        <v>0</v>
      </c>
      <c r="L83" s="14">
        <f t="shared" si="31"/>
        <v>0</v>
      </c>
      <c r="M83" s="14">
        <f t="shared" si="31"/>
        <v>0</v>
      </c>
      <c r="N83" s="14">
        <f t="shared" si="31"/>
        <v>0</v>
      </c>
      <c r="O83" s="14">
        <f t="shared" si="31"/>
        <v>0</v>
      </c>
      <c r="P83" s="14">
        <f t="shared" si="31"/>
        <v>0</v>
      </c>
      <c r="Q83" s="14">
        <f t="shared" si="31"/>
        <v>0</v>
      </c>
      <c r="R83" s="14">
        <f t="shared" si="31"/>
        <v>0</v>
      </c>
      <c r="S83" s="14">
        <f t="shared" si="31"/>
        <v>0</v>
      </c>
      <c r="T83" s="14">
        <f t="shared" si="31"/>
        <v>0</v>
      </c>
      <c r="U83" s="14">
        <f t="shared" si="31"/>
        <v>0</v>
      </c>
      <c r="V83" s="14">
        <f t="shared" si="31"/>
        <v>0</v>
      </c>
      <c r="W83" s="14">
        <f t="shared" si="31"/>
        <v>1.3401250000000001E-32</v>
      </c>
      <c r="X83" s="14">
        <f t="shared" si="31"/>
        <v>3.75275E-21</v>
      </c>
      <c r="Y83" s="14">
        <f t="shared" si="31"/>
        <v>3.216625E-19</v>
      </c>
      <c r="Z83" s="14">
        <f t="shared" si="31"/>
        <v>3.7170000000000002E-17</v>
      </c>
      <c r="AA83" s="14">
        <f t="shared" si="31"/>
        <v>1.4452499999999999E-17</v>
      </c>
      <c r="AB83" s="14">
        <f t="shared" si="31"/>
        <v>3.9386875000000004E-7</v>
      </c>
      <c r="AC83" s="14">
        <f t="shared" si="31"/>
        <v>4.4089374999999997E-7</v>
      </c>
      <c r="AD83" s="14">
        <f t="shared" si="31"/>
        <v>2.2790000000000002E-7</v>
      </c>
      <c r="AE83" s="14">
        <f t="shared" si="31"/>
        <v>1.5538124999999999E-7</v>
      </c>
      <c r="AF83" s="14">
        <f t="shared" si="31"/>
        <v>1.5967499999999999E-9</v>
      </c>
      <c r="AG83" s="14">
        <f t="shared" si="31"/>
        <v>7.9550000000000001E-16</v>
      </c>
      <c r="AH83" s="14">
        <f t="shared" si="31"/>
        <v>0</v>
      </c>
      <c r="AI83" s="14">
        <f t="shared" si="31"/>
        <v>0</v>
      </c>
      <c r="AJ83" s="14">
        <f t="shared" si="31"/>
        <v>0</v>
      </c>
      <c r="AK83" s="14">
        <f t="shared" si="31"/>
        <v>0</v>
      </c>
      <c r="AL83" s="14">
        <f t="shared" si="31"/>
        <v>0</v>
      </c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</row>
    <row r="84" spans="1:71" ht="21" hidden="1" customHeight="1" outlineLevel="1" thickBot="1" x14ac:dyDescent="0.4">
      <c r="A84" s="5">
        <f t="shared" si="28"/>
        <v>0</v>
      </c>
      <c r="B84" s="5">
        <f t="shared" si="28"/>
        <v>2</v>
      </c>
      <c r="C84" s="5">
        <f t="shared" si="28"/>
        <v>1</v>
      </c>
      <c r="D84" s="5">
        <f t="shared" si="28"/>
        <v>0</v>
      </c>
      <c r="E84" s="6" t="str">
        <f t="shared" si="24"/>
        <v>*GeSe2</v>
      </c>
      <c r="F84" s="14">
        <f t="shared" ref="F84:AL84" si="32">F8*$C$78</f>
        <v>0.5</v>
      </c>
      <c r="G84" s="14">
        <f t="shared" si="32"/>
        <v>0.5</v>
      </c>
      <c r="H84" s="14">
        <f t="shared" si="32"/>
        <v>0.5</v>
      </c>
      <c r="I84" s="14">
        <f t="shared" si="32"/>
        <v>0.5</v>
      </c>
      <c r="J84" s="14">
        <f t="shared" si="32"/>
        <v>3.405875E-8</v>
      </c>
      <c r="K84" s="14">
        <f t="shared" si="32"/>
        <v>6.1513750000000001E-18</v>
      </c>
      <c r="L84" s="14">
        <f t="shared" si="32"/>
        <v>5.9529374999999995E-21</v>
      </c>
      <c r="M84" s="14">
        <f t="shared" si="32"/>
        <v>2.0349375000000001E-26</v>
      </c>
      <c r="N84" s="14">
        <f t="shared" si="32"/>
        <v>0</v>
      </c>
      <c r="O84" s="14">
        <f t="shared" si="32"/>
        <v>0</v>
      </c>
      <c r="P84" s="14">
        <f t="shared" si="32"/>
        <v>0</v>
      </c>
      <c r="Q84" s="14">
        <f t="shared" si="32"/>
        <v>0</v>
      </c>
      <c r="R84" s="14">
        <f t="shared" si="32"/>
        <v>0</v>
      </c>
      <c r="S84" s="14">
        <f t="shared" si="32"/>
        <v>0</v>
      </c>
      <c r="T84" s="14">
        <f t="shared" si="32"/>
        <v>0</v>
      </c>
      <c r="U84" s="14">
        <f t="shared" si="32"/>
        <v>0</v>
      </c>
      <c r="V84" s="14">
        <f t="shared" si="32"/>
        <v>0</v>
      </c>
      <c r="W84" s="14">
        <f t="shared" si="32"/>
        <v>0</v>
      </c>
      <c r="X84" s="14">
        <f t="shared" si="32"/>
        <v>0</v>
      </c>
      <c r="Y84" s="14">
        <f t="shared" si="32"/>
        <v>0</v>
      </c>
      <c r="Z84" s="14">
        <f t="shared" si="32"/>
        <v>0</v>
      </c>
      <c r="AA84" s="14">
        <f t="shared" si="32"/>
        <v>0</v>
      </c>
      <c r="AB84" s="14">
        <f t="shared" si="32"/>
        <v>0</v>
      </c>
      <c r="AC84" s="14">
        <f t="shared" si="32"/>
        <v>0</v>
      </c>
      <c r="AD84" s="14">
        <f t="shared" si="32"/>
        <v>0</v>
      </c>
      <c r="AE84" s="14">
        <f t="shared" si="32"/>
        <v>0</v>
      </c>
      <c r="AF84" s="14">
        <f t="shared" si="32"/>
        <v>0</v>
      </c>
      <c r="AG84" s="14">
        <f t="shared" si="32"/>
        <v>0</v>
      </c>
      <c r="AH84" s="14">
        <f t="shared" si="32"/>
        <v>0</v>
      </c>
      <c r="AI84" s="14">
        <f t="shared" si="32"/>
        <v>0</v>
      </c>
      <c r="AJ84" s="14">
        <f t="shared" si="32"/>
        <v>0</v>
      </c>
      <c r="AK84" s="14">
        <f t="shared" si="32"/>
        <v>0</v>
      </c>
      <c r="AL84" s="14">
        <f t="shared" si="32"/>
        <v>0</v>
      </c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</row>
    <row r="85" spans="1:71" ht="21" hidden="1" customHeight="1" outlineLevel="1" thickBot="1" x14ac:dyDescent="0.4">
      <c r="A85" s="5">
        <f t="shared" si="28"/>
        <v>0</v>
      </c>
      <c r="B85" s="5">
        <f t="shared" si="28"/>
        <v>1</v>
      </c>
      <c r="C85" s="5">
        <f t="shared" si="28"/>
        <v>0</v>
      </c>
      <c r="D85" s="5">
        <f t="shared" si="28"/>
        <v>1</v>
      </c>
      <c r="E85" s="6" t="str">
        <f t="shared" si="24"/>
        <v>*GaSe</v>
      </c>
      <c r="F85" s="14">
        <f t="shared" ref="F85:AL85" si="33">F9*$C$78</f>
        <v>0</v>
      </c>
      <c r="G85" s="14">
        <f t="shared" si="33"/>
        <v>0</v>
      </c>
      <c r="H85" s="14">
        <f t="shared" si="33"/>
        <v>0</v>
      </c>
      <c r="I85" s="14">
        <f t="shared" si="33"/>
        <v>0</v>
      </c>
      <c r="J85" s="14">
        <f t="shared" si="33"/>
        <v>0</v>
      </c>
      <c r="K85" s="14">
        <f t="shared" si="33"/>
        <v>1.397375E-18</v>
      </c>
      <c r="L85" s="14">
        <f t="shared" si="33"/>
        <v>8.3193750000000002E-16</v>
      </c>
      <c r="M85" s="14">
        <f t="shared" si="33"/>
        <v>1.322125E-14</v>
      </c>
      <c r="N85" s="14">
        <f t="shared" si="33"/>
        <v>6.6818749999999994E-21</v>
      </c>
      <c r="O85" s="14">
        <f t="shared" si="33"/>
        <v>0</v>
      </c>
      <c r="P85" s="14">
        <f t="shared" si="33"/>
        <v>8.435E-16</v>
      </c>
      <c r="Q85" s="14">
        <f t="shared" si="33"/>
        <v>1.0903749999999999E-8</v>
      </c>
      <c r="R85" s="14">
        <f t="shared" si="33"/>
        <v>1.8831249999999999E-7</v>
      </c>
      <c r="S85" s="14">
        <f t="shared" si="33"/>
        <v>3.4833124999999999E-5</v>
      </c>
      <c r="T85" s="14">
        <f t="shared" si="33"/>
        <v>1</v>
      </c>
      <c r="U85" s="14">
        <f t="shared" si="33"/>
        <v>1</v>
      </c>
      <c r="V85" s="14">
        <f t="shared" si="33"/>
        <v>1</v>
      </c>
      <c r="W85" s="14">
        <f t="shared" si="33"/>
        <v>1</v>
      </c>
      <c r="X85" s="14">
        <f t="shared" si="33"/>
        <v>1</v>
      </c>
      <c r="Y85" s="14">
        <f t="shared" si="33"/>
        <v>1</v>
      </c>
      <c r="Z85" s="14">
        <f t="shared" si="33"/>
        <v>1</v>
      </c>
      <c r="AA85" s="14">
        <f t="shared" si="33"/>
        <v>8.7349999999999997E-2</v>
      </c>
      <c r="AB85" s="14">
        <f t="shared" si="33"/>
        <v>1.5023749999999999E-8</v>
      </c>
      <c r="AC85" s="14">
        <f t="shared" si="33"/>
        <v>0</v>
      </c>
      <c r="AD85" s="14">
        <f t="shared" si="33"/>
        <v>0</v>
      </c>
      <c r="AE85" s="14">
        <f t="shared" si="33"/>
        <v>0</v>
      </c>
      <c r="AF85" s="14">
        <f t="shared" si="33"/>
        <v>0</v>
      </c>
      <c r="AG85" s="14">
        <f t="shared" si="33"/>
        <v>0</v>
      </c>
      <c r="AH85" s="14">
        <f t="shared" si="33"/>
        <v>0</v>
      </c>
      <c r="AI85" s="14">
        <f t="shared" si="33"/>
        <v>0</v>
      </c>
      <c r="AJ85" s="14">
        <f t="shared" si="33"/>
        <v>0</v>
      </c>
      <c r="AK85" s="14">
        <f t="shared" si="33"/>
        <v>0</v>
      </c>
      <c r="AL85" s="14">
        <f t="shared" si="33"/>
        <v>0</v>
      </c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</row>
    <row r="86" spans="1:71" ht="21" hidden="1" customHeight="1" outlineLevel="1" thickBot="1" x14ac:dyDescent="0.4">
      <c r="A86" s="5">
        <f t="shared" si="28"/>
        <v>0</v>
      </c>
      <c r="B86" s="5">
        <f t="shared" si="28"/>
        <v>1</v>
      </c>
      <c r="C86" s="5">
        <f t="shared" si="28"/>
        <v>1</v>
      </c>
      <c r="D86" s="5">
        <f t="shared" si="28"/>
        <v>0</v>
      </c>
      <c r="E86" s="6" t="str">
        <f t="shared" si="24"/>
        <v>*GeSe</v>
      </c>
      <c r="F86" s="14">
        <f t="shared" ref="F86:AL86" si="34">F10*$C$78</f>
        <v>0.5</v>
      </c>
      <c r="G86" s="14">
        <f t="shared" si="34"/>
        <v>0.5</v>
      </c>
      <c r="H86" s="14">
        <f t="shared" si="34"/>
        <v>0.5</v>
      </c>
      <c r="I86" s="14">
        <f t="shared" si="34"/>
        <v>0.5</v>
      </c>
      <c r="J86" s="14">
        <f t="shared" si="34"/>
        <v>1</v>
      </c>
      <c r="K86" s="14">
        <f t="shared" si="34"/>
        <v>1</v>
      </c>
      <c r="L86" s="14">
        <f t="shared" si="34"/>
        <v>1</v>
      </c>
      <c r="M86" s="14">
        <f t="shared" si="34"/>
        <v>1</v>
      </c>
      <c r="N86" s="14">
        <f t="shared" si="34"/>
        <v>1</v>
      </c>
      <c r="O86" s="14">
        <f t="shared" si="34"/>
        <v>0.50343125</v>
      </c>
      <c r="P86" s="14">
        <f t="shared" si="34"/>
        <v>2.1571874999999999E-8</v>
      </c>
      <c r="Q86" s="14">
        <f t="shared" si="34"/>
        <v>3.1146875000000001E-12</v>
      </c>
      <c r="R86" s="14">
        <f t="shared" si="34"/>
        <v>2.707125E-29</v>
      </c>
      <c r="S86" s="14">
        <f t="shared" si="34"/>
        <v>0</v>
      </c>
      <c r="T86" s="14">
        <f t="shared" si="34"/>
        <v>0</v>
      </c>
      <c r="U86" s="14">
        <f t="shared" si="34"/>
        <v>7.9862499999999998E-27</v>
      </c>
      <c r="V86" s="14">
        <f t="shared" si="34"/>
        <v>7.17625E-22</v>
      </c>
      <c r="W86" s="14">
        <f t="shared" si="34"/>
        <v>1.48075E-19</v>
      </c>
      <c r="X86" s="14">
        <f t="shared" si="34"/>
        <v>0</v>
      </c>
      <c r="Y86" s="14">
        <f t="shared" si="34"/>
        <v>0</v>
      </c>
      <c r="Z86" s="14">
        <f t="shared" si="34"/>
        <v>0</v>
      </c>
      <c r="AA86" s="14">
        <f t="shared" si="34"/>
        <v>0</v>
      </c>
      <c r="AB86" s="14">
        <f t="shared" si="34"/>
        <v>0</v>
      </c>
      <c r="AC86" s="14">
        <f t="shared" si="34"/>
        <v>0</v>
      </c>
      <c r="AD86" s="14">
        <f t="shared" si="34"/>
        <v>0</v>
      </c>
      <c r="AE86" s="14">
        <f t="shared" si="34"/>
        <v>0</v>
      </c>
      <c r="AF86" s="14">
        <f t="shared" si="34"/>
        <v>0</v>
      </c>
      <c r="AG86" s="14">
        <f t="shared" si="34"/>
        <v>0</v>
      </c>
      <c r="AH86" s="14">
        <f t="shared" si="34"/>
        <v>0</v>
      </c>
      <c r="AI86" s="14">
        <f t="shared" si="34"/>
        <v>0</v>
      </c>
      <c r="AJ86" s="14">
        <f t="shared" si="34"/>
        <v>0</v>
      </c>
      <c r="AK86" s="14">
        <f t="shared" si="34"/>
        <v>0</v>
      </c>
      <c r="AL86" s="14">
        <f t="shared" si="34"/>
        <v>0</v>
      </c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</row>
    <row r="87" spans="1:71" ht="21" hidden="1" customHeight="1" outlineLevel="1" thickBot="1" x14ac:dyDescent="0.4">
      <c r="A87" s="5">
        <f t="shared" si="28"/>
        <v>0</v>
      </c>
      <c r="B87" s="5">
        <f t="shared" si="28"/>
        <v>1</v>
      </c>
      <c r="C87" s="5">
        <f t="shared" si="28"/>
        <v>0</v>
      </c>
      <c r="D87" s="5">
        <f t="shared" si="28"/>
        <v>2</v>
      </c>
      <c r="E87" s="6" t="str">
        <f t="shared" si="24"/>
        <v>Ga2Se</v>
      </c>
      <c r="F87" s="14">
        <f t="shared" ref="F87:AL87" si="35">F11*$C$78</f>
        <v>0</v>
      </c>
      <c r="G87" s="14">
        <f t="shared" si="35"/>
        <v>0</v>
      </c>
      <c r="H87" s="14">
        <f t="shared" si="35"/>
        <v>0</v>
      </c>
      <c r="I87" s="14">
        <f t="shared" si="35"/>
        <v>0</v>
      </c>
      <c r="J87" s="14">
        <f t="shared" si="35"/>
        <v>0</v>
      </c>
      <c r="K87" s="14">
        <f t="shared" si="35"/>
        <v>0</v>
      </c>
      <c r="L87" s="14">
        <f t="shared" si="35"/>
        <v>2.6028124999999998E-33</v>
      </c>
      <c r="M87" s="14">
        <f t="shared" si="35"/>
        <v>1.2419375000000001E-30</v>
      </c>
      <c r="N87" s="14">
        <f t="shared" si="35"/>
        <v>3.707375E-28</v>
      </c>
      <c r="O87" s="14">
        <f t="shared" si="35"/>
        <v>7.2731250000000006E-26</v>
      </c>
      <c r="P87" s="14">
        <f t="shared" si="35"/>
        <v>9.9625000000000002E-24</v>
      </c>
      <c r="Q87" s="14">
        <f t="shared" si="35"/>
        <v>9.7687500000000004E-22</v>
      </c>
      <c r="R87" s="14">
        <f t="shared" si="35"/>
        <v>7.1274999999999995E-20</v>
      </c>
      <c r="S87" s="14">
        <f t="shared" si="35"/>
        <v>3.9852499999999997E-18</v>
      </c>
      <c r="T87" s="14">
        <f t="shared" si="35"/>
        <v>8.5693750000000008E-17</v>
      </c>
      <c r="U87" s="14">
        <f t="shared" si="35"/>
        <v>1.3525E-15</v>
      </c>
      <c r="V87" s="14">
        <f t="shared" si="35"/>
        <v>1.8174999999999999E-14</v>
      </c>
      <c r="W87" s="14">
        <f t="shared" si="35"/>
        <v>2.109375E-13</v>
      </c>
      <c r="X87" s="14">
        <f t="shared" si="35"/>
        <v>1.1144375E-9</v>
      </c>
      <c r="Y87" s="14">
        <f t="shared" si="35"/>
        <v>7.3187499999999998E-9</v>
      </c>
      <c r="Z87" s="14">
        <f t="shared" si="35"/>
        <v>4.3985625000000004E-8</v>
      </c>
      <c r="AA87" s="14">
        <f t="shared" si="35"/>
        <v>2.3681874999999999E-7</v>
      </c>
      <c r="AB87" s="14">
        <f t="shared" si="35"/>
        <v>2.3386874999999998E-7</v>
      </c>
      <c r="AC87" s="14">
        <f t="shared" si="35"/>
        <v>1.8805625000000001E-7</v>
      </c>
      <c r="AD87" s="14">
        <f t="shared" si="35"/>
        <v>1.6998125E-7</v>
      </c>
      <c r="AE87" s="14">
        <f t="shared" si="35"/>
        <v>1.5066250000000002E-7</v>
      </c>
      <c r="AF87" s="14">
        <f t="shared" si="35"/>
        <v>1.3075624999999999E-7</v>
      </c>
      <c r="AG87" s="14">
        <f t="shared" si="35"/>
        <v>1.1089999999999999E-7</v>
      </c>
      <c r="AH87" s="14">
        <f t="shared" si="35"/>
        <v>0</v>
      </c>
      <c r="AI87" s="14">
        <f t="shared" si="35"/>
        <v>0</v>
      </c>
      <c r="AJ87" s="14">
        <f t="shared" si="35"/>
        <v>0</v>
      </c>
      <c r="AK87" s="14">
        <f t="shared" si="35"/>
        <v>0</v>
      </c>
      <c r="AL87" s="14">
        <f t="shared" si="35"/>
        <v>0</v>
      </c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</row>
    <row r="88" spans="1:71" ht="21" hidden="1" customHeight="1" outlineLevel="1" thickBot="1" x14ac:dyDescent="0.4">
      <c r="A88" s="5">
        <f t="shared" si="28"/>
        <v>1</v>
      </c>
      <c r="B88" s="5">
        <f t="shared" si="28"/>
        <v>0</v>
      </c>
      <c r="C88" s="5">
        <f t="shared" si="28"/>
        <v>0</v>
      </c>
      <c r="D88" s="5">
        <f t="shared" si="28"/>
        <v>0</v>
      </c>
      <c r="E88" s="6" t="str">
        <f t="shared" si="24"/>
        <v>Ar</v>
      </c>
      <c r="F88" s="14">
        <f t="shared" ref="F88:AL88" si="36">F12*$C$78</f>
        <v>1.25</v>
      </c>
      <c r="G88" s="14">
        <f t="shared" si="36"/>
        <v>1.25</v>
      </c>
      <c r="H88" s="14">
        <f t="shared" si="36"/>
        <v>1.25</v>
      </c>
      <c r="I88" s="14">
        <f t="shared" si="36"/>
        <v>1.25</v>
      </c>
      <c r="J88" s="14">
        <f t="shared" si="36"/>
        <v>1.25</v>
      </c>
      <c r="K88" s="14">
        <f t="shared" si="36"/>
        <v>1.25</v>
      </c>
      <c r="L88" s="14">
        <f t="shared" si="36"/>
        <v>1.25</v>
      </c>
      <c r="M88" s="14">
        <f t="shared" si="36"/>
        <v>1.25</v>
      </c>
      <c r="N88" s="14">
        <f t="shared" si="36"/>
        <v>1.25</v>
      </c>
      <c r="O88" s="14">
        <f t="shared" si="36"/>
        <v>1.25</v>
      </c>
      <c r="P88" s="14">
        <f t="shared" si="36"/>
        <v>1.25</v>
      </c>
      <c r="Q88" s="14">
        <f t="shared" si="36"/>
        <v>1.25</v>
      </c>
      <c r="R88" s="14">
        <f t="shared" si="36"/>
        <v>1.25</v>
      </c>
      <c r="S88" s="14">
        <f t="shared" si="36"/>
        <v>1.25</v>
      </c>
      <c r="T88" s="14">
        <f t="shared" si="36"/>
        <v>1.25</v>
      </c>
      <c r="U88" s="14">
        <f t="shared" si="36"/>
        <v>1.25</v>
      </c>
      <c r="V88" s="14">
        <f t="shared" si="36"/>
        <v>1.25</v>
      </c>
      <c r="W88" s="14">
        <f t="shared" si="36"/>
        <v>1.25</v>
      </c>
      <c r="X88" s="14">
        <f t="shared" si="36"/>
        <v>1.25</v>
      </c>
      <c r="Y88" s="14">
        <f t="shared" si="36"/>
        <v>1.25</v>
      </c>
      <c r="Z88" s="14">
        <f t="shared" si="36"/>
        <v>1.25</v>
      </c>
      <c r="AA88" s="14">
        <f t="shared" si="36"/>
        <v>1.25</v>
      </c>
      <c r="AB88" s="14">
        <f t="shared" si="36"/>
        <v>1.25</v>
      </c>
      <c r="AC88" s="14">
        <f t="shared" si="36"/>
        <v>1.25</v>
      </c>
      <c r="AD88" s="14">
        <f t="shared" si="36"/>
        <v>1.25</v>
      </c>
      <c r="AE88" s="14">
        <f t="shared" si="36"/>
        <v>1.25</v>
      </c>
      <c r="AF88" s="14">
        <f t="shared" si="36"/>
        <v>1.25</v>
      </c>
      <c r="AG88" s="14">
        <f t="shared" si="36"/>
        <v>1.25</v>
      </c>
      <c r="AH88" s="14">
        <f t="shared" si="36"/>
        <v>0</v>
      </c>
      <c r="AI88" s="14">
        <f t="shared" si="36"/>
        <v>0</v>
      </c>
      <c r="AJ88" s="14">
        <f t="shared" si="36"/>
        <v>0</v>
      </c>
      <c r="AK88" s="14">
        <f t="shared" si="36"/>
        <v>0</v>
      </c>
      <c r="AL88" s="14">
        <f t="shared" si="36"/>
        <v>0</v>
      </c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</row>
    <row r="89" spans="1:71" ht="21" hidden="1" customHeight="1" outlineLevel="1" thickBot="1" x14ac:dyDescent="0.4">
      <c r="A89" s="5">
        <f t="shared" si="28"/>
        <v>0</v>
      </c>
      <c r="B89" s="5">
        <f t="shared" si="28"/>
        <v>0</v>
      </c>
      <c r="C89" s="5">
        <f t="shared" si="28"/>
        <v>0</v>
      </c>
      <c r="D89" s="5">
        <f t="shared" si="28"/>
        <v>1</v>
      </c>
      <c r="E89" s="6" t="str">
        <f t="shared" si="24"/>
        <v>(l)Ga[l]</v>
      </c>
      <c r="F89" s="14">
        <f t="shared" ref="F89:AL89" si="37">F13*$C$78</f>
        <v>0</v>
      </c>
      <c r="G89" s="14">
        <f t="shared" si="37"/>
        <v>0</v>
      </c>
      <c r="H89" s="14">
        <f t="shared" si="37"/>
        <v>0</v>
      </c>
      <c r="I89" s="14">
        <f t="shared" si="37"/>
        <v>0</v>
      </c>
      <c r="J89" s="14">
        <f t="shared" si="37"/>
        <v>0</v>
      </c>
      <c r="K89" s="14">
        <f t="shared" si="37"/>
        <v>1.5898125000000001E-25</v>
      </c>
      <c r="L89" s="14">
        <f t="shared" si="37"/>
        <v>4.2173749999999998E-23</v>
      </c>
      <c r="M89" s="14">
        <f t="shared" si="37"/>
        <v>4.3472499999999996E-22</v>
      </c>
      <c r="N89" s="14">
        <f t="shared" si="37"/>
        <v>5.1635624999999997E-29</v>
      </c>
      <c r="O89" s="14">
        <f t="shared" si="37"/>
        <v>0</v>
      </c>
      <c r="P89" s="14">
        <f t="shared" si="37"/>
        <v>1.8054374999999999E-34</v>
      </c>
      <c r="Q89" s="14">
        <f t="shared" si="37"/>
        <v>1.6541250000000001E-29</v>
      </c>
      <c r="R89" s="14">
        <f t="shared" si="37"/>
        <v>0</v>
      </c>
      <c r="S89" s="14">
        <f t="shared" si="37"/>
        <v>0</v>
      </c>
      <c r="T89" s="14">
        <f t="shared" si="37"/>
        <v>0</v>
      </c>
      <c r="U89" s="14">
        <f t="shared" si="37"/>
        <v>2.6288749999999998E-21</v>
      </c>
      <c r="V89" s="14">
        <f t="shared" si="37"/>
        <v>1.3465000000000001E-14</v>
      </c>
      <c r="W89" s="14">
        <f t="shared" si="37"/>
        <v>5.8653125E-11</v>
      </c>
      <c r="X89" s="14">
        <f t="shared" si="37"/>
        <v>2.4542499999999999E-9</v>
      </c>
      <c r="Y89" s="14">
        <f t="shared" si="37"/>
        <v>5.1116875000000002E-9</v>
      </c>
      <c r="Z89" s="14">
        <f t="shared" si="37"/>
        <v>7.2187499999999997E-8</v>
      </c>
      <c r="AA89" s="14">
        <f t="shared" si="37"/>
        <v>0.91262500000000002</v>
      </c>
      <c r="AB89" s="14">
        <f t="shared" si="37"/>
        <v>1</v>
      </c>
      <c r="AC89" s="14">
        <f t="shared" si="37"/>
        <v>1</v>
      </c>
      <c r="AD89" s="14">
        <f t="shared" si="37"/>
        <v>1</v>
      </c>
      <c r="AE89" s="14">
        <f t="shared" si="37"/>
        <v>1</v>
      </c>
      <c r="AF89" s="14">
        <f t="shared" si="37"/>
        <v>1</v>
      </c>
      <c r="AG89" s="14">
        <f t="shared" si="37"/>
        <v>1</v>
      </c>
      <c r="AH89" s="14">
        <f t="shared" si="37"/>
        <v>0</v>
      </c>
      <c r="AI89" s="14">
        <f t="shared" si="37"/>
        <v>0</v>
      </c>
      <c r="AJ89" s="14">
        <f t="shared" si="37"/>
        <v>0</v>
      </c>
      <c r="AK89" s="14">
        <f t="shared" si="37"/>
        <v>0</v>
      </c>
      <c r="AL89" s="14">
        <f t="shared" si="37"/>
        <v>0</v>
      </c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</row>
    <row r="90" spans="1:71" ht="21" hidden="1" customHeight="1" outlineLevel="1" thickBot="1" x14ac:dyDescent="0.4">
      <c r="A90" s="5">
        <f t="shared" si="28"/>
        <v>0</v>
      </c>
      <c r="B90" s="5">
        <f t="shared" si="28"/>
        <v>1</v>
      </c>
      <c r="C90" s="5">
        <f t="shared" si="28"/>
        <v>1</v>
      </c>
      <c r="D90" s="5">
        <f t="shared" si="28"/>
        <v>0</v>
      </c>
      <c r="E90" s="6" t="str">
        <f t="shared" si="24"/>
        <v>(l)GeSe[l]</v>
      </c>
      <c r="F90" s="14">
        <f t="shared" ref="F90:AL90" si="38">F14*$C$78</f>
        <v>3.6203124999999999E-24</v>
      </c>
      <c r="G90" s="14">
        <f t="shared" si="38"/>
        <v>4.5459375E-26</v>
      </c>
      <c r="H90" s="14">
        <f t="shared" si="38"/>
        <v>3.798625E-31</v>
      </c>
      <c r="I90" s="14">
        <f t="shared" si="38"/>
        <v>0</v>
      </c>
      <c r="J90" s="14">
        <f t="shared" si="38"/>
        <v>0</v>
      </c>
      <c r="K90" s="14">
        <f t="shared" si="38"/>
        <v>1.0254375E-13</v>
      </c>
      <c r="L90" s="14">
        <f t="shared" si="38"/>
        <v>1.7886875000000001E-12</v>
      </c>
      <c r="M90" s="14">
        <f t="shared" si="38"/>
        <v>1.4853125000000001E-12</v>
      </c>
      <c r="N90" s="14">
        <f t="shared" si="38"/>
        <v>1.6999375E-20</v>
      </c>
      <c r="O90" s="14">
        <f t="shared" si="38"/>
        <v>0</v>
      </c>
      <c r="P90" s="14">
        <f t="shared" si="38"/>
        <v>3.6781250000000001E-28</v>
      </c>
      <c r="Q90" s="14">
        <f t="shared" si="38"/>
        <v>2.2241875000000002E-24</v>
      </c>
      <c r="R90" s="14">
        <f t="shared" si="38"/>
        <v>0</v>
      </c>
      <c r="S90" s="14">
        <f t="shared" si="38"/>
        <v>0</v>
      </c>
      <c r="T90" s="14">
        <f t="shared" si="38"/>
        <v>0</v>
      </c>
      <c r="U90" s="14">
        <f t="shared" si="38"/>
        <v>5.9548124999999991E-20</v>
      </c>
      <c r="V90" s="14">
        <f t="shared" si="38"/>
        <v>5.6563124999999994E-14</v>
      </c>
      <c r="W90" s="14">
        <f t="shared" si="38"/>
        <v>4.9500000000000004E-11</v>
      </c>
      <c r="X90" s="14">
        <f t="shared" si="38"/>
        <v>6.6456249999999998E-12</v>
      </c>
      <c r="Y90" s="14">
        <f t="shared" si="38"/>
        <v>3.8055000000000003E-12</v>
      </c>
      <c r="Z90" s="14">
        <f t="shared" si="38"/>
        <v>1.552125E-11</v>
      </c>
      <c r="AA90" s="14">
        <f t="shared" si="38"/>
        <v>6.0185000000000001E-5</v>
      </c>
      <c r="AB90" s="14">
        <f t="shared" si="38"/>
        <v>4.7406250000000004E-5</v>
      </c>
      <c r="AC90" s="14">
        <f t="shared" si="38"/>
        <v>1.4358125000000001E-5</v>
      </c>
      <c r="AD90" s="14">
        <f t="shared" si="38"/>
        <v>1.10025E-5</v>
      </c>
      <c r="AE90" s="14">
        <f t="shared" si="38"/>
        <v>8.5418750000000003E-6</v>
      </c>
      <c r="AF90" s="14">
        <f t="shared" si="38"/>
        <v>6.7224999999999996E-6</v>
      </c>
      <c r="AG90" s="14">
        <f t="shared" si="38"/>
        <v>5.3671875E-6</v>
      </c>
      <c r="AH90" s="14">
        <f t="shared" si="38"/>
        <v>0</v>
      </c>
      <c r="AI90" s="14">
        <f t="shared" si="38"/>
        <v>0</v>
      </c>
      <c r="AJ90" s="14">
        <f t="shared" si="38"/>
        <v>0</v>
      </c>
      <c r="AK90" s="14">
        <f t="shared" si="38"/>
        <v>0</v>
      </c>
      <c r="AL90" s="14">
        <f t="shared" si="38"/>
        <v>0</v>
      </c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</row>
    <row r="91" spans="1:71" ht="21" hidden="1" customHeight="1" outlineLevel="1" thickBot="1" x14ac:dyDescent="0.4">
      <c r="A91" s="5">
        <f t="shared" si="28"/>
        <v>0</v>
      </c>
      <c r="B91" s="5">
        <f t="shared" si="28"/>
        <v>0</v>
      </c>
      <c r="C91" s="5">
        <f t="shared" si="28"/>
        <v>1</v>
      </c>
      <c r="D91" s="5">
        <f t="shared" si="28"/>
        <v>0</v>
      </c>
      <c r="E91" s="6" t="str">
        <f t="shared" si="24"/>
        <v>(l)Ge[l]</v>
      </c>
      <c r="F91" s="14">
        <f t="shared" ref="F91:AL91" si="39">F15*$C$78</f>
        <v>4.4440000000000002E-32</v>
      </c>
      <c r="G91" s="14">
        <f t="shared" si="39"/>
        <v>1.9596875000000001E-33</v>
      </c>
      <c r="H91" s="14">
        <f t="shared" si="39"/>
        <v>0</v>
      </c>
      <c r="I91" s="14">
        <f t="shared" si="39"/>
        <v>0</v>
      </c>
      <c r="J91" s="14">
        <f t="shared" si="39"/>
        <v>0</v>
      </c>
      <c r="K91" s="14">
        <f t="shared" si="39"/>
        <v>8.6468750000000006E-17</v>
      </c>
      <c r="L91" s="14">
        <f t="shared" si="39"/>
        <v>5.4671875000000001E-15</v>
      </c>
      <c r="M91" s="14">
        <f t="shared" si="39"/>
        <v>1.5010624999999998E-14</v>
      </c>
      <c r="N91" s="14">
        <f t="shared" si="39"/>
        <v>5.2370000000000004E-22</v>
      </c>
      <c r="O91" s="14">
        <f t="shared" si="39"/>
        <v>0</v>
      </c>
      <c r="P91" s="14">
        <f t="shared" si="39"/>
        <v>8.5481249999999996E-29</v>
      </c>
      <c r="Q91" s="14">
        <f t="shared" si="39"/>
        <v>1.2978125000000001E-24</v>
      </c>
      <c r="R91" s="14">
        <f t="shared" si="39"/>
        <v>0</v>
      </c>
      <c r="S91" s="14">
        <f t="shared" si="39"/>
        <v>0</v>
      </c>
      <c r="T91" s="14">
        <f t="shared" si="39"/>
        <v>0</v>
      </c>
      <c r="U91" s="14">
        <f t="shared" si="39"/>
        <v>8.615E-19</v>
      </c>
      <c r="V91" s="14">
        <f t="shared" si="39"/>
        <v>1.6569375000000002E-12</v>
      </c>
      <c r="W91" s="14">
        <f t="shared" si="39"/>
        <v>2.8428125E-9</v>
      </c>
      <c r="X91" s="14">
        <f t="shared" si="39"/>
        <v>4.2906249999999997E-9</v>
      </c>
      <c r="Y91" s="14">
        <f t="shared" si="39"/>
        <v>4.2443749999999994E-9</v>
      </c>
      <c r="Z91" s="14">
        <f t="shared" si="39"/>
        <v>2.9318125000000002E-8</v>
      </c>
      <c r="AA91" s="14">
        <f t="shared" si="39"/>
        <v>0.18891875</v>
      </c>
      <c r="AB91" s="14">
        <f t="shared" si="39"/>
        <v>0.24326875000000001</v>
      </c>
      <c r="AC91" s="14">
        <f t="shared" si="39"/>
        <v>0.45205625000000005</v>
      </c>
      <c r="AD91" s="14">
        <f t="shared" si="39"/>
        <v>0.52755624999999995</v>
      </c>
      <c r="AE91" s="14">
        <f t="shared" si="39"/>
        <v>0.61653749999999996</v>
      </c>
      <c r="AF91" s="14">
        <f t="shared" si="39"/>
        <v>0.72249999999999992</v>
      </c>
      <c r="AG91" s="14">
        <f t="shared" si="39"/>
        <v>0.85031250000000003</v>
      </c>
      <c r="AH91" s="14">
        <f t="shared" si="39"/>
        <v>0</v>
      </c>
      <c r="AI91" s="14">
        <f t="shared" si="39"/>
        <v>0</v>
      </c>
      <c r="AJ91" s="14">
        <f t="shared" si="39"/>
        <v>0</v>
      </c>
      <c r="AK91" s="14">
        <f t="shared" si="39"/>
        <v>0</v>
      </c>
      <c r="AL91" s="14">
        <f t="shared" si="39"/>
        <v>0</v>
      </c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</row>
    <row r="92" spans="1:71" ht="21" hidden="1" customHeight="1" outlineLevel="1" thickBot="1" x14ac:dyDescent="0.4">
      <c r="A92" s="5">
        <f t="shared" si="28"/>
        <v>1</v>
      </c>
      <c r="B92" s="5">
        <f t="shared" si="28"/>
        <v>0</v>
      </c>
      <c r="C92" s="5">
        <f t="shared" si="28"/>
        <v>0</v>
      </c>
      <c r="D92" s="5">
        <f t="shared" si="28"/>
        <v>0</v>
      </c>
      <c r="E92" s="6" t="str">
        <f t="shared" si="24"/>
        <v>H (Ar)</v>
      </c>
      <c r="F92" s="14">
        <f t="shared" ref="F92:AL92" si="40">F16*$C$78</f>
        <v>-116.375</v>
      </c>
      <c r="G92" s="14">
        <f t="shared" si="40"/>
        <v>-116.3125</v>
      </c>
      <c r="H92" s="14">
        <f t="shared" si="40"/>
        <v>-116.3125</v>
      </c>
      <c r="I92" s="14">
        <f t="shared" si="40"/>
        <v>-116.4375</v>
      </c>
      <c r="J92" s="14">
        <f t="shared" si="40"/>
        <v>-116.56249999999999</v>
      </c>
      <c r="K92" s="14">
        <f t="shared" si="40"/>
        <v>-117.3125</v>
      </c>
      <c r="L92" s="14">
        <f t="shared" si="40"/>
        <v>-117.56249999999999</v>
      </c>
      <c r="M92" s="14">
        <f t="shared" si="40"/>
        <v>-117.75</v>
      </c>
      <c r="N92" s="14">
        <f t="shared" si="40"/>
        <v>-118</v>
      </c>
      <c r="O92" s="14">
        <f t="shared" si="40"/>
        <v>-118.3125</v>
      </c>
      <c r="P92" s="14">
        <f t="shared" si="40"/>
        <v>-118.5625</v>
      </c>
      <c r="Q92" s="14">
        <f t="shared" si="40"/>
        <v>-118.81250000000001</v>
      </c>
      <c r="R92" s="14">
        <f t="shared" si="40"/>
        <v>-119.0625</v>
      </c>
      <c r="S92" s="14">
        <f t="shared" si="40"/>
        <v>-119.3125</v>
      </c>
      <c r="T92" s="14">
        <f t="shared" si="40"/>
        <v>-119.625</v>
      </c>
      <c r="U92" s="14">
        <f t="shared" si="40"/>
        <v>-119.875</v>
      </c>
      <c r="V92" s="14">
        <f t="shared" si="40"/>
        <v>-120.125</v>
      </c>
      <c r="W92" s="14">
        <f t="shared" si="40"/>
        <v>-120.37500000000001</v>
      </c>
      <c r="X92" s="14">
        <f t="shared" si="40"/>
        <v>-121.4375</v>
      </c>
      <c r="Y92" s="14">
        <f t="shared" si="40"/>
        <v>-121.6875</v>
      </c>
      <c r="Z92" s="14">
        <f t="shared" si="40"/>
        <v>-121.93750000000001</v>
      </c>
      <c r="AA92" s="14">
        <f t="shared" si="40"/>
        <v>-122.1875</v>
      </c>
      <c r="AB92" s="14">
        <f t="shared" si="40"/>
        <v>-122.4375</v>
      </c>
      <c r="AC92" s="14">
        <f t="shared" si="40"/>
        <v>-123.37499999999999</v>
      </c>
      <c r="AD92" s="14">
        <f t="shared" si="40"/>
        <v>-123.5625</v>
      </c>
      <c r="AE92" s="14">
        <f t="shared" si="40"/>
        <v>-123.81249999999999</v>
      </c>
      <c r="AF92" s="14">
        <f t="shared" si="40"/>
        <v>-124.06250000000001</v>
      </c>
      <c r="AG92" s="14">
        <f t="shared" si="40"/>
        <v>-124.25</v>
      </c>
      <c r="AH92" s="14">
        <f t="shared" si="40"/>
        <v>0</v>
      </c>
      <c r="AI92" s="14">
        <f t="shared" si="40"/>
        <v>0</v>
      </c>
      <c r="AJ92" s="14">
        <f t="shared" si="40"/>
        <v>0</v>
      </c>
      <c r="AK92" s="14">
        <f t="shared" si="40"/>
        <v>0</v>
      </c>
      <c r="AL92" s="14">
        <f t="shared" si="40"/>
        <v>0</v>
      </c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</row>
    <row r="93" spans="1:71" ht="21" hidden="1" customHeight="1" outlineLevel="1" thickBot="1" x14ac:dyDescent="0.4">
      <c r="A93" s="5">
        <f t="shared" si="28"/>
        <v>0</v>
      </c>
      <c r="B93" s="5">
        <f t="shared" si="28"/>
        <v>0</v>
      </c>
      <c r="C93" s="5">
        <f t="shared" si="28"/>
        <v>0</v>
      </c>
      <c r="D93" s="5">
        <f t="shared" si="28"/>
        <v>1</v>
      </c>
      <c r="E93" s="6" t="str">
        <f t="shared" si="24"/>
        <v>H (Ga)</v>
      </c>
      <c r="F93" s="14">
        <f t="shared" ref="F93:AL93" si="41">F17*$C$78</f>
        <v>-409.75</v>
      </c>
      <c r="G93" s="14">
        <f t="shared" si="41"/>
        <v>-383.5</v>
      </c>
      <c r="H93" s="14">
        <f t="shared" si="41"/>
        <v>-360.6875</v>
      </c>
      <c r="I93" s="14">
        <f t="shared" si="41"/>
        <v>-340.6875</v>
      </c>
      <c r="J93" s="14">
        <f t="shared" si="41"/>
        <v>-317</v>
      </c>
      <c r="K93" s="14">
        <f t="shared" si="41"/>
        <v>-227.25</v>
      </c>
      <c r="L93" s="14">
        <f t="shared" si="41"/>
        <v>-209.375</v>
      </c>
      <c r="M93" s="14">
        <f t="shared" si="41"/>
        <v>-192.875</v>
      </c>
      <c r="N93" s="14">
        <f t="shared" si="41"/>
        <v>-177.5625</v>
      </c>
      <c r="O93" s="14">
        <f t="shared" si="41"/>
        <v>-163.3125</v>
      </c>
      <c r="P93" s="14">
        <f t="shared" si="41"/>
        <v>-150</v>
      </c>
      <c r="Q93" s="14">
        <f t="shared" si="41"/>
        <v>-137.5625</v>
      </c>
      <c r="R93" s="14">
        <f t="shared" si="41"/>
        <v>-125.875</v>
      </c>
      <c r="S93" s="14">
        <f t="shared" si="41"/>
        <v>-114.875</v>
      </c>
      <c r="T93" s="14">
        <f t="shared" si="41"/>
        <v>-106.6875</v>
      </c>
      <c r="U93" s="14">
        <f t="shared" si="41"/>
        <v>-99.375</v>
      </c>
      <c r="V93" s="14">
        <f t="shared" si="41"/>
        <v>-92.5</v>
      </c>
      <c r="W93" s="14">
        <f t="shared" si="41"/>
        <v>-85.9375</v>
      </c>
      <c r="X93" s="14">
        <f t="shared" si="41"/>
        <v>-62.875</v>
      </c>
      <c r="Y93" s="14">
        <f t="shared" si="41"/>
        <v>-57.737499999999997</v>
      </c>
      <c r="Z93" s="14">
        <f t="shared" si="41"/>
        <v>-52.825000000000003</v>
      </c>
      <c r="AA93" s="14">
        <f t="shared" si="41"/>
        <v>-48.212500000000006</v>
      </c>
      <c r="AB93" s="14">
        <f t="shared" si="41"/>
        <v>-48.84375</v>
      </c>
      <c r="AC93" s="14">
        <f t="shared" si="41"/>
        <v>-51.481250000000003</v>
      </c>
      <c r="AD93" s="14">
        <f t="shared" si="41"/>
        <v>-52.193750000000009</v>
      </c>
      <c r="AE93" s="14">
        <f t="shared" si="41"/>
        <v>-52.931249999999999</v>
      </c>
      <c r="AF93" s="14">
        <f t="shared" si="41"/>
        <v>-53.712499999999999</v>
      </c>
      <c r="AG93" s="14">
        <f t="shared" si="41"/>
        <v>-54.53125</v>
      </c>
      <c r="AH93" s="14">
        <f t="shared" si="41"/>
        <v>0</v>
      </c>
      <c r="AI93" s="14">
        <f t="shared" si="41"/>
        <v>0</v>
      </c>
      <c r="AJ93" s="14">
        <f t="shared" si="41"/>
        <v>0</v>
      </c>
      <c r="AK93" s="14">
        <f t="shared" si="41"/>
        <v>0</v>
      </c>
      <c r="AL93" s="14">
        <f t="shared" si="41"/>
        <v>0</v>
      </c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</row>
    <row r="94" spans="1:71" ht="21" hidden="1" customHeight="1" outlineLevel="1" thickBot="1" x14ac:dyDescent="0.4">
      <c r="A94" s="5">
        <f t="shared" si="28"/>
        <v>0</v>
      </c>
      <c r="B94" s="5">
        <f t="shared" si="28"/>
        <v>0</v>
      </c>
      <c r="C94" s="5">
        <f t="shared" si="28"/>
        <v>1</v>
      </c>
      <c r="D94" s="5">
        <f t="shared" si="28"/>
        <v>0</v>
      </c>
      <c r="E94" s="6" t="str">
        <f t="shared" si="24"/>
        <v>H (Ge)</v>
      </c>
      <c r="F94" s="14">
        <f t="shared" ref="F94:AL94" si="42">F18*$C$78</f>
        <v>-101.8125</v>
      </c>
      <c r="G94" s="14">
        <f t="shared" si="42"/>
        <v>-97</v>
      </c>
      <c r="H94" s="14">
        <f t="shared" si="42"/>
        <v>-92.875</v>
      </c>
      <c r="I94" s="14">
        <f t="shared" si="42"/>
        <v>-89.375</v>
      </c>
      <c r="J94" s="14">
        <f t="shared" si="42"/>
        <v>-82.3125</v>
      </c>
      <c r="K94" s="14">
        <f t="shared" si="42"/>
        <v>-49.4375</v>
      </c>
      <c r="L94" s="14">
        <f t="shared" si="42"/>
        <v>-42.806249999999999</v>
      </c>
      <c r="M94" s="14">
        <f t="shared" si="42"/>
        <v>-36.65</v>
      </c>
      <c r="N94" s="14">
        <f t="shared" si="42"/>
        <v>-30.918749999999999</v>
      </c>
      <c r="O94" s="14">
        <f t="shared" si="42"/>
        <v>-25.606250000000003</v>
      </c>
      <c r="P94" s="14">
        <f t="shared" si="42"/>
        <v>-25.937500000000004</v>
      </c>
      <c r="Q94" s="14">
        <f t="shared" si="42"/>
        <v>-26.25</v>
      </c>
      <c r="R94" s="14">
        <f t="shared" si="42"/>
        <v>-26.556249999999999</v>
      </c>
      <c r="S94" s="14">
        <f t="shared" si="42"/>
        <v>-26.868750000000002</v>
      </c>
      <c r="T94" s="14">
        <f t="shared" si="42"/>
        <v>-27.181250000000002</v>
      </c>
      <c r="U94" s="14">
        <f t="shared" si="42"/>
        <v>-27.493749999999999</v>
      </c>
      <c r="V94" s="14">
        <f t="shared" si="42"/>
        <v>-27.806249999999999</v>
      </c>
      <c r="W94" s="14">
        <f t="shared" si="42"/>
        <v>-28.118749999999999</v>
      </c>
      <c r="X94" s="14">
        <f t="shared" si="42"/>
        <v>-29.349999999999998</v>
      </c>
      <c r="Y94" s="14">
        <f t="shared" si="42"/>
        <v>-29.65</v>
      </c>
      <c r="Z94" s="14">
        <f t="shared" si="42"/>
        <v>-29.95</v>
      </c>
      <c r="AA94" s="14">
        <f t="shared" si="42"/>
        <v>-30.25</v>
      </c>
      <c r="AB94" s="14">
        <f t="shared" si="42"/>
        <v>-30.543749999999996</v>
      </c>
      <c r="AC94" s="14">
        <f t="shared" si="42"/>
        <v>-31.693749999999998</v>
      </c>
      <c r="AD94" s="14">
        <f t="shared" si="42"/>
        <v>-31.974999999999998</v>
      </c>
      <c r="AE94" s="14">
        <f t="shared" si="42"/>
        <v>-32.256249999999994</v>
      </c>
      <c r="AF94" s="14">
        <f t="shared" si="42"/>
        <v>-32.537500000000001</v>
      </c>
      <c r="AG94" s="14">
        <f t="shared" si="42"/>
        <v>-32.8125</v>
      </c>
      <c r="AH94" s="14">
        <f t="shared" si="42"/>
        <v>0</v>
      </c>
      <c r="AI94" s="14">
        <f t="shared" si="42"/>
        <v>0</v>
      </c>
      <c r="AJ94" s="14">
        <f t="shared" si="42"/>
        <v>0</v>
      </c>
      <c r="AK94" s="14">
        <f t="shared" si="42"/>
        <v>0</v>
      </c>
      <c r="AL94" s="14">
        <f t="shared" si="42"/>
        <v>0</v>
      </c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</row>
    <row r="95" spans="1:71" ht="21" hidden="1" customHeight="1" outlineLevel="1" thickBot="1" x14ac:dyDescent="0.4">
      <c r="A95" s="5">
        <f t="shared" si="28"/>
        <v>0</v>
      </c>
      <c r="B95" s="5">
        <f t="shared" si="28"/>
        <v>1</v>
      </c>
      <c r="C95" s="5">
        <f t="shared" si="28"/>
        <v>0</v>
      </c>
      <c r="D95" s="5">
        <f t="shared" si="28"/>
        <v>0</v>
      </c>
      <c r="E95" s="6" t="str">
        <f t="shared" si="24"/>
        <v>H (Se)</v>
      </c>
      <c r="F95" s="14">
        <f t="shared" ref="F95:AL95" si="43">F19*$C$78</f>
        <v>-147</v>
      </c>
      <c r="G95" s="14">
        <f t="shared" si="43"/>
        <v>-138.625</v>
      </c>
      <c r="H95" s="14">
        <f t="shared" si="43"/>
        <v>-131.375</v>
      </c>
      <c r="I95" s="14">
        <f t="shared" si="43"/>
        <v>-125.06250000000001</v>
      </c>
      <c r="J95" s="14">
        <f t="shared" si="43"/>
        <v>-123.5625</v>
      </c>
      <c r="K95" s="14">
        <f t="shared" si="43"/>
        <v>-131.0625</v>
      </c>
      <c r="L95" s="14">
        <f t="shared" si="43"/>
        <v>-133</v>
      </c>
      <c r="M95" s="14">
        <f t="shared" si="43"/>
        <v>-134.875</v>
      </c>
      <c r="N95" s="14">
        <f t="shared" si="43"/>
        <v>-136.8125</v>
      </c>
      <c r="O95" s="14">
        <f t="shared" si="43"/>
        <v>-138.6875</v>
      </c>
      <c r="P95" s="14">
        <f t="shared" si="43"/>
        <v>-140.5625</v>
      </c>
      <c r="Q95" s="14">
        <f t="shared" si="43"/>
        <v>-142.4375</v>
      </c>
      <c r="R95" s="14">
        <f t="shared" si="43"/>
        <v>-144.25</v>
      </c>
      <c r="S95" s="14">
        <f t="shared" si="43"/>
        <v>-146.125</v>
      </c>
      <c r="T95" s="14">
        <f t="shared" si="43"/>
        <v>-147.9375</v>
      </c>
      <c r="U95" s="14">
        <f t="shared" si="43"/>
        <v>-149.6875</v>
      </c>
      <c r="V95" s="14">
        <f t="shared" si="43"/>
        <v>-151.4375</v>
      </c>
      <c r="W95" s="14">
        <f t="shared" si="43"/>
        <v>-153.25</v>
      </c>
      <c r="X95" s="14">
        <f t="shared" si="43"/>
        <v>-160.0625</v>
      </c>
      <c r="Y95" s="14">
        <f t="shared" si="43"/>
        <v>-161.6875</v>
      </c>
      <c r="Z95" s="14">
        <f t="shared" si="43"/>
        <v>-163.3125</v>
      </c>
      <c r="AA95" s="14">
        <f t="shared" si="43"/>
        <v>-164.9375</v>
      </c>
      <c r="AB95" s="14">
        <f t="shared" si="43"/>
        <v>-166.5625</v>
      </c>
      <c r="AC95" s="14">
        <f t="shared" si="43"/>
        <v>-172.8125</v>
      </c>
      <c r="AD95" s="14">
        <f t="shared" si="43"/>
        <v>-174.375</v>
      </c>
      <c r="AE95" s="14">
        <f t="shared" si="43"/>
        <v>-175.875</v>
      </c>
      <c r="AF95" s="14">
        <f t="shared" si="43"/>
        <v>-177.375</v>
      </c>
      <c r="AG95" s="14">
        <f t="shared" si="43"/>
        <v>-178.875</v>
      </c>
      <c r="AH95" s="14">
        <f t="shared" si="43"/>
        <v>0</v>
      </c>
      <c r="AI95" s="14">
        <f t="shared" si="43"/>
        <v>0</v>
      </c>
      <c r="AJ95" s="14">
        <f t="shared" si="43"/>
        <v>0</v>
      </c>
      <c r="AK95" s="14">
        <f t="shared" si="43"/>
        <v>0</v>
      </c>
      <c r="AL95" s="14">
        <f t="shared" si="43"/>
        <v>0</v>
      </c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</row>
    <row r="96" spans="1:71" ht="21" hidden="1" customHeight="1" outlineLevel="1" thickBot="1" x14ac:dyDescent="0.4">
      <c r="A96" s="5">
        <f t="shared" si="28"/>
        <v>0</v>
      </c>
      <c r="B96" s="5">
        <f t="shared" si="28"/>
        <v>0</v>
      </c>
      <c r="C96" s="5">
        <f t="shared" si="28"/>
        <v>0</v>
      </c>
      <c r="D96" s="5">
        <f t="shared" si="28"/>
        <v>0</v>
      </c>
      <c r="E96" s="6">
        <f t="shared" si="24"/>
        <v>0</v>
      </c>
      <c r="F96" s="14">
        <f t="shared" ref="F96:AL96" si="44">F20*$C$78</f>
        <v>0</v>
      </c>
      <c r="G96" s="14">
        <f t="shared" si="44"/>
        <v>0</v>
      </c>
      <c r="H96" s="14">
        <f t="shared" si="44"/>
        <v>0</v>
      </c>
      <c r="I96" s="14">
        <f t="shared" si="44"/>
        <v>0</v>
      </c>
      <c r="J96" s="14">
        <f t="shared" si="44"/>
        <v>0</v>
      </c>
      <c r="K96" s="14">
        <f t="shared" si="44"/>
        <v>0</v>
      </c>
      <c r="L96" s="14">
        <f t="shared" si="44"/>
        <v>0</v>
      </c>
      <c r="M96" s="14">
        <f t="shared" si="44"/>
        <v>0</v>
      </c>
      <c r="N96" s="14">
        <f t="shared" si="44"/>
        <v>0</v>
      </c>
      <c r="O96" s="14">
        <f t="shared" si="44"/>
        <v>0</v>
      </c>
      <c r="P96" s="14">
        <f t="shared" si="44"/>
        <v>0</v>
      </c>
      <c r="Q96" s="14">
        <f t="shared" si="44"/>
        <v>0</v>
      </c>
      <c r="R96" s="14">
        <f t="shared" si="44"/>
        <v>0</v>
      </c>
      <c r="S96" s="14">
        <f t="shared" si="44"/>
        <v>0</v>
      </c>
      <c r="T96" s="14">
        <f t="shared" si="44"/>
        <v>0</v>
      </c>
      <c r="U96" s="14">
        <f t="shared" si="44"/>
        <v>0</v>
      </c>
      <c r="V96" s="14">
        <f t="shared" si="44"/>
        <v>0</v>
      </c>
      <c r="W96" s="14">
        <f t="shared" si="44"/>
        <v>0</v>
      </c>
      <c r="X96" s="14">
        <f t="shared" si="44"/>
        <v>0</v>
      </c>
      <c r="Y96" s="14">
        <f t="shared" si="44"/>
        <v>0</v>
      </c>
      <c r="Z96" s="14">
        <f t="shared" si="44"/>
        <v>0</v>
      </c>
      <c r="AA96" s="14">
        <f t="shared" si="44"/>
        <v>0</v>
      </c>
      <c r="AB96" s="14">
        <f t="shared" si="44"/>
        <v>0</v>
      </c>
      <c r="AC96" s="14">
        <f t="shared" si="44"/>
        <v>0</v>
      </c>
      <c r="AD96" s="14">
        <f t="shared" si="44"/>
        <v>0</v>
      </c>
      <c r="AE96" s="14">
        <f t="shared" si="44"/>
        <v>0</v>
      </c>
      <c r="AF96" s="14">
        <f t="shared" si="44"/>
        <v>0</v>
      </c>
      <c r="AG96" s="14">
        <f t="shared" si="44"/>
        <v>0</v>
      </c>
      <c r="AH96" s="14">
        <f t="shared" si="44"/>
        <v>0</v>
      </c>
      <c r="AI96" s="14">
        <f t="shared" si="44"/>
        <v>0</v>
      </c>
      <c r="AJ96" s="14">
        <f t="shared" si="44"/>
        <v>0</v>
      </c>
      <c r="AK96" s="14">
        <f t="shared" si="44"/>
        <v>0</v>
      </c>
      <c r="AL96" s="14">
        <f t="shared" si="44"/>
        <v>0</v>
      </c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</row>
    <row r="97" spans="1:87" ht="21" hidden="1" customHeight="1" outlineLevel="1" thickBot="1" x14ac:dyDescent="0.4">
      <c r="A97" s="5">
        <f t="shared" ref="A97:D109" si="45">A63</f>
        <v>0</v>
      </c>
      <c r="B97" s="5">
        <f t="shared" si="45"/>
        <v>0</v>
      </c>
      <c r="C97" s="5">
        <f t="shared" si="45"/>
        <v>0</v>
      </c>
      <c r="D97" s="5">
        <f t="shared" si="45"/>
        <v>0</v>
      </c>
      <c r="E97" s="6">
        <f t="shared" si="24"/>
        <v>0</v>
      </c>
      <c r="F97" s="14">
        <f t="shared" ref="F97:AL97" si="46">F21*$C$78</f>
        <v>0</v>
      </c>
      <c r="G97" s="14">
        <f t="shared" si="46"/>
        <v>0</v>
      </c>
      <c r="H97" s="14">
        <f t="shared" si="46"/>
        <v>0</v>
      </c>
      <c r="I97" s="14">
        <f t="shared" si="46"/>
        <v>0</v>
      </c>
      <c r="J97" s="14">
        <f t="shared" si="46"/>
        <v>0</v>
      </c>
      <c r="K97" s="14">
        <f t="shared" si="46"/>
        <v>0</v>
      </c>
      <c r="L97" s="14">
        <f t="shared" si="46"/>
        <v>0</v>
      </c>
      <c r="M97" s="14">
        <f t="shared" si="46"/>
        <v>0</v>
      </c>
      <c r="N97" s="14">
        <f t="shared" si="46"/>
        <v>0</v>
      </c>
      <c r="O97" s="14">
        <f t="shared" si="46"/>
        <v>0</v>
      </c>
      <c r="P97" s="14">
        <f t="shared" si="46"/>
        <v>0</v>
      </c>
      <c r="Q97" s="14">
        <f t="shared" si="46"/>
        <v>0</v>
      </c>
      <c r="R97" s="14">
        <f t="shared" si="46"/>
        <v>0</v>
      </c>
      <c r="S97" s="14">
        <f t="shared" si="46"/>
        <v>0</v>
      </c>
      <c r="T97" s="14">
        <f t="shared" si="46"/>
        <v>0</v>
      </c>
      <c r="U97" s="14">
        <f t="shared" si="46"/>
        <v>0</v>
      </c>
      <c r="V97" s="14">
        <f t="shared" si="46"/>
        <v>0</v>
      </c>
      <c r="W97" s="14">
        <f t="shared" si="46"/>
        <v>0</v>
      </c>
      <c r="X97" s="14">
        <f t="shared" si="46"/>
        <v>0</v>
      </c>
      <c r="Y97" s="14">
        <f t="shared" si="46"/>
        <v>0</v>
      </c>
      <c r="Z97" s="14">
        <f t="shared" si="46"/>
        <v>0</v>
      </c>
      <c r="AA97" s="14">
        <f t="shared" si="46"/>
        <v>0</v>
      </c>
      <c r="AB97" s="14">
        <f t="shared" si="46"/>
        <v>0</v>
      </c>
      <c r="AC97" s="14">
        <f t="shared" si="46"/>
        <v>0</v>
      </c>
      <c r="AD97" s="14">
        <f t="shared" si="46"/>
        <v>0</v>
      </c>
      <c r="AE97" s="14">
        <f t="shared" si="46"/>
        <v>0</v>
      </c>
      <c r="AF97" s="14">
        <f t="shared" si="46"/>
        <v>0</v>
      </c>
      <c r="AG97" s="14">
        <f t="shared" si="46"/>
        <v>0</v>
      </c>
      <c r="AH97" s="14">
        <f t="shared" si="46"/>
        <v>0</v>
      </c>
      <c r="AI97" s="14">
        <f t="shared" si="46"/>
        <v>0</v>
      </c>
      <c r="AJ97" s="14">
        <f t="shared" si="46"/>
        <v>0</v>
      </c>
      <c r="AK97" s="14">
        <f t="shared" si="46"/>
        <v>0</v>
      </c>
      <c r="AL97" s="14">
        <f t="shared" si="46"/>
        <v>0</v>
      </c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</row>
    <row r="98" spans="1:87" ht="21" hidden="1" customHeight="1" outlineLevel="1" thickBot="1" x14ac:dyDescent="0.4">
      <c r="A98" s="5">
        <f t="shared" si="45"/>
        <v>0</v>
      </c>
      <c r="B98" s="5">
        <f t="shared" si="45"/>
        <v>0</v>
      </c>
      <c r="C98" s="5">
        <f t="shared" si="45"/>
        <v>0</v>
      </c>
      <c r="D98" s="5">
        <f t="shared" si="45"/>
        <v>0</v>
      </c>
      <c r="E98" s="6">
        <f t="shared" si="24"/>
        <v>0</v>
      </c>
      <c r="F98" s="14">
        <f t="shared" ref="F98:AL98" si="47">F22*$C$78</f>
        <v>0</v>
      </c>
      <c r="G98" s="14">
        <f t="shared" si="47"/>
        <v>0</v>
      </c>
      <c r="H98" s="14">
        <f t="shared" si="47"/>
        <v>0</v>
      </c>
      <c r="I98" s="14">
        <f t="shared" si="47"/>
        <v>0</v>
      </c>
      <c r="J98" s="14">
        <f t="shared" si="47"/>
        <v>0</v>
      </c>
      <c r="K98" s="14">
        <f t="shared" si="47"/>
        <v>0</v>
      </c>
      <c r="L98" s="14">
        <f t="shared" si="47"/>
        <v>0</v>
      </c>
      <c r="M98" s="14">
        <f t="shared" si="47"/>
        <v>0</v>
      </c>
      <c r="N98" s="14">
        <f t="shared" si="47"/>
        <v>0</v>
      </c>
      <c r="O98" s="14">
        <f t="shared" si="47"/>
        <v>0</v>
      </c>
      <c r="P98" s="14">
        <f t="shared" si="47"/>
        <v>0</v>
      </c>
      <c r="Q98" s="14">
        <f t="shared" si="47"/>
        <v>0</v>
      </c>
      <c r="R98" s="14">
        <f t="shared" si="47"/>
        <v>0</v>
      </c>
      <c r="S98" s="14">
        <f t="shared" si="47"/>
        <v>0</v>
      </c>
      <c r="T98" s="14">
        <f t="shared" si="47"/>
        <v>0</v>
      </c>
      <c r="U98" s="14">
        <f t="shared" si="47"/>
        <v>0</v>
      </c>
      <c r="V98" s="14">
        <f t="shared" si="47"/>
        <v>0</v>
      </c>
      <c r="W98" s="14">
        <f t="shared" si="47"/>
        <v>0</v>
      </c>
      <c r="X98" s="14">
        <f t="shared" si="47"/>
        <v>0</v>
      </c>
      <c r="Y98" s="14">
        <f t="shared" si="47"/>
        <v>0</v>
      </c>
      <c r="Z98" s="14">
        <f t="shared" si="47"/>
        <v>0</v>
      </c>
      <c r="AA98" s="14">
        <f t="shared" si="47"/>
        <v>0</v>
      </c>
      <c r="AB98" s="14">
        <f t="shared" si="47"/>
        <v>0</v>
      </c>
      <c r="AC98" s="14">
        <f t="shared" si="47"/>
        <v>0</v>
      </c>
      <c r="AD98" s="14">
        <f t="shared" si="47"/>
        <v>0</v>
      </c>
      <c r="AE98" s="14">
        <f t="shared" si="47"/>
        <v>0</v>
      </c>
      <c r="AF98" s="14">
        <f t="shared" si="47"/>
        <v>0</v>
      </c>
      <c r="AG98" s="14">
        <f t="shared" si="47"/>
        <v>0</v>
      </c>
      <c r="AH98" s="14">
        <f t="shared" si="47"/>
        <v>0</v>
      </c>
      <c r="AI98" s="14">
        <f t="shared" si="47"/>
        <v>0</v>
      </c>
      <c r="AJ98" s="14">
        <f t="shared" si="47"/>
        <v>0</v>
      </c>
      <c r="AK98" s="14">
        <f t="shared" si="47"/>
        <v>0</v>
      </c>
      <c r="AL98" s="14">
        <f t="shared" si="47"/>
        <v>0</v>
      </c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</row>
    <row r="99" spans="1:87" ht="21" hidden="1" customHeight="1" outlineLevel="1" thickBot="1" x14ac:dyDescent="0.4">
      <c r="A99" s="5">
        <f t="shared" si="45"/>
        <v>0</v>
      </c>
      <c r="B99" s="5">
        <f t="shared" si="45"/>
        <v>0</v>
      </c>
      <c r="C99" s="5">
        <f t="shared" si="45"/>
        <v>0</v>
      </c>
      <c r="D99" s="5">
        <f t="shared" si="45"/>
        <v>0</v>
      </c>
      <c r="E99" s="6">
        <f t="shared" si="24"/>
        <v>0</v>
      </c>
      <c r="F99" s="14">
        <f t="shared" ref="F99:AL99" si="48">F23*$C$78</f>
        <v>0</v>
      </c>
      <c r="G99" s="14">
        <f t="shared" si="48"/>
        <v>0</v>
      </c>
      <c r="H99" s="14">
        <f t="shared" si="48"/>
        <v>0</v>
      </c>
      <c r="I99" s="14">
        <f t="shared" si="48"/>
        <v>0</v>
      </c>
      <c r="J99" s="14">
        <f t="shared" si="48"/>
        <v>0</v>
      </c>
      <c r="K99" s="14">
        <f t="shared" si="48"/>
        <v>0</v>
      </c>
      <c r="L99" s="14">
        <f t="shared" si="48"/>
        <v>0</v>
      </c>
      <c r="M99" s="14">
        <f t="shared" si="48"/>
        <v>0</v>
      </c>
      <c r="N99" s="14">
        <f t="shared" si="48"/>
        <v>0</v>
      </c>
      <c r="O99" s="14">
        <f t="shared" si="48"/>
        <v>0</v>
      </c>
      <c r="P99" s="14">
        <f t="shared" si="48"/>
        <v>0</v>
      </c>
      <c r="Q99" s="14">
        <f t="shared" si="48"/>
        <v>0</v>
      </c>
      <c r="R99" s="14">
        <f t="shared" si="48"/>
        <v>0</v>
      </c>
      <c r="S99" s="14">
        <f t="shared" si="48"/>
        <v>0</v>
      </c>
      <c r="T99" s="14">
        <f t="shared" si="48"/>
        <v>0</v>
      </c>
      <c r="U99" s="14">
        <f t="shared" si="48"/>
        <v>0</v>
      </c>
      <c r="V99" s="14">
        <f t="shared" si="48"/>
        <v>0</v>
      </c>
      <c r="W99" s="14">
        <f t="shared" si="48"/>
        <v>0</v>
      </c>
      <c r="X99" s="14">
        <f t="shared" si="48"/>
        <v>0</v>
      </c>
      <c r="Y99" s="14">
        <f t="shared" si="48"/>
        <v>0</v>
      </c>
      <c r="Z99" s="14">
        <f t="shared" si="48"/>
        <v>0</v>
      </c>
      <c r="AA99" s="14">
        <f t="shared" si="48"/>
        <v>0</v>
      </c>
      <c r="AB99" s="14">
        <f t="shared" si="48"/>
        <v>0</v>
      </c>
      <c r="AC99" s="14">
        <f t="shared" si="48"/>
        <v>0</v>
      </c>
      <c r="AD99" s="14">
        <f t="shared" si="48"/>
        <v>0</v>
      </c>
      <c r="AE99" s="14">
        <f t="shared" si="48"/>
        <v>0</v>
      </c>
      <c r="AF99" s="14">
        <f t="shared" si="48"/>
        <v>0</v>
      </c>
      <c r="AG99" s="14">
        <f t="shared" si="48"/>
        <v>0</v>
      </c>
      <c r="AH99" s="14">
        <f t="shared" si="48"/>
        <v>0</v>
      </c>
      <c r="AI99" s="14">
        <f t="shared" si="48"/>
        <v>0</v>
      </c>
      <c r="AJ99" s="14">
        <f t="shared" si="48"/>
        <v>0</v>
      </c>
      <c r="AK99" s="14">
        <f t="shared" si="48"/>
        <v>0</v>
      </c>
      <c r="AL99" s="14">
        <f t="shared" si="48"/>
        <v>0</v>
      </c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</row>
    <row r="100" spans="1:87" ht="21" hidden="1" customHeight="1" outlineLevel="1" thickBot="1" x14ac:dyDescent="0.4">
      <c r="A100" s="5">
        <f t="shared" si="45"/>
        <v>0</v>
      </c>
      <c r="B100" s="5">
        <f t="shared" si="45"/>
        <v>0</v>
      </c>
      <c r="C100" s="5">
        <f t="shared" si="45"/>
        <v>0</v>
      </c>
      <c r="D100" s="5">
        <f t="shared" si="45"/>
        <v>0</v>
      </c>
      <c r="E100" s="6">
        <f t="shared" si="24"/>
        <v>0</v>
      </c>
      <c r="F100" s="14">
        <f t="shared" ref="F100:AL100" si="49">F24*$C$78</f>
        <v>0</v>
      </c>
      <c r="G100" s="14">
        <f t="shared" si="49"/>
        <v>0</v>
      </c>
      <c r="H100" s="14">
        <f t="shared" si="49"/>
        <v>0</v>
      </c>
      <c r="I100" s="14">
        <f t="shared" si="49"/>
        <v>0</v>
      </c>
      <c r="J100" s="14">
        <f t="shared" si="49"/>
        <v>0</v>
      </c>
      <c r="K100" s="14">
        <f t="shared" si="49"/>
        <v>0</v>
      </c>
      <c r="L100" s="14">
        <f t="shared" si="49"/>
        <v>0</v>
      </c>
      <c r="M100" s="14">
        <f t="shared" si="49"/>
        <v>0</v>
      </c>
      <c r="N100" s="14">
        <f t="shared" si="49"/>
        <v>0</v>
      </c>
      <c r="O100" s="14">
        <f t="shared" si="49"/>
        <v>0</v>
      </c>
      <c r="P100" s="14">
        <f t="shared" si="49"/>
        <v>0</v>
      </c>
      <c r="Q100" s="14">
        <f t="shared" si="49"/>
        <v>0</v>
      </c>
      <c r="R100" s="14">
        <f t="shared" si="49"/>
        <v>0</v>
      </c>
      <c r="S100" s="14">
        <f t="shared" si="49"/>
        <v>0</v>
      </c>
      <c r="T100" s="14">
        <f t="shared" si="49"/>
        <v>0</v>
      </c>
      <c r="U100" s="14">
        <f t="shared" si="49"/>
        <v>0</v>
      </c>
      <c r="V100" s="14">
        <f t="shared" si="49"/>
        <v>0</v>
      </c>
      <c r="W100" s="14">
        <f t="shared" si="49"/>
        <v>0</v>
      </c>
      <c r="X100" s="14">
        <f t="shared" si="49"/>
        <v>0</v>
      </c>
      <c r="Y100" s="14">
        <f t="shared" si="49"/>
        <v>0</v>
      </c>
      <c r="Z100" s="14">
        <f t="shared" si="49"/>
        <v>0</v>
      </c>
      <c r="AA100" s="14">
        <f t="shared" si="49"/>
        <v>0</v>
      </c>
      <c r="AB100" s="14">
        <f t="shared" si="49"/>
        <v>0</v>
      </c>
      <c r="AC100" s="14">
        <f t="shared" si="49"/>
        <v>0</v>
      </c>
      <c r="AD100" s="14">
        <f t="shared" si="49"/>
        <v>0</v>
      </c>
      <c r="AE100" s="14">
        <f t="shared" si="49"/>
        <v>0</v>
      </c>
      <c r="AF100" s="14">
        <f t="shared" si="49"/>
        <v>0</v>
      </c>
      <c r="AG100" s="14">
        <f t="shared" si="49"/>
        <v>0</v>
      </c>
      <c r="AH100" s="14">
        <f t="shared" si="49"/>
        <v>0</v>
      </c>
      <c r="AI100" s="14">
        <f t="shared" si="49"/>
        <v>0</v>
      </c>
      <c r="AJ100" s="14">
        <f t="shared" si="49"/>
        <v>0</v>
      </c>
      <c r="AK100" s="14">
        <f t="shared" si="49"/>
        <v>0</v>
      </c>
      <c r="AL100" s="14">
        <f t="shared" si="49"/>
        <v>0</v>
      </c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</row>
    <row r="101" spans="1:87" ht="21" hidden="1" customHeight="1" outlineLevel="1" thickBot="1" x14ac:dyDescent="0.4">
      <c r="A101" s="5">
        <f t="shared" si="45"/>
        <v>0</v>
      </c>
      <c r="B101" s="5">
        <f t="shared" si="45"/>
        <v>0</v>
      </c>
      <c r="C101" s="5">
        <f t="shared" si="45"/>
        <v>0</v>
      </c>
      <c r="D101" s="5">
        <f t="shared" si="45"/>
        <v>0</v>
      </c>
      <c r="E101" s="6">
        <f t="shared" si="24"/>
        <v>0</v>
      </c>
      <c r="F101" s="14">
        <f t="shared" ref="F101:AL101" si="50">F25*$C$78</f>
        <v>0</v>
      </c>
      <c r="G101" s="14">
        <f t="shared" si="50"/>
        <v>0</v>
      </c>
      <c r="H101" s="14">
        <f t="shared" si="50"/>
        <v>0</v>
      </c>
      <c r="I101" s="14">
        <f t="shared" si="50"/>
        <v>0</v>
      </c>
      <c r="J101" s="14">
        <f t="shared" si="50"/>
        <v>0</v>
      </c>
      <c r="K101" s="14">
        <f t="shared" si="50"/>
        <v>0</v>
      </c>
      <c r="L101" s="14">
        <f t="shared" si="50"/>
        <v>0</v>
      </c>
      <c r="M101" s="14">
        <f t="shared" si="50"/>
        <v>0</v>
      </c>
      <c r="N101" s="14">
        <f t="shared" si="50"/>
        <v>0</v>
      </c>
      <c r="O101" s="14">
        <f t="shared" si="50"/>
        <v>0</v>
      </c>
      <c r="P101" s="14">
        <f t="shared" si="50"/>
        <v>0</v>
      </c>
      <c r="Q101" s="14">
        <f t="shared" si="50"/>
        <v>0</v>
      </c>
      <c r="R101" s="14">
        <f t="shared" si="50"/>
        <v>0</v>
      </c>
      <c r="S101" s="14">
        <f t="shared" si="50"/>
        <v>0</v>
      </c>
      <c r="T101" s="14">
        <f t="shared" si="50"/>
        <v>0</v>
      </c>
      <c r="U101" s="14">
        <f t="shared" si="50"/>
        <v>0</v>
      </c>
      <c r="V101" s="14">
        <f t="shared" si="50"/>
        <v>0</v>
      </c>
      <c r="W101" s="14">
        <f t="shared" si="50"/>
        <v>0</v>
      </c>
      <c r="X101" s="14">
        <f t="shared" si="50"/>
        <v>0</v>
      </c>
      <c r="Y101" s="14">
        <f t="shared" si="50"/>
        <v>0</v>
      </c>
      <c r="Z101" s="14">
        <f t="shared" si="50"/>
        <v>0</v>
      </c>
      <c r="AA101" s="14">
        <f t="shared" si="50"/>
        <v>0</v>
      </c>
      <c r="AB101" s="14">
        <f t="shared" si="50"/>
        <v>0</v>
      </c>
      <c r="AC101" s="14">
        <f t="shared" si="50"/>
        <v>0</v>
      </c>
      <c r="AD101" s="14">
        <f t="shared" si="50"/>
        <v>0</v>
      </c>
      <c r="AE101" s="14">
        <f t="shared" si="50"/>
        <v>0</v>
      </c>
      <c r="AF101" s="14">
        <f t="shared" si="50"/>
        <v>0</v>
      </c>
      <c r="AG101" s="14">
        <f t="shared" si="50"/>
        <v>0</v>
      </c>
      <c r="AH101" s="14">
        <f t="shared" si="50"/>
        <v>0</v>
      </c>
      <c r="AI101" s="14">
        <f t="shared" si="50"/>
        <v>0</v>
      </c>
      <c r="AJ101" s="14">
        <f t="shared" si="50"/>
        <v>0</v>
      </c>
      <c r="AK101" s="14">
        <f t="shared" si="50"/>
        <v>0</v>
      </c>
      <c r="AL101" s="14">
        <f t="shared" si="50"/>
        <v>0</v>
      </c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</row>
    <row r="102" spans="1:87" ht="21" hidden="1" customHeight="1" outlineLevel="1" thickBot="1" x14ac:dyDescent="0.4">
      <c r="A102" s="5">
        <f t="shared" si="45"/>
        <v>0</v>
      </c>
      <c r="B102" s="5">
        <f t="shared" si="45"/>
        <v>0</v>
      </c>
      <c r="C102" s="5">
        <f t="shared" si="45"/>
        <v>0</v>
      </c>
      <c r="D102" s="5">
        <f t="shared" si="45"/>
        <v>0</v>
      </c>
      <c r="E102" s="6">
        <f t="shared" si="24"/>
        <v>0</v>
      </c>
      <c r="F102" s="14">
        <f t="shared" ref="F102:AL102" si="51">F26*$C$78</f>
        <v>0</v>
      </c>
      <c r="G102" s="14">
        <f t="shared" si="51"/>
        <v>0</v>
      </c>
      <c r="H102" s="14">
        <f t="shared" si="51"/>
        <v>0</v>
      </c>
      <c r="I102" s="14">
        <f t="shared" si="51"/>
        <v>0</v>
      </c>
      <c r="J102" s="14">
        <f t="shared" si="51"/>
        <v>0</v>
      </c>
      <c r="K102" s="14">
        <f t="shared" si="51"/>
        <v>0</v>
      </c>
      <c r="L102" s="14">
        <f t="shared" si="51"/>
        <v>0</v>
      </c>
      <c r="M102" s="14">
        <f t="shared" si="51"/>
        <v>0</v>
      </c>
      <c r="N102" s="14">
        <f t="shared" si="51"/>
        <v>0</v>
      </c>
      <c r="O102" s="14">
        <f t="shared" si="51"/>
        <v>0</v>
      </c>
      <c r="P102" s="14">
        <f t="shared" si="51"/>
        <v>0</v>
      </c>
      <c r="Q102" s="14">
        <f t="shared" si="51"/>
        <v>0</v>
      </c>
      <c r="R102" s="14">
        <f t="shared" si="51"/>
        <v>0</v>
      </c>
      <c r="S102" s="14">
        <f t="shared" si="51"/>
        <v>0</v>
      </c>
      <c r="T102" s="14">
        <f t="shared" si="51"/>
        <v>0</v>
      </c>
      <c r="U102" s="14">
        <f t="shared" si="51"/>
        <v>0</v>
      </c>
      <c r="V102" s="14">
        <f t="shared" si="51"/>
        <v>0</v>
      </c>
      <c r="W102" s="14">
        <f t="shared" si="51"/>
        <v>0</v>
      </c>
      <c r="X102" s="14">
        <f t="shared" si="51"/>
        <v>0</v>
      </c>
      <c r="Y102" s="14">
        <f t="shared" si="51"/>
        <v>0</v>
      </c>
      <c r="Z102" s="14">
        <f t="shared" si="51"/>
        <v>0</v>
      </c>
      <c r="AA102" s="14">
        <f t="shared" si="51"/>
        <v>0</v>
      </c>
      <c r="AB102" s="14">
        <f t="shared" si="51"/>
        <v>0</v>
      </c>
      <c r="AC102" s="14">
        <f t="shared" si="51"/>
        <v>0</v>
      </c>
      <c r="AD102" s="14">
        <f t="shared" si="51"/>
        <v>0</v>
      </c>
      <c r="AE102" s="14">
        <f t="shared" si="51"/>
        <v>0</v>
      </c>
      <c r="AF102" s="14">
        <f t="shared" si="51"/>
        <v>0</v>
      </c>
      <c r="AG102" s="14">
        <f t="shared" si="51"/>
        <v>0</v>
      </c>
      <c r="AH102" s="14">
        <f t="shared" si="51"/>
        <v>0</v>
      </c>
      <c r="AI102" s="14">
        <f t="shared" si="51"/>
        <v>0</v>
      </c>
      <c r="AJ102" s="14">
        <f t="shared" si="51"/>
        <v>0</v>
      </c>
      <c r="AK102" s="14">
        <f t="shared" si="51"/>
        <v>0</v>
      </c>
      <c r="AL102" s="14">
        <f t="shared" si="51"/>
        <v>0</v>
      </c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</row>
    <row r="103" spans="1:87" ht="21" hidden="1" customHeight="1" outlineLevel="1" thickBot="1" x14ac:dyDescent="0.4">
      <c r="A103" s="5">
        <f t="shared" si="45"/>
        <v>0</v>
      </c>
      <c r="B103" s="5">
        <f t="shared" si="45"/>
        <v>0</v>
      </c>
      <c r="C103" s="5">
        <f t="shared" si="45"/>
        <v>0</v>
      </c>
      <c r="D103" s="5">
        <f t="shared" si="45"/>
        <v>0</v>
      </c>
      <c r="E103" s="6">
        <f t="shared" si="24"/>
        <v>0</v>
      </c>
      <c r="F103" s="14">
        <f t="shared" ref="F103:AL103" si="52">F27*$C$78</f>
        <v>0</v>
      </c>
      <c r="G103" s="14">
        <f t="shared" si="52"/>
        <v>0</v>
      </c>
      <c r="H103" s="14">
        <f t="shared" si="52"/>
        <v>0</v>
      </c>
      <c r="I103" s="14">
        <f t="shared" si="52"/>
        <v>0</v>
      </c>
      <c r="J103" s="14">
        <f t="shared" si="52"/>
        <v>0</v>
      </c>
      <c r="K103" s="14">
        <f t="shared" si="52"/>
        <v>0</v>
      </c>
      <c r="L103" s="14">
        <f t="shared" si="52"/>
        <v>0</v>
      </c>
      <c r="M103" s="14">
        <f t="shared" si="52"/>
        <v>0</v>
      </c>
      <c r="N103" s="14">
        <f t="shared" si="52"/>
        <v>0</v>
      </c>
      <c r="O103" s="14">
        <f t="shared" si="52"/>
        <v>0</v>
      </c>
      <c r="P103" s="14">
        <f t="shared" si="52"/>
        <v>0</v>
      </c>
      <c r="Q103" s="14">
        <f t="shared" si="52"/>
        <v>0</v>
      </c>
      <c r="R103" s="14">
        <f t="shared" si="52"/>
        <v>0</v>
      </c>
      <c r="S103" s="14">
        <f t="shared" si="52"/>
        <v>0</v>
      </c>
      <c r="T103" s="14">
        <f t="shared" si="52"/>
        <v>0</v>
      </c>
      <c r="U103" s="14">
        <f t="shared" si="52"/>
        <v>0</v>
      </c>
      <c r="V103" s="14">
        <f t="shared" si="52"/>
        <v>0</v>
      </c>
      <c r="W103" s="14">
        <f t="shared" si="52"/>
        <v>0</v>
      </c>
      <c r="X103" s="14">
        <f t="shared" si="52"/>
        <v>0</v>
      </c>
      <c r="Y103" s="14">
        <f t="shared" si="52"/>
        <v>0</v>
      </c>
      <c r="Z103" s="14">
        <f t="shared" si="52"/>
        <v>0</v>
      </c>
      <c r="AA103" s="14">
        <f t="shared" si="52"/>
        <v>0</v>
      </c>
      <c r="AB103" s="14">
        <f t="shared" si="52"/>
        <v>0</v>
      </c>
      <c r="AC103" s="14">
        <f t="shared" si="52"/>
        <v>0</v>
      </c>
      <c r="AD103" s="14">
        <f t="shared" si="52"/>
        <v>0</v>
      </c>
      <c r="AE103" s="14">
        <f t="shared" si="52"/>
        <v>0</v>
      </c>
      <c r="AF103" s="14">
        <f t="shared" si="52"/>
        <v>0</v>
      </c>
      <c r="AG103" s="14">
        <f t="shared" si="52"/>
        <v>0</v>
      </c>
      <c r="AH103" s="14">
        <f t="shared" si="52"/>
        <v>0</v>
      </c>
      <c r="AI103" s="14">
        <f t="shared" si="52"/>
        <v>0</v>
      </c>
      <c r="AJ103" s="14">
        <f t="shared" si="52"/>
        <v>0</v>
      </c>
      <c r="AK103" s="14">
        <f t="shared" si="52"/>
        <v>0</v>
      </c>
      <c r="AL103" s="14">
        <f t="shared" si="52"/>
        <v>0</v>
      </c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</row>
    <row r="104" spans="1:87" ht="21" hidden="1" customHeight="1" outlineLevel="1" thickBot="1" x14ac:dyDescent="0.4">
      <c r="A104" s="5">
        <f t="shared" si="45"/>
        <v>0</v>
      </c>
      <c r="B104" s="5">
        <f t="shared" si="45"/>
        <v>0</v>
      </c>
      <c r="C104" s="5">
        <f t="shared" si="45"/>
        <v>0</v>
      </c>
      <c r="D104" s="5">
        <f t="shared" si="45"/>
        <v>0</v>
      </c>
      <c r="E104" s="6">
        <f t="shared" si="24"/>
        <v>0</v>
      </c>
      <c r="F104" s="14">
        <f t="shared" ref="F104:AL104" si="53">F28*$C$78</f>
        <v>0</v>
      </c>
      <c r="G104" s="14">
        <f t="shared" si="53"/>
        <v>0</v>
      </c>
      <c r="H104" s="14">
        <f t="shared" si="53"/>
        <v>0</v>
      </c>
      <c r="I104" s="14">
        <f t="shared" si="53"/>
        <v>0</v>
      </c>
      <c r="J104" s="14">
        <f t="shared" si="53"/>
        <v>0</v>
      </c>
      <c r="K104" s="14">
        <f t="shared" si="53"/>
        <v>0</v>
      </c>
      <c r="L104" s="14">
        <f t="shared" si="53"/>
        <v>0</v>
      </c>
      <c r="M104" s="14">
        <f t="shared" si="53"/>
        <v>0</v>
      </c>
      <c r="N104" s="14">
        <f t="shared" si="53"/>
        <v>0</v>
      </c>
      <c r="O104" s="14">
        <f t="shared" si="53"/>
        <v>0</v>
      </c>
      <c r="P104" s="14">
        <f t="shared" si="53"/>
        <v>0</v>
      </c>
      <c r="Q104" s="14">
        <f t="shared" si="53"/>
        <v>0</v>
      </c>
      <c r="R104" s="14">
        <f t="shared" si="53"/>
        <v>0</v>
      </c>
      <c r="S104" s="14">
        <f t="shared" si="53"/>
        <v>0</v>
      </c>
      <c r="T104" s="14">
        <f t="shared" si="53"/>
        <v>0</v>
      </c>
      <c r="U104" s="14">
        <f t="shared" si="53"/>
        <v>0</v>
      </c>
      <c r="V104" s="14">
        <f t="shared" si="53"/>
        <v>0</v>
      </c>
      <c r="W104" s="14">
        <f t="shared" si="53"/>
        <v>0</v>
      </c>
      <c r="X104" s="14">
        <f t="shared" si="53"/>
        <v>0</v>
      </c>
      <c r="Y104" s="14">
        <f t="shared" si="53"/>
        <v>0</v>
      </c>
      <c r="Z104" s="14">
        <f t="shared" si="53"/>
        <v>0</v>
      </c>
      <c r="AA104" s="14">
        <f t="shared" si="53"/>
        <v>0</v>
      </c>
      <c r="AB104" s="14">
        <f t="shared" si="53"/>
        <v>0</v>
      </c>
      <c r="AC104" s="14">
        <f t="shared" si="53"/>
        <v>0</v>
      </c>
      <c r="AD104" s="14">
        <f t="shared" si="53"/>
        <v>0</v>
      </c>
      <c r="AE104" s="14">
        <f t="shared" si="53"/>
        <v>0</v>
      </c>
      <c r="AF104" s="14">
        <f t="shared" si="53"/>
        <v>0</v>
      </c>
      <c r="AG104" s="14">
        <f t="shared" si="53"/>
        <v>0</v>
      </c>
      <c r="AH104" s="14">
        <f t="shared" si="53"/>
        <v>0</v>
      </c>
      <c r="AI104" s="14">
        <f t="shared" si="53"/>
        <v>0</v>
      </c>
      <c r="AJ104" s="14">
        <f t="shared" si="53"/>
        <v>0</v>
      </c>
      <c r="AK104" s="14">
        <f t="shared" si="53"/>
        <v>0</v>
      </c>
      <c r="AL104" s="14">
        <f t="shared" si="53"/>
        <v>0</v>
      </c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</row>
    <row r="105" spans="1:87" ht="21" hidden="1" customHeight="1" outlineLevel="1" thickBot="1" x14ac:dyDescent="0.4">
      <c r="A105" s="5">
        <f t="shared" si="45"/>
        <v>0</v>
      </c>
      <c r="B105" s="5">
        <f t="shared" si="45"/>
        <v>0</v>
      </c>
      <c r="C105" s="5">
        <f t="shared" si="45"/>
        <v>0</v>
      </c>
      <c r="D105" s="5">
        <f t="shared" si="45"/>
        <v>0</v>
      </c>
      <c r="E105" s="6">
        <f t="shared" si="24"/>
        <v>0</v>
      </c>
      <c r="F105" s="14">
        <f t="shared" ref="F105:AL105" si="54">F29*$C$78</f>
        <v>0</v>
      </c>
      <c r="G105" s="14">
        <f t="shared" si="54"/>
        <v>0</v>
      </c>
      <c r="H105" s="14">
        <f t="shared" si="54"/>
        <v>0</v>
      </c>
      <c r="I105" s="14">
        <f t="shared" si="54"/>
        <v>0</v>
      </c>
      <c r="J105" s="14">
        <f t="shared" si="54"/>
        <v>0</v>
      </c>
      <c r="K105" s="14">
        <f t="shared" si="54"/>
        <v>0</v>
      </c>
      <c r="L105" s="14">
        <f t="shared" si="54"/>
        <v>0</v>
      </c>
      <c r="M105" s="14">
        <f t="shared" si="54"/>
        <v>0</v>
      </c>
      <c r="N105" s="14">
        <f t="shared" si="54"/>
        <v>0</v>
      </c>
      <c r="O105" s="14">
        <f t="shared" si="54"/>
        <v>0</v>
      </c>
      <c r="P105" s="14">
        <f t="shared" si="54"/>
        <v>0</v>
      </c>
      <c r="Q105" s="14">
        <f t="shared" si="54"/>
        <v>0</v>
      </c>
      <c r="R105" s="14">
        <f t="shared" si="54"/>
        <v>0</v>
      </c>
      <c r="S105" s="14">
        <f t="shared" si="54"/>
        <v>0</v>
      </c>
      <c r="T105" s="14">
        <f t="shared" si="54"/>
        <v>0</v>
      </c>
      <c r="U105" s="14">
        <f t="shared" si="54"/>
        <v>0</v>
      </c>
      <c r="V105" s="14">
        <f t="shared" si="54"/>
        <v>0</v>
      </c>
      <c r="W105" s="14">
        <f t="shared" si="54"/>
        <v>0</v>
      </c>
      <c r="X105" s="14">
        <f t="shared" si="54"/>
        <v>0</v>
      </c>
      <c r="Y105" s="14">
        <f t="shared" si="54"/>
        <v>0</v>
      </c>
      <c r="Z105" s="14">
        <f t="shared" si="54"/>
        <v>0</v>
      </c>
      <c r="AA105" s="14">
        <f t="shared" si="54"/>
        <v>0</v>
      </c>
      <c r="AB105" s="14">
        <f t="shared" si="54"/>
        <v>0</v>
      </c>
      <c r="AC105" s="14">
        <f t="shared" si="54"/>
        <v>0</v>
      </c>
      <c r="AD105" s="14">
        <f t="shared" si="54"/>
        <v>0</v>
      </c>
      <c r="AE105" s="14">
        <f t="shared" si="54"/>
        <v>0</v>
      </c>
      <c r="AF105" s="14">
        <f t="shared" si="54"/>
        <v>0</v>
      </c>
      <c r="AG105" s="14">
        <f t="shared" si="54"/>
        <v>0</v>
      </c>
      <c r="AH105" s="14">
        <f t="shared" si="54"/>
        <v>0</v>
      </c>
      <c r="AI105" s="14">
        <f t="shared" si="54"/>
        <v>0</v>
      </c>
      <c r="AJ105" s="14">
        <f t="shared" si="54"/>
        <v>0</v>
      </c>
      <c r="AK105" s="14">
        <f t="shared" si="54"/>
        <v>0</v>
      </c>
      <c r="AL105" s="14">
        <f t="shared" si="54"/>
        <v>0</v>
      </c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</row>
    <row r="106" spans="1:87" ht="21" hidden="1" customHeight="1" outlineLevel="1" thickBot="1" x14ac:dyDescent="0.4">
      <c r="A106" s="5">
        <f t="shared" si="45"/>
        <v>0</v>
      </c>
      <c r="B106" s="5">
        <f t="shared" si="45"/>
        <v>0</v>
      </c>
      <c r="C106" s="5">
        <f t="shared" si="45"/>
        <v>0</v>
      </c>
      <c r="D106" s="5">
        <f t="shared" si="45"/>
        <v>0</v>
      </c>
      <c r="E106" s="6">
        <f t="shared" si="24"/>
        <v>0</v>
      </c>
      <c r="F106" s="14">
        <f t="shared" ref="F106:AL106" si="55">F30*$C$78</f>
        <v>0</v>
      </c>
      <c r="G106" s="14">
        <f t="shared" si="55"/>
        <v>0</v>
      </c>
      <c r="H106" s="14">
        <f t="shared" si="55"/>
        <v>0</v>
      </c>
      <c r="I106" s="14">
        <f t="shared" si="55"/>
        <v>0</v>
      </c>
      <c r="J106" s="14">
        <f t="shared" si="55"/>
        <v>0</v>
      </c>
      <c r="K106" s="14">
        <f t="shared" si="55"/>
        <v>0</v>
      </c>
      <c r="L106" s="14">
        <f t="shared" si="55"/>
        <v>0</v>
      </c>
      <c r="M106" s="14">
        <f t="shared" si="55"/>
        <v>0</v>
      </c>
      <c r="N106" s="14">
        <f t="shared" si="55"/>
        <v>0</v>
      </c>
      <c r="O106" s="14">
        <f t="shared" si="55"/>
        <v>0</v>
      </c>
      <c r="P106" s="14">
        <f t="shared" si="55"/>
        <v>0</v>
      </c>
      <c r="Q106" s="14">
        <f t="shared" si="55"/>
        <v>0</v>
      </c>
      <c r="R106" s="14">
        <f t="shared" si="55"/>
        <v>0</v>
      </c>
      <c r="S106" s="14">
        <f t="shared" si="55"/>
        <v>0</v>
      </c>
      <c r="T106" s="14">
        <f t="shared" si="55"/>
        <v>0</v>
      </c>
      <c r="U106" s="14">
        <f t="shared" si="55"/>
        <v>0</v>
      </c>
      <c r="V106" s="14">
        <f t="shared" si="55"/>
        <v>0</v>
      </c>
      <c r="W106" s="14">
        <f t="shared" si="55"/>
        <v>0</v>
      </c>
      <c r="X106" s="14">
        <f t="shared" si="55"/>
        <v>0</v>
      </c>
      <c r="Y106" s="14">
        <f t="shared" si="55"/>
        <v>0</v>
      </c>
      <c r="Z106" s="14">
        <f t="shared" si="55"/>
        <v>0</v>
      </c>
      <c r="AA106" s="14">
        <f t="shared" si="55"/>
        <v>0</v>
      </c>
      <c r="AB106" s="14">
        <f t="shared" si="55"/>
        <v>0</v>
      </c>
      <c r="AC106" s="14">
        <f t="shared" si="55"/>
        <v>0</v>
      </c>
      <c r="AD106" s="14">
        <f t="shared" si="55"/>
        <v>0</v>
      </c>
      <c r="AE106" s="14">
        <f t="shared" si="55"/>
        <v>0</v>
      </c>
      <c r="AF106" s="14">
        <f t="shared" si="55"/>
        <v>0</v>
      </c>
      <c r="AG106" s="14">
        <f t="shared" si="55"/>
        <v>0</v>
      </c>
      <c r="AH106" s="14">
        <f t="shared" si="55"/>
        <v>0</v>
      </c>
      <c r="AI106" s="14">
        <f t="shared" si="55"/>
        <v>0</v>
      </c>
      <c r="AJ106" s="14">
        <f t="shared" si="55"/>
        <v>0</v>
      </c>
      <c r="AK106" s="14">
        <f t="shared" si="55"/>
        <v>0</v>
      </c>
      <c r="AL106" s="14">
        <f t="shared" si="55"/>
        <v>0</v>
      </c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</row>
    <row r="107" spans="1:87" ht="21" hidden="1" customHeight="1" outlineLevel="1" thickBot="1" x14ac:dyDescent="0.4">
      <c r="A107" s="5">
        <f t="shared" si="45"/>
        <v>0</v>
      </c>
      <c r="B107" s="5">
        <f t="shared" si="45"/>
        <v>0</v>
      </c>
      <c r="C107" s="5">
        <f t="shared" si="45"/>
        <v>0</v>
      </c>
      <c r="D107" s="5">
        <f t="shared" si="45"/>
        <v>0</v>
      </c>
      <c r="E107" s="6">
        <f t="shared" si="24"/>
        <v>0</v>
      </c>
      <c r="F107" s="14">
        <f t="shared" ref="F107:AL107" si="56">F31*$C$78</f>
        <v>0</v>
      </c>
      <c r="G107" s="14">
        <f t="shared" si="56"/>
        <v>0</v>
      </c>
      <c r="H107" s="14">
        <f t="shared" si="56"/>
        <v>0</v>
      </c>
      <c r="I107" s="14">
        <f t="shared" si="56"/>
        <v>0</v>
      </c>
      <c r="J107" s="14">
        <f t="shared" si="56"/>
        <v>0</v>
      </c>
      <c r="K107" s="14">
        <f t="shared" si="56"/>
        <v>0</v>
      </c>
      <c r="L107" s="14">
        <f t="shared" si="56"/>
        <v>0</v>
      </c>
      <c r="M107" s="14">
        <f t="shared" si="56"/>
        <v>0</v>
      </c>
      <c r="N107" s="14">
        <f t="shared" si="56"/>
        <v>0</v>
      </c>
      <c r="O107" s="14">
        <f t="shared" si="56"/>
        <v>0</v>
      </c>
      <c r="P107" s="14">
        <f t="shared" si="56"/>
        <v>0</v>
      </c>
      <c r="Q107" s="14">
        <f t="shared" si="56"/>
        <v>0</v>
      </c>
      <c r="R107" s="14">
        <f t="shared" si="56"/>
        <v>0</v>
      </c>
      <c r="S107" s="14">
        <f t="shared" si="56"/>
        <v>0</v>
      </c>
      <c r="T107" s="14">
        <f t="shared" si="56"/>
        <v>0</v>
      </c>
      <c r="U107" s="14">
        <f t="shared" si="56"/>
        <v>0</v>
      </c>
      <c r="V107" s="14">
        <f t="shared" si="56"/>
        <v>0</v>
      </c>
      <c r="W107" s="14">
        <f t="shared" si="56"/>
        <v>0</v>
      </c>
      <c r="X107" s="14">
        <f t="shared" si="56"/>
        <v>0</v>
      </c>
      <c r="Y107" s="14">
        <f t="shared" si="56"/>
        <v>0</v>
      </c>
      <c r="Z107" s="14">
        <f t="shared" si="56"/>
        <v>0</v>
      </c>
      <c r="AA107" s="14">
        <f t="shared" si="56"/>
        <v>0</v>
      </c>
      <c r="AB107" s="14">
        <f t="shared" si="56"/>
        <v>0</v>
      </c>
      <c r="AC107" s="14">
        <f t="shared" si="56"/>
        <v>0</v>
      </c>
      <c r="AD107" s="14">
        <f t="shared" si="56"/>
        <v>0</v>
      </c>
      <c r="AE107" s="14">
        <f t="shared" si="56"/>
        <v>0</v>
      </c>
      <c r="AF107" s="14">
        <f t="shared" si="56"/>
        <v>0</v>
      </c>
      <c r="AG107" s="14">
        <f t="shared" si="56"/>
        <v>0</v>
      </c>
      <c r="AH107" s="14">
        <f t="shared" si="56"/>
        <v>0</v>
      </c>
      <c r="AI107" s="14">
        <f t="shared" si="56"/>
        <v>0</v>
      </c>
      <c r="AJ107" s="14">
        <f t="shared" si="56"/>
        <v>0</v>
      </c>
      <c r="AK107" s="14">
        <f t="shared" si="56"/>
        <v>0</v>
      </c>
      <c r="AL107" s="14">
        <f t="shared" si="56"/>
        <v>0</v>
      </c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</row>
    <row r="108" spans="1:87" ht="21" hidden="1" customHeight="1" outlineLevel="1" thickBot="1" x14ac:dyDescent="0.4">
      <c r="A108" s="5">
        <f t="shared" si="45"/>
        <v>0</v>
      </c>
      <c r="B108" s="5">
        <f t="shared" si="45"/>
        <v>0</v>
      </c>
      <c r="C108" s="5">
        <f t="shared" si="45"/>
        <v>0</v>
      </c>
      <c r="D108" s="5">
        <f t="shared" si="45"/>
        <v>0</v>
      </c>
      <c r="E108" s="6">
        <f t="shared" si="24"/>
        <v>0</v>
      </c>
      <c r="F108" s="14">
        <f t="shared" ref="F108:AL108" si="57">F32*$C$78</f>
        <v>0</v>
      </c>
      <c r="G108" s="14">
        <f t="shared" si="57"/>
        <v>0</v>
      </c>
      <c r="H108" s="14">
        <f t="shared" si="57"/>
        <v>0</v>
      </c>
      <c r="I108" s="14">
        <f t="shared" si="57"/>
        <v>0</v>
      </c>
      <c r="J108" s="14">
        <f t="shared" si="57"/>
        <v>0</v>
      </c>
      <c r="K108" s="14">
        <f t="shared" si="57"/>
        <v>0</v>
      </c>
      <c r="L108" s="14">
        <f t="shared" si="57"/>
        <v>0</v>
      </c>
      <c r="M108" s="14">
        <f t="shared" si="57"/>
        <v>0</v>
      </c>
      <c r="N108" s="14">
        <f t="shared" si="57"/>
        <v>0</v>
      </c>
      <c r="O108" s="14">
        <f t="shared" si="57"/>
        <v>0</v>
      </c>
      <c r="P108" s="14">
        <f t="shared" si="57"/>
        <v>0</v>
      </c>
      <c r="Q108" s="14">
        <f t="shared" si="57"/>
        <v>0</v>
      </c>
      <c r="R108" s="14">
        <f t="shared" si="57"/>
        <v>0</v>
      </c>
      <c r="S108" s="14">
        <f t="shared" si="57"/>
        <v>0</v>
      </c>
      <c r="T108" s="14">
        <f t="shared" si="57"/>
        <v>0</v>
      </c>
      <c r="U108" s="14">
        <f t="shared" si="57"/>
        <v>0</v>
      </c>
      <c r="V108" s="14">
        <f t="shared" si="57"/>
        <v>0</v>
      </c>
      <c r="W108" s="14">
        <f t="shared" si="57"/>
        <v>0</v>
      </c>
      <c r="X108" s="14">
        <f t="shared" si="57"/>
        <v>0</v>
      </c>
      <c r="Y108" s="14">
        <f t="shared" si="57"/>
        <v>0</v>
      </c>
      <c r="Z108" s="14">
        <f t="shared" si="57"/>
        <v>0</v>
      </c>
      <c r="AA108" s="14">
        <f t="shared" si="57"/>
        <v>0</v>
      </c>
      <c r="AB108" s="14">
        <f t="shared" si="57"/>
        <v>0</v>
      </c>
      <c r="AC108" s="14">
        <f t="shared" si="57"/>
        <v>0</v>
      </c>
      <c r="AD108" s="14">
        <f t="shared" si="57"/>
        <v>0</v>
      </c>
      <c r="AE108" s="14">
        <f t="shared" si="57"/>
        <v>0</v>
      </c>
      <c r="AF108" s="14">
        <f t="shared" si="57"/>
        <v>0</v>
      </c>
      <c r="AG108" s="14">
        <f t="shared" si="57"/>
        <v>0</v>
      </c>
      <c r="AH108" s="14">
        <f t="shared" si="57"/>
        <v>0</v>
      </c>
      <c r="AI108" s="14">
        <f t="shared" si="57"/>
        <v>0</v>
      </c>
      <c r="AJ108" s="14">
        <f t="shared" si="57"/>
        <v>0</v>
      </c>
      <c r="AK108" s="14">
        <f t="shared" si="57"/>
        <v>0</v>
      </c>
      <c r="AL108" s="14">
        <f t="shared" si="57"/>
        <v>0</v>
      </c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</row>
    <row r="109" spans="1:87" ht="21" hidden="1" customHeight="1" outlineLevel="1" thickBot="1" x14ac:dyDescent="0.4">
      <c r="A109" s="5">
        <f t="shared" si="45"/>
        <v>0</v>
      </c>
      <c r="B109" s="5">
        <f t="shared" si="45"/>
        <v>0</v>
      </c>
      <c r="C109" s="5">
        <f t="shared" si="45"/>
        <v>0</v>
      </c>
      <c r="D109" s="5">
        <f t="shared" si="45"/>
        <v>0</v>
      </c>
      <c r="E109" s="6">
        <f t="shared" si="24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U110" s="48"/>
      <c r="V110" s="48"/>
      <c r="W110" s="48"/>
    </row>
    <row r="111" spans="1:87" ht="21" customHeight="1" collapsed="1" x14ac:dyDescent="0.35">
      <c r="U111" s="48"/>
      <c r="V111" s="48"/>
      <c r="W111" s="48"/>
    </row>
    <row r="112" spans="1:87" ht="21" customHeight="1" thickBot="1" x14ac:dyDescent="0.45">
      <c r="A112" s="66"/>
      <c r="B112" s="66"/>
      <c r="C112" s="66"/>
      <c r="D112" s="66"/>
      <c r="E112" s="65" t="s">
        <v>22</v>
      </c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</row>
    <row r="113" spans="1:71" ht="21" customHeight="1" outlineLevel="1" thickTop="1" thickBot="1" x14ac:dyDescent="0.4">
      <c r="A113" s="148"/>
      <c r="B113" s="148"/>
      <c r="C113" s="21" t="s">
        <v>10</v>
      </c>
      <c r="D113" s="15" t="s">
        <v>11</v>
      </c>
      <c r="E113" s="15"/>
      <c r="F113" s="4">
        <f t="shared" ref="F113:AL113" si="58">F3</f>
        <v>273.10000000000002</v>
      </c>
      <c r="G113" s="4">
        <f t="shared" si="58"/>
        <v>293.3</v>
      </c>
      <c r="H113" s="4">
        <f t="shared" si="58"/>
        <v>313.5</v>
      </c>
      <c r="I113" s="4">
        <f t="shared" si="58"/>
        <v>333.7</v>
      </c>
      <c r="J113" s="4">
        <f t="shared" si="58"/>
        <v>353.9</v>
      </c>
      <c r="K113" s="4">
        <f t="shared" si="58"/>
        <v>434.7</v>
      </c>
      <c r="L113" s="4">
        <f t="shared" si="58"/>
        <v>454.9</v>
      </c>
      <c r="M113" s="4">
        <f t="shared" si="58"/>
        <v>475.1</v>
      </c>
      <c r="N113" s="4">
        <f t="shared" si="58"/>
        <v>495.2</v>
      </c>
      <c r="O113" s="4">
        <f t="shared" si="58"/>
        <v>515.4</v>
      </c>
      <c r="P113" s="4">
        <f t="shared" si="58"/>
        <v>535.6</v>
      </c>
      <c r="Q113" s="4">
        <f t="shared" si="58"/>
        <v>555.79999999999995</v>
      </c>
      <c r="R113" s="4">
        <f t="shared" si="58"/>
        <v>576</v>
      </c>
      <c r="S113" s="4">
        <f t="shared" si="58"/>
        <v>596.20000000000005</v>
      </c>
      <c r="T113" s="4">
        <f t="shared" si="58"/>
        <v>616.4</v>
      </c>
      <c r="U113" s="4">
        <f t="shared" si="58"/>
        <v>636.6</v>
      </c>
      <c r="V113" s="4">
        <f t="shared" si="58"/>
        <v>656.8</v>
      </c>
      <c r="W113" s="4">
        <f t="shared" si="58"/>
        <v>677</v>
      </c>
      <c r="X113" s="4">
        <f t="shared" si="58"/>
        <v>757.7</v>
      </c>
      <c r="Y113" s="4">
        <f t="shared" si="58"/>
        <v>777.9</v>
      </c>
      <c r="Z113" s="4">
        <f t="shared" si="58"/>
        <v>798.1</v>
      </c>
      <c r="AA113" s="4">
        <f t="shared" si="58"/>
        <v>818.3</v>
      </c>
      <c r="AB113" s="4">
        <f t="shared" si="58"/>
        <v>838.5</v>
      </c>
      <c r="AC113" s="4">
        <f t="shared" si="58"/>
        <v>919.2</v>
      </c>
      <c r="AD113" s="4">
        <f t="shared" si="58"/>
        <v>939.4</v>
      </c>
      <c r="AE113" s="4">
        <f t="shared" si="58"/>
        <v>959.6</v>
      </c>
      <c r="AF113" s="4">
        <f t="shared" si="58"/>
        <v>979.8</v>
      </c>
      <c r="AG113" s="4">
        <f t="shared" si="58"/>
        <v>1000</v>
      </c>
      <c r="AH113" s="4">
        <f t="shared" si="58"/>
        <v>0</v>
      </c>
      <c r="AI113" s="4">
        <f t="shared" si="58"/>
        <v>0</v>
      </c>
      <c r="AJ113" s="4">
        <f t="shared" si="58"/>
        <v>0</v>
      </c>
      <c r="AK113" s="4">
        <f t="shared" si="58"/>
        <v>0</v>
      </c>
      <c r="AL113" s="4">
        <f t="shared" si="58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7">
        <f t="shared" ref="F114:AL114" ca="1" si="59">F$113*$B$2*SUMPRODUCT(F$90:F$91,F$56:F$57)/1000</f>
        <v>-3.2726237465836443E-22</v>
      </c>
      <c r="G114" s="47">
        <f t="shared" ca="1" si="59"/>
        <v>-4.1793911529772849E-24</v>
      </c>
      <c r="H114" s="47">
        <f t="shared" ca="1" si="59"/>
        <v>-3.5526509453667375E-29</v>
      </c>
      <c r="I114" s="47">
        <f t="shared" ca="1" si="59"/>
        <v>0</v>
      </c>
      <c r="J114" s="47">
        <f t="shared" ca="1" si="59"/>
        <v>0</v>
      </c>
      <c r="K114" s="47">
        <f t="shared" ca="1" si="59"/>
        <v>-1.0706128545153921E-11</v>
      </c>
      <c r="L114" s="47">
        <f t="shared" ca="1" si="59"/>
        <v>-1.9044252488903087E-10</v>
      </c>
      <c r="M114" s="47">
        <f t="shared" ca="1" si="59"/>
        <v>-1.613701516052466E-10</v>
      </c>
      <c r="N114" s="47">
        <f t="shared" ca="1" si="59"/>
        <v>-1.8890480072119272E-18</v>
      </c>
      <c r="O114" s="47">
        <f t="shared" ca="1" si="59"/>
        <v>0</v>
      </c>
      <c r="P114" s="47">
        <f t="shared" ca="1" si="59"/>
        <v>-4.5215020786550067E-26</v>
      </c>
      <c r="Q114" s="47">
        <f t="shared" ca="1" si="59"/>
        <v>-3.0260366406378018E-22</v>
      </c>
      <c r="R114" s="47">
        <f t="shared" ca="1" si="59"/>
        <v>0</v>
      </c>
      <c r="S114" s="47">
        <f t="shared" ca="1" si="59"/>
        <v>0</v>
      </c>
      <c r="T114" s="47">
        <f t="shared" ca="1" si="59"/>
        <v>0</v>
      </c>
      <c r="U114" s="47">
        <f t="shared" ca="1" si="59"/>
        <v>-2.8994415501933894E-17</v>
      </c>
      <c r="V114" s="47">
        <f t="shared" ca="1" si="59"/>
        <v>-4.9115299355834586E-11</v>
      </c>
      <c r="W114" s="47">
        <f t="shared" ca="1" si="59"/>
        <v>-8.0078395521983724E-8</v>
      </c>
      <c r="X114" s="47">
        <f t="shared" ca="1" si="59"/>
        <v>-1.282040138700499E-7</v>
      </c>
      <c r="Y114" s="47">
        <f t="shared" ca="1" si="59"/>
        <v>-1.3098570273423197E-7</v>
      </c>
      <c r="Z114" s="47">
        <f t="shared" ca="1" si="59"/>
        <v>-9.3546501782359928E-7</v>
      </c>
      <c r="AA114" s="47">
        <f t="shared" ca="1" si="59"/>
        <v>-6.2339158529861649</v>
      </c>
      <c r="AB114" s="47">
        <f t="shared" ca="1" si="59"/>
        <v>-8.2987689565465423</v>
      </c>
      <c r="AC114" s="47">
        <f t="shared" ca="1" si="59"/>
        <v>-17.523515597545316</v>
      </c>
      <c r="AD114" s="47">
        <f t="shared" ca="1" si="59"/>
        <v>-21.083584559352207</v>
      </c>
      <c r="AE114" s="47">
        <f t="shared" ca="1" si="59"/>
        <v>-25.389757648778694</v>
      </c>
      <c r="AF114" s="47">
        <f t="shared" ca="1" si="59"/>
        <v>-30.643732079138982</v>
      </c>
      <c r="AG114" s="47">
        <f t="shared" ca="1" si="59"/>
        <v>-37.118608691585976</v>
      </c>
      <c r="AH114" s="47">
        <f t="shared" ca="1" si="59"/>
        <v>0</v>
      </c>
      <c r="AI114" s="47">
        <f t="shared" ca="1" si="59"/>
        <v>0</v>
      </c>
      <c r="AJ114" s="47">
        <f t="shared" ca="1" si="59"/>
        <v>0</v>
      </c>
      <c r="AK114" s="47">
        <f t="shared" ca="1" si="59"/>
        <v>0</v>
      </c>
      <c r="AL114" s="47">
        <f t="shared" ca="1" si="59"/>
        <v>0</v>
      </c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</row>
    <row r="115" spans="1:71" ht="21" customHeight="1" outlineLevel="1" thickBot="1" x14ac:dyDescent="0.4">
      <c r="C115" s="23">
        <f xml:space="preserve"> COUNTIF(F113:AL113,"&lt;&gt;"&amp;0)</f>
        <v>28</v>
      </c>
      <c r="E115" s="17" t="s">
        <v>13</v>
      </c>
      <c r="F115" s="14">
        <f t="shared" ref="F115:AL115" ca="1" si="60">F$113*$B$2*SUMPRODUCT(F$87:F$88,F$53:F$54)/1000</f>
        <v>-52.850308586250016</v>
      </c>
      <c r="G115" s="14">
        <f t="shared" ca="1" si="60"/>
        <v>-56.728929298125003</v>
      </c>
      <c r="H115" s="14">
        <f t="shared" ca="1" si="60"/>
        <v>-60.635933634375014</v>
      </c>
      <c r="I115" s="14">
        <f t="shared" ca="1" si="60"/>
        <v>-64.612301686875</v>
      </c>
      <c r="J115" s="14">
        <f t="shared" ca="1" si="60"/>
        <v>-68.597067384374995</v>
      </c>
      <c r="K115" s="14">
        <f t="shared" ca="1" si="60"/>
        <v>-84.800822281875014</v>
      </c>
      <c r="L115" s="14">
        <f t="shared" ca="1" si="60"/>
        <v>-88.930530500624997</v>
      </c>
      <c r="M115" s="14">
        <f t="shared" ca="1" si="60"/>
        <v>-93.02765627250001</v>
      </c>
      <c r="N115" s="14">
        <f t="shared" ca="1" si="60"/>
        <v>-97.169233439999999</v>
      </c>
      <c r="O115" s="14">
        <f t="shared" ca="1" si="60"/>
        <v>-101.40075271125001</v>
      </c>
      <c r="P115" s="14">
        <f t="shared" ca="1" si="60"/>
        <v>-105.5976005175</v>
      </c>
      <c r="Q115" s="14">
        <f t="shared" ca="1" si="60"/>
        <v>-109.81124361375001</v>
      </c>
      <c r="R115" s="14">
        <f t="shared" ca="1" si="60"/>
        <v>-114.04168199999999</v>
      </c>
      <c r="S115" s="14">
        <f t="shared" ca="1" si="60"/>
        <v>-118.28891567625004</v>
      </c>
      <c r="T115" s="14">
        <f t="shared" ca="1" si="60"/>
        <v>-122.61700786500003</v>
      </c>
      <c r="U115" s="14">
        <f t="shared" ca="1" si="60"/>
        <v>-126.89993153250042</v>
      </c>
      <c r="V115" s="14">
        <f t="shared" ca="1" si="60"/>
        <v>-131.19965049000533</v>
      </c>
      <c r="W115" s="14">
        <f t="shared" ca="1" si="60"/>
        <v>-135.51616473756181</v>
      </c>
      <c r="X115" s="14">
        <f t="shared" ca="1" si="60"/>
        <v>-153.00874020793808</v>
      </c>
      <c r="Y115" s="14">
        <f t="shared" ca="1" si="60"/>
        <v>-157.4112905223127</v>
      </c>
      <c r="Z115" s="14">
        <f t="shared" ca="1" si="60"/>
        <v>-161.83064481013545</v>
      </c>
      <c r="AA115" s="14">
        <f t="shared" ca="1" si="60"/>
        <v>-166.26683874516343</v>
      </c>
      <c r="AB115" s="14">
        <f t="shared" ca="1" si="60"/>
        <v>-170.71977470792228</v>
      </c>
      <c r="AC115" s="14">
        <f t="shared" ca="1" si="60"/>
        <v>-188.58339968745375</v>
      </c>
      <c r="AD115" s="14">
        <f t="shared" ca="1" si="60"/>
        <v>-193.02053234265603</v>
      </c>
      <c r="AE115" s="14">
        <f t="shared" ca="1" si="60"/>
        <v>-197.56999306463453</v>
      </c>
      <c r="AF115" s="14">
        <f t="shared" ca="1" si="60"/>
        <v>-202.13624845832814</v>
      </c>
      <c r="AG115" s="14">
        <f t="shared" ca="1" si="60"/>
        <v>-206.61536748013572</v>
      </c>
      <c r="AH115" s="14">
        <f t="shared" ca="1" si="60"/>
        <v>0</v>
      </c>
      <c r="AI115" s="14">
        <f t="shared" ca="1" si="60"/>
        <v>0</v>
      </c>
      <c r="AJ115" s="14">
        <f t="shared" ca="1" si="60"/>
        <v>0</v>
      </c>
      <c r="AK115" s="14">
        <f t="shared" ca="1" si="60"/>
        <v>0</v>
      </c>
      <c r="AL115" s="14">
        <f t="shared" ca="1" si="60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customHeight="1" outlineLevel="1" thickBot="1" x14ac:dyDescent="0.4">
      <c r="E116" s="17" t="s">
        <v>14</v>
      </c>
      <c r="F116" s="14">
        <f t="shared" ref="F116:AL116" ca="1" si="61">F$113*$B$2*SUMPRODUCT(F$87:F$89,F$53:F$55)/1000</f>
        <v>-52.850308586250016</v>
      </c>
      <c r="G116" s="14">
        <f t="shared" ca="1" si="61"/>
        <v>-56.728929298125003</v>
      </c>
      <c r="H116" s="14">
        <f t="shared" ca="1" si="61"/>
        <v>-60.635933634375014</v>
      </c>
      <c r="I116" s="14">
        <f t="shared" ca="1" si="61"/>
        <v>-64.612301686875</v>
      </c>
      <c r="J116" s="14">
        <f t="shared" ca="1" si="61"/>
        <v>-68.597067384374995</v>
      </c>
      <c r="K116" s="14">
        <f t="shared" ca="1" si="61"/>
        <v>-84.800822281875014</v>
      </c>
      <c r="L116" s="14">
        <f t="shared" ca="1" si="61"/>
        <v>-88.930530500624997</v>
      </c>
      <c r="M116" s="14">
        <f t="shared" ca="1" si="61"/>
        <v>-93.02765627250001</v>
      </c>
      <c r="N116" s="14">
        <f t="shared" ca="1" si="61"/>
        <v>-97.169233439999999</v>
      </c>
      <c r="O116" s="14">
        <f t="shared" ca="1" si="61"/>
        <v>-101.40075271125001</v>
      </c>
      <c r="P116" s="14">
        <f t="shared" ca="1" si="61"/>
        <v>-105.5976005175</v>
      </c>
      <c r="Q116" s="14">
        <f t="shared" ca="1" si="61"/>
        <v>-109.81124361375001</v>
      </c>
      <c r="R116" s="14">
        <f t="shared" ca="1" si="61"/>
        <v>-114.04168199999999</v>
      </c>
      <c r="S116" s="14">
        <f t="shared" ca="1" si="61"/>
        <v>-118.28891567625004</v>
      </c>
      <c r="T116" s="14">
        <f t="shared" ca="1" si="61"/>
        <v>-122.61700786500003</v>
      </c>
      <c r="U116" s="14">
        <f t="shared" ca="1" si="61"/>
        <v>-126.89993153250042</v>
      </c>
      <c r="V116" s="14">
        <f t="shared" ca="1" si="61"/>
        <v>-131.19965049000641</v>
      </c>
      <c r="W116" s="14">
        <f t="shared" ca="1" si="61"/>
        <v>-135.51616474210141</v>
      </c>
      <c r="X116" s="14">
        <f t="shared" ca="1" si="61"/>
        <v>-153.008740363481</v>
      </c>
      <c r="Y116" s="14">
        <f t="shared" ca="1" si="61"/>
        <v>-157.411290827736</v>
      </c>
      <c r="Z116" s="14">
        <f t="shared" ca="1" si="61"/>
        <v>-161.83064885882928</v>
      </c>
      <c r="AA116" s="14">
        <f t="shared" ca="1" si="61"/>
        <v>-214.16520326879342</v>
      </c>
      <c r="AB116" s="14">
        <f t="shared" ca="1" si="61"/>
        <v>-225.20367468167228</v>
      </c>
      <c r="AC116" s="14">
        <f t="shared" ca="1" si="61"/>
        <v>-251.53622403825378</v>
      </c>
      <c r="AD116" s="14">
        <f t="shared" ca="1" si="61"/>
        <v>-258.24719783895603</v>
      </c>
      <c r="AE116" s="14">
        <f t="shared" ca="1" si="61"/>
        <v>-265.14070734443453</v>
      </c>
      <c r="AF116" s="14">
        <f t="shared" ca="1" si="61"/>
        <v>-272.14767423572812</v>
      </c>
      <c r="AG116" s="14">
        <f t="shared" ca="1" si="61"/>
        <v>-279.15937998013572</v>
      </c>
      <c r="AH116" s="14">
        <f t="shared" ca="1" si="61"/>
        <v>0</v>
      </c>
      <c r="AI116" s="14">
        <f t="shared" ca="1" si="61"/>
        <v>0</v>
      </c>
      <c r="AJ116" s="14">
        <f t="shared" ca="1" si="61"/>
        <v>0</v>
      </c>
      <c r="AK116" s="14">
        <f t="shared" ca="1" si="61"/>
        <v>0</v>
      </c>
      <c r="AL116" s="14">
        <f t="shared" ca="1" si="61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customHeight="1" outlineLevel="1" thickBot="1" x14ac:dyDescent="0.4">
      <c r="E117" s="17" t="s">
        <v>32</v>
      </c>
      <c r="F117" s="14">
        <f ca="1">F115+F114</f>
        <v>-52.850308586250016</v>
      </c>
      <c r="G117" s="14">
        <f t="shared" ref="G117:AL117" ca="1" si="62">G115+G114</f>
        <v>-56.728929298125003</v>
      </c>
      <c r="H117" s="14">
        <f t="shared" ca="1" si="62"/>
        <v>-60.635933634375014</v>
      </c>
      <c r="I117" s="14">
        <f t="shared" ca="1" si="62"/>
        <v>-64.612301686875</v>
      </c>
      <c r="J117" s="14">
        <f t="shared" ca="1" si="62"/>
        <v>-68.597067384374995</v>
      </c>
      <c r="K117" s="14">
        <f t="shared" ca="1" si="62"/>
        <v>-84.800822281885715</v>
      </c>
      <c r="L117" s="14">
        <f t="shared" ca="1" si="62"/>
        <v>-88.930530500815436</v>
      </c>
      <c r="M117" s="14">
        <f t="shared" ca="1" si="62"/>
        <v>-93.027656272661375</v>
      </c>
      <c r="N117" s="14">
        <f t="shared" ca="1" si="62"/>
        <v>-97.169233439999999</v>
      </c>
      <c r="O117" s="14">
        <f t="shared" ca="1" si="62"/>
        <v>-101.40075271125001</v>
      </c>
      <c r="P117" s="14">
        <f t="shared" ca="1" si="62"/>
        <v>-105.5976005175</v>
      </c>
      <c r="Q117" s="14">
        <f t="shared" ca="1" si="62"/>
        <v>-109.81124361375001</v>
      </c>
      <c r="R117" s="14">
        <f t="shared" ca="1" si="62"/>
        <v>-114.04168199999999</v>
      </c>
      <c r="S117" s="14">
        <f t="shared" ca="1" si="62"/>
        <v>-118.28891567625004</v>
      </c>
      <c r="T117" s="14">
        <f t="shared" ca="1" si="62"/>
        <v>-122.61700786500003</v>
      </c>
      <c r="U117" s="14">
        <f t="shared" ca="1" si="62"/>
        <v>-126.89993153250042</v>
      </c>
      <c r="V117" s="14">
        <f t="shared" ca="1" si="62"/>
        <v>-131.19965049005444</v>
      </c>
      <c r="W117" s="14">
        <f t="shared" ca="1" si="62"/>
        <v>-135.5161648176402</v>
      </c>
      <c r="X117" s="14">
        <f t="shared" ca="1" si="62"/>
        <v>-153.0087403361421</v>
      </c>
      <c r="Y117" s="14">
        <f t="shared" ca="1" si="62"/>
        <v>-157.41129065329841</v>
      </c>
      <c r="Z117" s="14">
        <f t="shared" ca="1" si="62"/>
        <v>-161.83064574560046</v>
      </c>
      <c r="AA117" s="14">
        <f t="shared" ca="1" si="62"/>
        <v>-172.5007545981496</v>
      </c>
      <c r="AB117" s="14">
        <f t="shared" ca="1" si="62"/>
        <v>-179.01854366446884</v>
      </c>
      <c r="AC117" s="14">
        <f t="shared" ca="1" si="62"/>
        <v>-206.10691528499908</v>
      </c>
      <c r="AD117" s="14">
        <f t="shared" ca="1" si="62"/>
        <v>-214.10411690200823</v>
      </c>
      <c r="AE117" s="14">
        <f t="shared" ca="1" si="62"/>
        <v>-222.95975071341323</v>
      </c>
      <c r="AF117" s="14">
        <f t="shared" ca="1" si="62"/>
        <v>-232.77998053746711</v>
      </c>
      <c r="AG117" s="14">
        <f t="shared" ca="1" si="62"/>
        <v>-243.73397617172168</v>
      </c>
      <c r="AH117" s="14">
        <f t="shared" ca="1" si="62"/>
        <v>0</v>
      </c>
      <c r="AI117" s="14">
        <f t="shared" ca="1" si="62"/>
        <v>0</v>
      </c>
      <c r="AJ117" s="14">
        <f t="shared" ca="1" si="62"/>
        <v>0</v>
      </c>
      <c r="AK117" s="14">
        <f t="shared" ca="1" si="62"/>
        <v>0</v>
      </c>
      <c r="AL117" s="14">
        <f t="shared" ca="1" si="62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</row>
    <row r="118" spans="1:71" ht="21" customHeight="1" outlineLevel="1" x14ac:dyDescent="0.35">
      <c r="U118" s="48"/>
      <c r="V118" s="48"/>
      <c r="W118" s="48"/>
    </row>
    <row r="119" spans="1:71" ht="21" customHeight="1" outlineLevel="1" x14ac:dyDescent="0.35">
      <c r="U119" s="48"/>
      <c r="V119" s="48"/>
      <c r="W119" s="48"/>
    </row>
    <row r="120" spans="1:71" ht="21" customHeight="1" outlineLevel="1" x14ac:dyDescent="0.35">
      <c r="U120" s="48"/>
      <c r="V120" s="48"/>
      <c r="W120" s="48"/>
    </row>
    <row r="121" spans="1:71" ht="21" customHeight="1" outlineLevel="1" thickBot="1" x14ac:dyDescent="0.4">
      <c r="U121" s="48"/>
      <c r="V121" s="48"/>
      <c r="W121" s="48"/>
    </row>
    <row r="122" spans="1:71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293.3</v>
      </c>
      <c r="H122" s="4">
        <f ca="1"/>
        <v>313.5</v>
      </c>
      <c r="I122" s="4">
        <f ca="1"/>
        <v>333.7</v>
      </c>
      <c r="J122" s="4">
        <f ca="1"/>
        <v>353.9</v>
      </c>
      <c r="K122" s="4">
        <f ca="1"/>
        <v>434.7</v>
      </c>
      <c r="L122" s="4">
        <f ca="1"/>
        <v>454.9</v>
      </c>
      <c r="M122" s="4">
        <f ca="1"/>
        <v>475.1</v>
      </c>
      <c r="N122" s="4">
        <f ca="1"/>
        <v>495.2</v>
      </c>
      <c r="O122" s="4">
        <f ca="1"/>
        <v>515.4</v>
      </c>
      <c r="P122" s="4">
        <f ca="1"/>
        <v>535.6</v>
      </c>
      <c r="Q122" s="4">
        <f ca="1"/>
        <v>555.79999999999995</v>
      </c>
      <c r="R122" s="4">
        <f ca="1"/>
        <v>576</v>
      </c>
      <c r="S122" s="4">
        <f ca="1"/>
        <v>596.20000000000005</v>
      </c>
      <c r="T122" s="20">
        <f ca="1"/>
        <v>616.4</v>
      </c>
      <c r="U122" s="56">
        <f ca="1"/>
        <v>636.6</v>
      </c>
      <c r="V122" s="57">
        <f ca="1"/>
        <v>656.8</v>
      </c>
      <c r="W122" s="59">
        <f ca="1"/>
        <v>677</v>
      </c>
      <c r="X122" s="54">
        <f ca="1"/>
        <v>757.7</v>
      </c>
      <c r="Y122" s="4">
        <f ca="1"/>
        <v>777.9</v>
      </c>
      <c r="Z122" s="4">
        <f ca="1"/>
        <v>798.1</v>
      </c>
      <c r="AA122" s="4">
        <f ca="1"/>
        <v>818.3</v>
      </c>
      <c r="AB122" s="4">
        <f ca="1"/>
        <v>838.5</v>
      </c>
      <c r="AC122" s="4">
        <f ca="1"/>
        <v>919.2</v>
      </c>
      <c r="AD122" s="4">
        <f ca="1"/>
        <v>939.4</v>
      </c>
      <c r="AE122" s="4">
        <f ca="1"/>
        <v>959.6</v>
      </c>
      <c r="AF122" s="4">
        <f ca="1"/>
        <v>979.8</v>
      </c>
      <c r="AG122" s="4">
        <f ca="1"/>
        <v>1000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</row>
    <row r="123" spans="1:71" ht="21" customHeight="1" outlineLevel="1" thickTop="1" thickBot="1" x14ac:dyDescent="0.4">
      <c r="E123" s="17" t="str">
        <f ca="1"/>
        <v xml:space="preserve">Расвор: </v>
      </c>
      <c r="F123" s="48">
        <f ca="1"/>
        <v>-3.2726237465836443E-22</v>
      </c>
      <c r="G123" s="48">
        <f ca="1"/>
        <v>-4.1793911529772849E-24</v>
      </c>
      <c r="H123" s="48">
        <f ca="1"/>
        <v>-3.5526509453667375E-29</v>
      </c>
      <c r="I123" s="48">
        <f ca="1"/>
        <v>0</v>
      </c>
      <c r="J123" s="48">
        <f ca="1"/>
        <v>0</v>
      </c>
      <c r="K123" s="48">
        <f ca="1"/>
        <v>-1.0706128545153921E-11</v>
      </c>
      <c r="L123" s="48">
        <f ca="1"/>
        <v>-1.9044252488903087E-10</v>
      </c>
      <c r="M123" s="48">
        <f ca="1"/>
        <v>-1.613701516052466E-10</v>
      </c>
      <c r="N123" s="48">
        <f ca="1"/>
        <v>-1.8890480072119272E-18</v>
      </c>
      <c r="O123" s="48">
        <f ca="1"/>
        <v>0</v>
      </c>
      <c r="P123" s="48">
        <f ca="1"/>
        <v>-4.5215020786550067E-26</v>
      </c>
      <c r="Q123" s="48">
        <f ca="1"/>
        <v>-3.0260366406378018E-22</v>
      </c>
      <c r="R123" s="48">
        <f ca="1"/>
        <v>0</v>
      </c>
      <c r="S123" s="48">
        <f ca="1"/>
        <v>0</v>
      </c>
      <c r="T123" s="48">
        <f ca="1"/>
        <v>0</v>
      </c>
      <c r="U123" s="48">
        <f ca="1"/>
        <v>-2.8994415501933894E-17</v>
      </c>
      <c r="V123" s="48">
        <f ca="1"/>
        <v>-4.9115299355834586E-11</v>
      </c>
      <c r="W123" s="48">
        <f ca="1"/>
        <v>-8.0078395521983724E-8</v>
      </c>
      <c r="X123" s="48">
        <f ca="1"/>
        <v>-1.282040138700499E-7</v>
      </c>
      <c r="Y123" s="48">
        <f ca="1"/>
        <v>-1.3098570273423197E-7</v>
      </c>
      <c r="Z123" s="48">
        <f ca="1"/>
        <v>-9.3546501782359928E-7</v>
      </c>
      <c r="AA123" s="48">
        <f ca="1"/>
        <v>-6.2339158529861649</v>
      </c>
      <c r="AB123" s="48">
        <f ca="1"/>
        <v>-8.2987689565465423</v>
      </c>
      <c r="AC123" s="48">
        <f ca="1"/>
        <v>-17.523515597545316</v>
      </c>
      <c r="AD123" s="48">
        <f ca="1"/>
        <v>-21.083584559352207</v>
      </c>
      <c r="AE123" s="48">
        <f ca="1"/>
        <v>-25.389757648778694</v>
      </c>
      <c r="AF123" s="48">
        <f ca="1"/>
        <v>-30.643732079138982</v>
      </c>
      <c r="AG123" s="48">
        <f ca="1"/>
        <v>-37.118608691585976</v>
      </c>
      <c r="AH123" s="48" t="e">
        <f ca="1"/>
        <v>#N/A</v>
      </c>
      <c r="AI123" s="48" t="e">
        <f ca="1"/>
        <v>#N/A</v>
      </c>
      <c r="AJ123" s="48" t="e">
        <f ca="1"/>
        <v>#N/A</v>
      </c>
      <c r="AK123" s="48" t="e">
        <f ca="1"/>
        <v>#N/A</v>
      </c>
      <c r="AL123" s="48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8">
        <f ca="1"/>
        <v>-52.850308586250016</v>
      </c>
      <c r="G124" s="48">
        <f ca="1"/>
        <v>-56.728929298125003</v>
      </c>
      <c r="H124" s="48">
        <f ca="1"/>
        <v>-60.635933634375014</v>
      </c>
      <c r="I124" s="48">
        <f ca="1"/>
        <v>-64.612301686875</v>
      </c>
      <c r="J124" s="48">
        <f ca="1"/>
        <v>-68.597067384374995</v>
      </c>
      <c r="K124" s="48">
        <f ca="1"/>
        <v>-84.800822281875014</v>
      </c>
      <c r="L124" s="48">
        <f ca="1"/>
        <v>-88.930530500624997</v>
      </c>
      <c r="M124" s="48">
        <f ca="1"/>
        <v>-93.02765627250001</v>
      </c>
      <c r="N124" s="48">
        <f ca="1"/>
        <v>-97.169233439999999</v>
      </c>
      <c r="O124" s="48">
        <f ca="1"/>
        <v>-101.40075271125001</v>
      </c>
      <c r="P124" s="48">
        <f ca="1"/>
        <v>-105.5976005175</v>
      </c>
      <c r="Q124" s="48">
        <f ca="1"/>
        <v>-109.81124361375001</v>
      </c>
      <c r="R124" s="48">
        <f ca="1"/>
        <v>-114.04168199999999</v>
      </c>
      <c r="S124" s="48">
        <f ca="1"/>
        <v>-118.28891567625004</v>
      </c>
      <c r="T124" s="48">
        <f ca="1"/>
        <v>-122.61700786500003</v>
      </c>
      <c r="U124" s="48">
        <f ca="1"/>
        <v>-126.89993153250042</v>
      </c>
      <c r="V124" s="48">
        <f ca="1"/>
        <v>-131.19965049000533</v>
      </c>
      <c r="W124" s="48">
        <f ca="1"/>
        <v>-135.51616473756181</v>
      </c>
      <c r="X124" s="48">
        <f ca="1"/>
        <v>-153.00874020793808</v>
      </c>
      <c r="Y124" s="48">
        <f ca="1"/>
        <v>-157.4112905223127</v>
      </c>
      <c r="Z124" s="48">
        <f ca="1"/>
        <v>-161.83064481013545</v>
      </c>
      <c r="AA124" s="48">
        <f ca="1"/>
        <v>-166.26683874516343</v>
      </c>
      <c r="AB124" s="48">
        <f ca="1"/>
        <v>-170.71977470792228</v>
      </c>
      <c r="AC124" s="48">
        <f ca="1"/>
        <v>-188.58339968745375</v>
      </c>
      <c r="AD124" s="48">
        <f ca="1"/>
        <v>-193.02053234265603</v>
      </c>
      <c r="AE124" s="48">
        <f ca="1"/>
        <v>-197.56999306463453</v>
      </c>
      <c r="AF124" s="48">
        <f ca="1"/>
        <v>-202.13624845832814</v>
      </c>
      <c r="AG124" s="48">
        <f ca="1"/>
        <v>-206.61536748013572</v>
      </c>
      <c r="AH124" s="48" t="e">
        <f ca="1"/>
        <v>#N/A</v>
      </c>
      <c r="AI124" s="48" t="e">
        <f ca="1"/>
        <v>#N/A</v>
      </c>
      <c r="AJ124" s="48" t="e">
        <f ca="1"/>
        <v>#N/A</v>
      </c>
      <c r="AK124" s="48" t="e">
        <f ca="1"/>
        <v>#N/A</v>
      </c>
      <c r="AL124" s="48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8">
        <f ca="1"/>
        <v>-52.850308586250016</v>
      </c>
      <c r="G125" s="48">
        <f ca="1"/>
        <v>-56.728929298125003</v>
      </c>
      <c r="H125" s="48">
        <f ca="1"/>
        <v>-60.635933634375014</v>
      </c>
      <c r="I125" s="48">
        <f ca="1"/>
        <v>-64.612301686875</v>
      </c>
      <c r="J125" s="48">
        <f ca="1"/>
        <v>-68.597067384374995</v>
      </c>
      <c r="K125" s="48">
        <f ca="1"/>
        <v>-84.800822281875014</v>
      </c>
      <c r="L125" s="48">
        <f ca="1"/>
        <v>-88.930530500624997</v>
      </c>
      <c r="M125" s="48">
        <f ca="1"/>
        <v>-93.02765627250001</v>
      </c>
      <c r="N125" s="48">
        <f ca="1"/>
        <v>-97.169233439999999</v>
      </c>
      <c r="O125" s="48">
        <f ca="1"/>
        <v>-101.40075271125001</v>
      </c>
      <c r="P125" s="48">
        <f ca="1"/>
        <v>-105.5976005175</v>
      </c>
      <c r="Q125" s="48">
        <f ca="1"/>
        <v>-109.81124361375001</v>
      </c>
      <c r="R125" s="48">
        <f ca="1"/>
        <v>-114.04168199999999</v>
      </c>
      <c r="S125" s="48">
        <f ca="1"/>
        <v>-118.28891567625004</v>
      </c>
      <c r="T125" s="48">
        <f ca="1"/>
        <v>-122.61700786500003</v>
      </c>
      <c r="U125" s="48">
        <f ca="1"/>
        <v>-126.89993153250042</v>
      </c>
      <c r="V125" s="48">
        <f ca="1"/>
        <v>-131.19965049000641</v>
      </c>
      <c r="W125" s="48">
        <f ca="1"/>
        <v>-135.51616474210141</v>
      </c>
      <c r="X125" s="48">
        <f ca="1"/>
        <v>-153.008740363481</v>
      </c>
      <c r="Y125" s="48">
        <f ca="1"/>
        <v>-157.411290827736</v>
      </c>
      <c r="Z125" s="48">
        <f ca="1"/>
        <v>-161.83064885882928</v>
      </c>
      <c r="AA125" s="48">
        <f ca="1"/>
        <v>-214.16520326879342</v>
      </c>
      <c r="AB125" s="48">
        <f ca="1"/>
        <v>-225.20367468167228</v>
      </c>
      <c r="AC125" s="48">
        <f ca="1"/>
        <v>-251.53622403825378</v>
      </c>
      <c r="AD125" s="48">
        <f ca="1"/>
        <v>-258.24719783895603</v>
      </c>
      <c r="AE125" s="48">
        <f ca="1"/>
        <v>-265.14070734443453</v>
      </c>
      <c r="AF125" s="48">
        <f ca="1"/>
        <v>-272.14767423572812</v>
      </c>
      <c r="AG125" s="48">
        <f ca="1"/>
        <v>-279.15937998013572</v>
      </c>
      <c r="AH125" s="48" t="e">
        <f ca="1"/>
        <v>#N/A</v>
      </c>
      <c r="AI125" s="48" t="e">
        <f ca="1"/>
        <v>#N/A</v>
      </c>
      <c r="AJ125" s="48" t="e">
        <f ca="1"/>
        <v>#N/A</v>
      </c>
      <c r="AK125" s="48" t="e">
        <f ca="1"/>
        <v>#N/A</v>
      </c>
      <c r="AL125" s="48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8">
        <f ca="1"/>
        <v>-52.850308586250016</v>
      </c>
      <c r="G126" s="48">
        <f ca="1"/>
        <v>-56.728929298125003</v>
      </c>
      <c r="H126" s="48">
        <f ca="1"/>
        <v>-60.635933634375014</v>
      </c>
      <c r="I126" s="48">
        <f ca="1"/>
        <v>-64.612301686875</v>
      </c>
      <c r="J126" s="48">
        <f ca="1"/>
        <v>-68.597067384374995</v>
      </c>
      <c r="K126" s="48">
        <f ca="1"/>
        <v>-84.800822281885715</v>
      </c>
      <c r="L126" s="48">
        <f ca="1"/>
        <v>-88.930530500815436</v>
      </c>
      <c r="M126" s="48">
        <f ca="1"/>
        <v>-93.027656272661375</v>
      </c>
      <c r="N126" s="48">
        <f ca="1"/>
        <v>-97.169233439999999</v>
      </c>
      <c r="O126" s="48">
        <f ca="1"/>
        <v>-101.40075271125001</v>
      </c>
      <c r="P126" s="48">
        <f ca="1"/>
        <v>-105.5976005175</v>
      </c>
      <c r="Q126" s="48">
        <f ca="1"/>
        <v>-109.81124361375001</v>
      </c>
      <c r="R126" s="48">
        <f ca="1"/>
        <v>-114.04168199999999</v>
      </c>
      <c r="S126" s="48">
        <f ca="1"/>
        <v>-118.28891567625004</v>
      </c>
      <c r="T126" s="48">
        <f ca="1"/>
        <v>-122.61700786500003</v>
      </c>
      <c r="U126" s="48">
        <f ca="1"/>
        <v>-126.89993153250042</v>
      </c>
      <c r="V126" s="48">
        <f ca="1"/>
        <v>-131.19965049005444</v>
      </c>
      <c r="W126" s="48">
        <f ca="1"/>
        <v>-135.5161648176402</v>
      </c>
      <c r="X126" s="48">
        <f ca="1"/>
        <v>-153.0087403361421</v>
      </c>
      <c r="Y126" s="48">
        <f ca="1"/>
        <v>-157.41129065329841</v>
      </c>
      <c r="Z126" s="48">
        <f ca="1"/>
        <v>-161.83064574560046</v>
      </c>
      <c r="AA126" s="48">
        <f ca="1"/>
        <v>-172.5007545981496</v>
      </c>
      <c r="AB126" s="48">
        <f ca="1"/>
        <v>-179.01854366446884</v>
      </c>
      <c r="AC126" s="48">
        <f ca="1"/>
        <v>-206.10691528499908</v>
      </c>
      <c r="AD126" s="48">
        <f ca="1"/>
        <v>-214.10411690200823</v>
      </c>
      <c r="AE126" s="48">
        <f ca="1"/>
        <v>-222.95975071341323</v>
      </c>
      <c r="AF126" s="48">
        <f ca="1"/>
        <v>-232.77998053746711</v>
      </c>
      <c r="AG126" s="48">
        <f ca="1"/>
        <v>-243.73397617172168</v>
      </c>
      <c r="AH126" s="48" t="e">
        <f ca="1"/>
        <v>#N/A</v>
      </c>
      <c r="AI126" s="48" t="e">
        <f ca="1"/>
        <v>#N/A</v>
      </c>
      <c r="AJ126" s="48" t="e">
        <f ca="1"/>
        <v>#N/A</v>
      </c>
      <c r="AK126" s="48" t="e">
        <f ca="1"/>
        <v>#N/A</v>
      </c>
      <c r="AL126" s="48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8" t="e">
        <f ca="1"/>
        <v>#N/A</v>
      </c>
      <c r="G127" s="48" t="e">
        <f ca="1"/>
        <v>#N/A</v>
      </c>
      <c r="H127" s="48" t="e">
        <f ca="1"/>
        <v>#N/A</v>
      </c>
      <c r="I127" s="48" t="e">
        <f ca="1"/>
        <v>#N/A</v>
      </c>
      <c r="J127" s="48" t="e">
        <f ca="1"/>
        <v>#N/A</v>
      </c>
      <c r="K127" s="48" t="e">
        <f ca="1"/>
        <v>#N/A</v>
      </c>
      <c r="L127" s="48" t="e">
        <f ca="1"/>
        <v>#N/A</v>
      </c>
      <c r="M127" s="48" t="e">
        <f ca="1"/>
        <v>#N/A</v>
      </c>
      <c r="N127" s="48" t="e">
        <f ca="1"/>
        <v>#N/A</v>
      </c>
      <c r="O127" s="48" t="e">
        <f ca="1"/>
        <v>#N/A</v>
      </c>
      <c r="P127" s="48" t="e">
        <f ca="1"/>
        <v>#N/A</v>
      </c>
      <c r="Q127" s="48" t="e">
        <f ca="1"/>
        <v>#N/A</v>
      </c>
      <c r="R127" s="48" t="e">
        <f ca="1"/>
        <v>#N/A</v>
      </c>
      <c r="S127" s="48" t="e">
        <f ca="1"/>
        <v>#N/A</v>
      </c>
      <c r="T127" s="48" t="e">
        <f ca="1"/>
        <v>#N/A</v>
      </c>
      <c r="U127" s="48" t="e">
        <f ca="1"/>
        <v>#N/A</v>
      </c>
      <c r="V127" s="48" t="e">
        <f ca="1"/>
        <v>#N/A</v>
      </c>
      <c r="W127" s="48" t="e">
        <f ca="1"/>
        <v>#N/A</v>
      </c>
      <c r="X127" s="48" t="e">
        <f ca="1"/>
        <v>#N/A</v>
      </c>
      <c r="Y127" s="48" t="e">
        <f ca="1"/>
        <v>#N/A</v>
      </c>
      <c r="Z127" s="48" t="e">
        <f ca="1"/>
        <v>#N/A</v>
      </c>
      <c r="AA127" s="48" t="e">
        <f ca="1"/>
        <v>#N/A</v>
      </c>
      <c r="AB127" s="48" t="e">
        <f ca="1"/>
        <v>#N/A</v>
      </c>
      <c r="AC127" s="48" t="e">
        <f ca="1"/>
        <v>#N/A</v>
      </c>
      <c r="AD127" s="48" t="e">
        <f ca="1"/>
        <v>#N/A</v>
      </c>
      <c r="AE127" s="48" t="e">
        <f ca="1"/>
        <v>#N/A</v>
      </c>
      <c r="AF127" s="48" t="e">
        <f ca="1"/>
        <v>#N/A</v>
      </c>
      <c r="AG127" s="48" t="e">
        <f ca="1"/>
        <v>#N/A</v>
      </c>
      <c r="AH127" s="48" t="e">
        <f ca="1"/>
        <v>#N/A</v>
      </c>
      <c r="AI127" s="48" t="e">
        <f ca="1"/>
        <v>#N/A</v>
      </c>
      <c r="AJ127" s="48" t="e">
        <f ca="1"/>
        <v>#N/A</v>
      </c>
      <c r="AK127" s="48" t="e">
        <f ca="1"/>
        <v>#N/A</v>
      </c>
      <c r="AL127" s="48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8" t="e">
        <f ca="1"/>
        <v>#N/A</v>
      </c>
      <c r="G128" s="48" t="e">
        <f ca="1"/>
        <v>#N/A</v>
      </c>
      <c r="H128" s="48" t="e">
        <f ca="1"/>
        <v>#N/A</v>
      </c>
      <c r="I128" s="48" t="e">
        <f ca="1"/>
        <v>#N/A</v>
      </c>
      <c r="J128" s="48" t="e">
        <f ca="1"/>
        <v>#N/A</v>
      </c>
      <c r="K128" s="48" t="e">
        <f ca="1"/>
        <v>#N/A</v>
      </c>
      <c r="L128" s="48" t="e">
        <f ca="1"/>
        <v>#N/A</v>
      </c>
      <c r="M128" s="48" t="e">
        <f ca="1"/>
        <v>#N/A</v>
      </c>
      <c r="N128" s="48" t="e">
        <f ca="1"/>
        <v>#N/A</v>
      </c>
      <c r="O128" s="48" t="e">
        <f ca="1"/>
        <v>#N/A</v>
      </c>
      <c r="P128" s="48" t="e">
        <f ca="1"/>
        <v>#N/A</v>
      </c>
      <c r="Q128" s="48" t="e">
        <f ca="1"/>
        <v>#N/A</v>
      </c>
      <c r="R128" s="48" t="e">
        <f ca="1"/>
        <v>#N/A</v>
      </c>
      <c r="S128" s="48" t="e">
        <f ca="1"/>
        <v>#N/A</v>
      </c>
      <c r="T128" s="48" t="e">
        <f ca="1"/>
        <v>#N/A</v>
      </c>
      <c r="U128" s="48" t="e">
        <f ca="1"/>
        <v>#N/A</v>
      </c>
      <c r="V128" s="48" t="e">
        <f ca="1"/>
        <v>#N/A</v>
      </c>
      <c r="W128" s="48" t="e">
        <f ca="1"/>
        <v>#N/A</v>
      </c>
      <c r="X128" s="48" t="e">
        <f ca="1"/>
        <v>#N/A</v>
      </c>
      <c r="Y128" s="48" t="e">
        <f ca="1"/>
        <v>#N/A</v>
      </c>
      <c r="Z128" s="48" t="e">
        <f ca="1"/>
        <v>#N/A</v>
      </c>
      <c r="AA128" s="48" t="e">
        <f ca="1"/>
        <v>#N/A</v>
      </c>
      <c r="AB128" s="48" t="e">
        <f ca="1"/>
        <v>#N/A</v>
      </c>
      <c r="AC128" s="48" t="e">
        <f ca="1"/>
        <v>#N/A</v>
      </c>
      <c r="AD128" s="48" t="e">
        <f ca="1"/>
        <v>#N/A</v>
      </c>
      <c r="AE128" s="48" t="e">
        <f ca="1"/>
        <v>#N/A</v>
      </c>
      <c r="AF128" s="48" t="e">
        <f ca="1"/>
        <v>#N/A</v>
      </c>
      <c r="AG128" s="48" t="e">
        <f ca="1"/>
        <v>#N/A</v>
      </c>
      <c r="AH128" s="48" t="e">
        <f ca="1"/>
        <v>#N/A</v>
      </c>
      <c r="AI128" s="48" t="e">
        <f ca="1"/>
        <v>#N/A</v>
      </c>
      <c r="AJ128" s="48" t="e">
        <f ca="1"/>
        <v>#N/A</v>
      </c>
      <c r="AK128" s="48" t="e">
        <f ca="1"/>
        <v>#N/A</v>
      </c>
      <c r="AL128" s="48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48" t="e">
        <f ca="1"/>
        <v>#N/A</v>
      </c>
      <c r="G129" s="48" t="e">
        <f ca="1"/>
        <v>#N/A</v>
      </c>
      <c r="H129" s="48" t="e">
        <f ca="1"/>
        <v>#N/A</v>
      </c>
      <c r="I129" s="48" t="e">
        <f ca="1"/>
        <v>#N/A</v>
      </c>
      <c r="J129" s="48" t="e">
        <f ca="1"/>
        <v>#N/A</v>
      </c>
      <c r="K129" s="48" t="e">
        <f ca="1"/>
        <v>#N/A</v>
      </c>
      <c r="L129" s="48" t="e">
        <f ca="1"/>
        <v>#N/A</v>
      </c>
      <c r="M129" s="48" t="e">
        <f ca="1"/>
        <v>#N/A</v>
      </c>
      <c r="N129" s="48" t="e">
        <f ca="1"/>
        <v>#N/A</v>
      </c>
      <c r="O129" s="48" t="e">
        <f ca="1"/>
        <v>#N/A</v>
      </c>
      <c r="P129" s="48" t="e">
        <f ca="1"/>
        <v>#N/A</v>
      </c>
      <c r="Q129" s="48" t="e">
        <f ca="1"/>
        <v>#N/A</v>
      </c>
      <c r="R129" s="48" t="e">
        <f ca="1"/>
        <v>#N/A</v>
      </c>
      <c r="S129" s="48" t="e">
        <f ca="1"/>
        <v>#N/A</v>
      </c>
      <c r="T129" s="48" t="e">
        <f ca="1"/>
        <v>#N/A</v>
      </c>
      <c r="U129" s="48" t="e">
        <f ca="1"/>
        <v>#N/A</v>
      </c>
      <c r="V129" s="48" t="e">
        <f ca="1"/>
        <v>#N/A</v>
      </c>
      <c r="W129" s="48" t="e">
        <f ca="1"/>
        <v>#N/A</v>
      </c>
      <c r="X129" s="48" t="e">
        <f ca="1"/>
        <v>#N/A</v>
      </c>
      <c r="Y129" s="48" t="e">
        <f ca="1"/>
        <v>#N/A</v>
      </c>
      <c r="Z129" s="48" t="e">
        <f ca="1"/>
        <v>#N/A</v>
      </c>
      <c r="AA129" s="48" t="e">
        <f ca="1"/>
        <v>#N/A</v>
      </c>
      <c r="AB129" s="48" t="e">
        <f ca="1"/>
        <v>#N/A</v>
      </c>
      <c r="AC129" s="48" t="e">
        <f ca="1"/>
        <v>#N/A</v>
      </c>
      <c r="AD129" s="48" t="e">
        <f ca="1"/>
        <v>#N/A</v>
      </c>
      <c r="AE129" s="48" t="e">
        <f ca="1"/>
        <v>#N/A</v>
      </c>
      <c r="AF129" s="48" t="e">
        <f ca="1"/>
        <v>#N/A</v>
      </c>
      <c r="AG129" s="48" t="e">
        <f ca="1"/>
        <v>#N/A</v>
      </c>
      <c r="AH129" s="48" t="e">
        <f ca="1"/>
        <v>#N/A</v>
      </c>
      <c r="AI129" s="48" t="e">
        <f ca="1"/>
        <v>#N/A</v>
      </c>
      <c r="AJ129" s="48" t="e">
        <f ca="1"/>
        <v>#N/A</v>
      </c>
      <c r="AK129" s="48" t="e">
        <f ca="1"/>
        <v>#N/A</v>
      </c>
      <c r="AL129" s="48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48" t="e">
        <f ca="1"/>
        <v>#N/A</v>
      </c>
      <c r="G130" s="48" t="e">
        <f ca="1"/>
        <v>#N/A</v>
      </c>
      <c r="H130" s="48" t="e">
        <f ca="1"/>
        <v>#N/A</v>
      </c>
      <c r="I130" s="48" t="e">
        <f ca="1"/>
        <v>#N/A</v>
      </c>
      <c r="J130" s="48" t="e">
        <f ca="1"/>
        <v>#N/A</v>
      </c>
      <c r="K130" s="48" t="e">
        <f ca="1"/>
        <v>#N/A</v>
      </c>
      <c r="L130" s="48" t="e">
        <f ca="1"/>
        <v>#N/A</v>
      </c>
      <c r="M130" s="48" t="e">
        <f ca="1"/>
        <v>#N/A</v>
      </c>
      <c r="N130" s="48" t="e">
        <f ca="1"/>
        <v>#N/A</v>
      </c>
      <c r="O130" s="48" t="e">
        <f ca="1"/>
        <v>#N/A</v>
      </c>
      <c r="P130" s="48" t="e">
        <f ca="1"/>
        <v>#N/A</v>
      </c>
      <c r="Q130" s="48" t="e">
        <f ca="1"/>
        <v>#N/A</v>
      </c>
      <c r="R130" s="48" t="e">
        <f ca="1"/>
        <v>#N/A</v>
      </c>
      <c r="S130" s="48" t="e">
        <f ca="1"/>
        <v>#N/A</v>
      </c>
      <c r="T130" s="48" t="e">
        <f ca="1"/>
        <v>#N/A</v>
      </c>
      <c r="U130" s="48" t="e">
        <f ca="1"/>
        <v>#N/A</v>
      </c>
      <c r="V130" s="48" t="e">
        <f ca="1"/>
        <v>#N/A</v>
      </c>
      <c r="W130" s="48" t="e">
        <f ca="1"/>
        <v>#N/A</v>
      </c>
      <c r="X130" s="48" t="e">
        <f ca="1"/>
        <v>#N/A</v>
      </c>
      <c r="Y130" s="48" t="e">
        <f ca="1"/>
        <v>#N/A</v>
      </c>
      <c r="Z130" s="48" t="e">
        <f ca="1"/>
        <v>#N/A</v>
      </c>
      <c r="AA130" s="48" t="e">
        <f ca="1"/>
        <v>#N/A</v>
      </c>
      <c r="AB130" s="48" t="e">
        <f ca="1"/>
        <v>#N/A</v>
      </c>
      <c r="AC130" s="48" t="e">
        <f ca="1"/>
        <v>#N/A</v>
      </c>
      <c r="AD130" s="48" t="e">
        <f ca="1"/>
        <v>#N/A</v>
      </c>
      <c r="AE130" s="48" t="e">
        <f ca="1"/>
        <v>#N/A</v>
      </c>
      <c r="AF130" s="48" t="e">
        <f ca="1"/>
        <v>#N/A</v>
      </c>
      <c r="AG130" s="48" t="e">
        <f ca="1"/>
        <v>#N/A</v>
      </c>
      <c r="AH130" s="48" t="e">
        <f ca="1"/>
        <v>#N/A</v>
      </c>
      <c r="AI130" s="48" t="e">
        <f ca="1"/>
        <v>#N/A</v>
      </c>
      <c r="AJ130" s="48" t="e">
        <f ca="1"/>
        <v>#N/A</v>
      </c>
      <c r="AK130" s="48" t="e">
        <f ca="1"/>
        <v>#N/A</v>
      </c>
      <c r="AL130" s="48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48" t="e">
        <f ca="1"/>
        <v>#N/A</v>
      </c>
      <c r="G131" s="48" t="e">
        <f ca="1"/>
        <v>#N/A</v>
      </c>
      <c r="H131" s="48" t="e">
        <f ca="1"/>
        <v>#N/A</v>
      </c>
      <c r="I131" s="48" t="e">
        <f ca="1"/>
        <v>#N/A</v>
      </c>
      <c r="J131" s="48" t="e">
        <f ca="1"/>
        <v>#N/A</v>
      </c>
      <c r="K131" s="48" t="e">
        <f ca="1"/>
        <v>#N/A</v>
      </c>
      <c r="L131" s="48" t="e">
        <f ca="1"/>
        <v>#N/A</v>
      </c>
      <c r="M131" s="48" t="e">
        <f ca="1"/>
        <v>#N/A</v>
      </c>
      <c r="N131" s="48" t="e">
        <f ca="1"/>
        <v>#N/A</v>
      </c>
      <c r="O131" s="48" t="e">
        <f ca="1"/>
        <v>#N/A</v>
      </c>
      <c r="P131" s="48" t="e">
        <f ca="1"/>
        <v>#N/A</v>
      </c>
      <c r="Q131" s="48" t="e">
        <f ca="1"/>
        <v>#N/A</v>
      </c>
      <c r="R131" s="48" t="e">
        <f ca="1"/>
        <v>#N/A</v>
      </c>
      <c r="S131" s="48" t="e">
        <f ca="1"/>
        <v>#N/A</v>
      </c>
      <c r="T131" s="48" t="e">
        <f ca="1"/>
        <v>#N/A</v>
      </c>
      <c r="U131" s="48" t="e">
        <f ca="1"/>
        <v>#N/A</v>
      </c>
      <c r="V131" s="48" t="e">
        <f ca="1"/>
        <v>#N/A</v>
      </c>
      <c r="W131" s="48" t="e">
        <f ca="1"/>
        <v>#N/A</v>
      </c>
      <c r="X131" s="48" t="e">
        <f ca="1"/>
        <v>#N/A</v>
      </c>
      <c r="Y131" s="48" t="e">
        <f ca="1"/>
        <v>#N/A</v>
      </c>
      <c r="Z131" s="48" t="e">
        <f ca="1"/>
        <v>#N/A</v>
      </c>
      <c r="AA131" s="48" t="e">
        <f ca="1"/>
        <v>#N/A</v>
      </c>
      <c r="AB131" s="48" t="e">
        <f ca="1"/>
        <v>#N/A</v>
      </c>
      <c r="AC131" s="48" t="e">
        <f ca="1"/>
        <v>#N/A</v>
      </c>
      <c r="AD131" s="48" t="e">
        <f ca="1"/>
        <v>#N/A</v>
      </c>
      <c r="AE131" s="48" t="e">
        <f ca="1"/>
        <v>#N/A</v>
      </c>
      <c r="AF131" s="48" t="e">
        <f ca="1"/>
        <v>#N/A</v>
      </c>
      <c r="AG131" s="48" t="e">
        <f ca="1"/>
        <v>#N/A</v>
      </c>
      <c r="AH131" s="48" t="e">
        <f ca="1"/>
        <v>#N/A</v>
      </c>
      <c r="AI131" s="48" t="e">
        <f ca="1"/>
        <v>#N/A</v>
      </c>
      <c r="AJ131" s="48" t="e">
        <f ca="1"/>
        <v>#N/A</v>
      </c>
      <c r="AK131" s="48" t="e">
        <f ca="1"/>
        <v>#N/A</v>
      </c>
      <c r="AL131" s="48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48" t="e">
        <f ca="1"/>
        <v>#N/A</v>
      </c>
      <c r="G132" s="48" t="e">
        <f ca="1"/>
        <v>#N/A</v>
      </c>
      <c r="H132" s="48" t="e">
        <f ca="1"/>
        <v>#N/A</v>
      </c>
      <c r="I132" s="48" t="e">
        <f ca="1"/>
        <v>#N/A</v>
      </c>
      <c r="J132" s="48" t="e">
        <f ca="1"/>
        <v>#N/A</v>
      </c>
      <c r="K132" s="48" t="e">
        <f ca="1"/>
        <v>#N/A</v>
      </c>
      <c r="L132" s="48" t="e">
        <f ca="1"/>
        <v>#N/A</v>
      </c>
      <c r="M132" s="48" t="e">
        <f ca="1"/>
        <v>#N/A</v>
      </c>
      <c r="N132" s="48" t="e">
        <f ca="1"/>
        <v>#N/A</v>
      </c>
      <c r="O132" s="48" t="e">
        <f ca="1"/>
        <v>#N/A</v>
      </c>
      <c r="P132" s="48" t="e">
        <f ca="1"/>
        <v>#N/A</v>
      </c>
      <c r="Q132" s="48" t="e">
        <f ca="1"/>
        <v>#N/A</v>
      </c>
      <c r="R132" s="48" t="e">
        <f ca="1"/>
        <v>#N/A</v>
      </c>
      <c r="S132" s="48" t="e">
        <f ca="1"/>
        <v>#N/A</v>
      </c>
      <c r="T132" s="48" t="e">
        <f ca="1"/>
        <v>#N/A</v>
      </c>
      <c r="U132" s="48" t="e">
        <f ca="1"/>
        <v>#N/A</v>
      </c>
      <c r="V132" s="48" t="e">
        <f ca="1"/>
        <v>#N/A</v>
      </c>
      <c r="W132" s="48" t="e">
        <f ca="1"/>
        <v>#N/A</v>
      </c>
      <c r="X132" s="48" t="e">
        <f ca="1"/>
        <v>#N/A</v>
      </c>
      <c r="Y132" s="48" t="e">
        <f ca="1"/>
        <v>#N/A</v>
      </c>
      <c r="Z132" s="48" t="e">
        <f ca="1"/>
        <v>#N/A</v>
      </c>
      <c r="AA132" s="48" t="e">
        <f ca="1"/>
        <v>#N/A</v>
      </c>
      <c r="AB132" s="48" t="e">
        <f ca="1"/>
        <v>#N/A</v>
      </c>
      <c r="AC132" s="48" t="e">
        <f ca="1"/>
        <v>#N/A</v>
      </c>
      <c r="AD132" s="48" t="e">
        <f ca="1"/>
        <v>#N/A</v>
      </c>
      <c r="AE132" s="48" t="e">
        <f ca="1"/>
        <v>#N/A</v>
      </c>
      <c r="AF132" s="48" t="e">
        <f ca="1"/>
        <v>#N/A</v>
      </c>
      <c r="AG132" s="48" t="e">
        <f ca="1"/>
        <v>#N/A</v>
      </c>
      <c r="AH132" s="48" t="e">
        <f ca="1"/>
        <v>#N/A</v>
      </c>
      <c r="AI132" s="48" t="e">
        <f ca="1"/>
        <v>#N/A</v>
      </c>
      <c r="AJ132" s="48" t="e">
        <f ca="1"/>
        <v>#N/A</v>
      </c>
      <c r="AK132" s="48" t="e">
        <f ca="1"/>
        <v>#N/A</v>
      </c>
      <c r="AL132" s="48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48" t="e">
        <f ca="1"/>
        <v>#N/A</v>
      </c>
      <c r="G133" s="48" t="e">
        <f ca="1"/>
        <v>#N/A</v>
      </c>
      <c r="H133" s="48" t="e">
        <f ca="1"/>
        <v>#N/A</v>
      </c>
      <c r="I133" s="48" t="e">
        <f ca="1"/>
        <v>#N/A</v>
      </c>
      <c r="J133" s="48" t="e">
        <f ca="1"/>
        <v>#N/A</v>
      </c>
      <c r="K133" s="48" t="e">
        <f ca="1"/>
        <v>#N/A</v>
      </c>
      <c r="L133" s="48" t="e">
        <f ca="1"/>
        <v>#N/A</v>
      </c>
      <c r="M133" s="48" t="e">
        <f ca="1"/>
        <v>#N/A</v>
      </c>
      <c r="N133" s="48" t="e">
        <f ca="1"/>
        <v>#N/A</v>
      </c>
      <c r="O133" s="48" t="e">
        <f ca="1"/>
        <v>#N/A</v>
      </c>
      <c r="P133" s="48" t="e">
        <f ca="1"/>
        <v>#N/A</v>
      </c>
      <c r="Q133" s="48" t="e">
        <f ca="1"/>
        <v>#N/A</v>
      </c>
      <c r="R133" s="48" t="e">
        <f ca="1"/>
        <v>#N/A</v>
      </c>
      <c r="S133" s="48" t="e">
        <f ca="1"/>
        <v>#N/A</v>
      </c>
      <c r="T133" s="48" t="e">
        <f ca="1"/>
        <v>#N/A</v>
      </c>
      <c r="U133" s="48" t="e">
        <f ca="1"/>
        <v>#N/A</v>
      </c>
      <c r="V133" s="48" t="e">
        <f ca="1"/>
        <v>#N/A</v>
      </c>
      <c r="W133" s="48" t="e">
        <f ca="1"/>
        <v>#N/A</v>
      </c>
      <c r="X133" s="48" t="e">
        <f ca="1"/>
        <v>#N/A</v>
      </c>
      <c r="Y133" s="48" t="e">
        <f ca="1"/>
        <v>#N/A</v>
      </c>
      <c r="Z133" s="48" t="e">
        <f ca="1"/>
        <v>#N/A</v>
      </c>
      <c r="AA133" s="48" t="e">
        <f ca="1"/>
        <v>#N/A</v>
      </c>
      <c r="AB133" s="48" t="e">
        <f ca="1"/>
        <v>#N/A</v>
      </c>
      <c r="AC133" s="48" t="e">
        <f ca="1"/>
        <v>#N/A</v>
      </c>
      <c r="AD133" s="48" t="e">
        <f ca="1"/>
        <v>#N/A</v>
      </c>
      <c r="AE133" s="48" t="e">
        <f ca="1"/>
        <v>#N/A</v>
      </c>
      <c r="AF133" s="48" t="e">
        <f ca="1"/>
        <v>#N/A</v>
      </c>
      <c r="AG133" s="48" t="e">
        <f ca="1"/>
        <v>#N/A</v>
      </c>
      <c r="AH133" s="48" t="e">
        <f ca="1"/>
        <v>#N/A</v>
      </c>
      <c r="AI133" s="48" t="e">
        <f ca="1"/>
        <v>#N/A</v>
      </c>
      <c r="AJ133" s="48" t="e">
        <f ca="1"/>
        <v>#N/A</v>
      </c>
      <c r="AK133" s="48" t="e">
        <f ca="1"/>
        <v>#N/A</v>
      </c>
      <c r="AL133" s="48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48" t="e">
        <f ca="1"/>
        <v>#N/A</v>
      </c>
      <c r="G134" s="48" t="e">
        <f ca="1"/>
        <v>#N/A</v>
      </c>
      <c r="H134" s="48" t="e">
        <f ca="1"/>
        <v>#N/A</v>
      </c>
      <c r="I134" s="48" t="e">
        <f ca="1"/>
        <v>#N/A</v>
      </c>
      <c r="J134" s="48" t="e">
        <f ca="1"/>
        <v>#N/A</v>
      </c>
      <c r="K134" s="48" t="e">
        <f ca="1"/>
        <v>#N/A</v>
      </c>
      <c r="L134" s="48" t="e">
        <f ca="1"/>
        <v>#N/A</v>
      </c>
      <c r="M134" s="48" t="e">
        <f ca="1"/>
        <v>#N/A</v>
      </c>
      <c r="N134" s="48" t="e">
        <f ca="1"/>
        <v>#N/A</v>
      </c>
      <c r="O134" s="48" t="e">
        <f ca="1"/>
        <v>#N/A</v>
      </c>
      <c r="P134" s="48" t="e">
        <f ca="1"/>
        <v>#N/A</v>
      </c>
      <c r="Q134" s="48" t="e">
        <f ca="1"/>
        <v>#N/A</v>
      </c>
      <c r="R134" s="48" t="e">
        <f ca="1"/>
        <v>#N/A</v>
      </c>
      <c r="S134" s="48" t="e">
        <f ca="1"/>
        <v>#N/A</v>
      </c>
      <c r="T134" s="48" t="e">
        <f ca="1"/>
        <v>#N/A</v>
      </c>
      <c r="U134" s="48" t="e">
        <f ca="1"/>
        <v>#N/A</v>
      </c>
      <c r="V134" s="48" t="e">
        <f ca="1"/>
        <v>#N/A</v>
      </c>
      <c r="W134" s="48" t="e">
        <f ca="1"/>
        <v>#N/A</v>
      </c>
      <c r="X134" s="48" t="e">
        <f ca="1"/>
        <v>#N/A</v>
      </c>
      <c r="Y134" s="48" t="e">
        <f ca="1"/>
        <v>#N/A</v>
      </c>
      <c r="Z134" s="48" t="e">
        <f ca="1"/>
        <v>#N/A</v>
      </c>
      <c r="AA134" s="48" t="e">
        <f ca="1"/>
        <v>#N/A</v>
      </c>
      <c r="AB134" s="48" t="e">
        <f ca="1"/>
        <v>#N/A</v>
      </c>
      <c r="AC134" s="48" t="e">
        <f ca="1"/>
        <v>#N/A</v>
      </c>
      <c r="AD134" s="48" t="e">
        <f ca="1"/>
        <v>#N/A</v>
      </c>
      <c r="AE134" s="48" t="e">
        <f ca="1"/>
        <v>#N/A</v>
      </c>
      <c r="AF134" s="48" t="e">
        <f ca="1"/>
        <v>#N/A</v>
      </c>
      <c r="AG134" s="48" t="e">
        <f ca="1"/>
        <v>#N/A</v>
      </c>
      <c r="AH134" s="48" t="e">
        <f ca="1"/>
        <v>#N/A</v>
      </c>
      <c r="AI134" s="48" t="e">
        <f ca="1"/>
        <v>#N/A</v>
      </c>
      <c r="AJ134" s="48" t="e">
        <f ca="1"/>
        <v>#N/A</v>
      </c>
      <c r="AK134" s="48" t="e">
        <f ca="1"/>
        <v>#N/A</v>
      </c>
      <c r="AL134" s="48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48" t="e">
        <f ca="1"/>
        <v>#N/A</v>
      </c>
      <c r="G135" s="48" t="e">
        <f ca="1"/>
        <v>#N/A</v>
      </c>
      <c r="H135" s="48" t="e">
        <f ca="1"/>
        <v>#N/A</v>
      </c>
      <c r="I135" s="48" t="e">
        <f ca="1"/>
        <v>#N/A</v>
      </c>
      <c r="J135" s="48" t="e">
        <f ca="1"/>
        <v>#N/A</v>
      </c>
      <c r="K135" s="48" t="e">
        <f ca="1"/>
        <v>#N/A</v>
      </c>
      <c r="L135" s="48" t="e">
        <f ca="1"/>
        <v>#N/A</v>
      </c>
      <c r="M135" s="48" t="e">
        <f ca="1"/>
        <v>#N/A</v>
      </c>
      <c r="N135" s="48" t="e">
        <f ca="1"/>
        <v>#N/A</v>
      </c>
      <c r="O135" s="48" t="e">
        <f ca="1"/>
        <v>#N/A</v>
      </c>
      <c r="P135" s="48" t="e">
        <f ca="1"/>
        <v>#N/A</v>
      </c>
      <c r="Q135" s="48" t="e">
        <f ca="1"/>
        <v>#N/A</v>
      </c>
      <c r="R135" s="48" t="e">
        <f ca="1"/>
        <v>#N/A</v>
      </c>
      <c r="S135" s="48" t="e">
        <f ca="1"/>
        <v>#N/A</v>
      </c>
      <c r="T135" s="48" t="e">
        <f ca="1"/>
        <v>#N/A</v>
      </c>
      <c r="U135" s="48" t="e">
        <f ca="1"/>
        <v>#N/A</v>
      </c>
      <c r="V135" s="48" t="e">
        <f ca="1"/>
        <v>#N/A</v>
      </c>
      <c r="W135" s="48" t="e">
        <f ca="1"/>
        <v>#N/A</v>
      </c>
      <c r="X135" s="48" t="e">
        <f ca="1"/>
        <v>#N/A</v>
      </c>
      <c r="Y135" s="48" t="e">
        <f ca="1"/>
        <v>#N/A</v>
      </c>
      <c r="Z135" s="48" t="e">
        <f ca="1"/>
        <v>#N/A</v>
      </c>
      <c r="AA135" s="48" t="e">
        <f ca="1"/>
        <v>#N/A</v>
      </c>
      <c r="AB135" s="48" t="e">
        <f ca="1"/>
        <v>#N/A</v>
      </c>
      <c r="AC135" s="48" t="e">
        <f ca="1"/>
        <v>#N/A</v>
      </c>
      <c r="AD135" s="48" t="e">
        <f ca="1"/>
        <v>#N/A</v>
      </c>
      <c r="AE135" s="48" t="e">
        <f ca="1"/>
        <v>#N/A</v>
      </c>
      <c r="AF135" s="48" t="e">
        <f ca="1"/>
        <v>#N/A</v>
      </c>
      <c r="AG135" s="48" t="e">
        <f ca="1"/>
        <v>#N/A</v>
      </c>
      <c r="AH135" s="48" t="e">
        <f ca="1"/>
        <v>#N/A</v>
      </c>
      <c r="AI135" s="48" t="e">
        <f ca="1"/>
        <v>#N/A</v>
      </c>
      <c r="AJ135" s="48" t="e">
        <f ca="1"/>
        <v>#N/A</v>
      </c>
      <c r="AK135" s="48" t="e">
        <f ca="1"/>
        <v>#N/A</v>
      </c>
      <c r="AL135" s="48" t="e">
        <f ca="1"/>
        <v>#N/A</v>
      </c>
    </row>
    <row r="136" spans="5:38" ht="21" customHeight="1" outlineLevel="1" thickBot="1" x14ac:dyDescent="0.4">
      <c r="E136" s="18">
        <v>1</v>
      </c>
      <c r="F136" s="48">
        <v>0</v>
      </c>
      <c r="G136" s="48">
        <v>0</v>
      </c>
      <c r="H136" s="48">
        <v>0</v>
      </c>
      <c r="I136" s="48">
        <v>0</v>
      </c>
      <c r="J136" s="48">
        <v>0</v>
      </c>
      <c r="K136" s="48">
        <v>0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48">
        <v>0</v>
      </c>
      <c r="T136" s="48">
        <v>0</v>
      </c>
      <c r="U136" s="48">
        <v>0</v>
      </c>
      <c r="V136" s="48">
        <v>0</v>
      </c>
      <c r="W136" s="48">
        <v>0</v>
      </c>
      <c r="X136" s="48">
        <v>0</v>
      </c>
      <c r="Y136" s="48">
        <v>0</v>
      </c>
      <c r="Z136" s="48">
        <v>0</v>
      </c>
      <c r="AA136" s="48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48">
        <v>0</v>
      </c>
      <c r="AK136" s="48">
        <v>0</v>
      </c>
      <c r="AL136" s="48">
        <v>0</v>
      </c>
    </row>
  </sheetData>
  <mergeCells count="2">
    <mergeCell ref="A1:CI1"/>
    <mergeCell ref="A113:B113"/>
  </mergeCells>
  <conditionalFormatting sqref="A4:D33">
    <cfRule type="cellIs" dxfId="7" priority="188" operator="equal">
      <formula>0</formula>
    </cfRule>
  </conditionalFormatting>
  <conditionalFormatting sqref="A80:D109">
    <cfRule type="cellIs" dxfId="6" priority="187" operator="equal">
      <formula>0</formula>
    </cfRule>
  </conditionalFormatting>
  <conditionalFormatting sqref="A46:D75">
    <cfRule type="cellIs" dxfId="5" priority="140" operator="equal">
      <formula>0</formula>
    </cfRule>
  </conditionalFormatting>
  <conditionalFormatting sqref="B34:B37">
    <cfRule type="cellIs" dxfId="4" priority="92" operator="equal">
      <formula>1</formula>
    </cfRule>
  </conditionalFormatting>
  <conditionalFormatting sqref="F32:BS32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5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7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7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5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4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2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T162"/>
  <sheetViews>
    <sheetView zoomScale="85" zoomScaleNormal="85" workbookViewId="0">
      <pane ySplit="1" topLeftCell="A2" activePane="bottomLeft" state="frozen"/>
      <selection pane="bottomLeft" activeCell="A100" sqref="A100:BT161"/>
    </sheetView>
  </sheetViews>
  <sheetFormatPr defaultRowHeight="21" outlineLevelRow="1" x14ac:dyDescent="0.35"/>
  <cols>
    <col min="1" max="1" width="13.81640625" bestFit="1" customWidth="1"/>
    <col min="2" max="5" width="4.26953125" style="36" customWidth="1"/>
    <col min="6" max="68" width="4.26953125" hidden="1" customWidth="1"/>
    <col min="69" max="70" width="4.26953125" style="48" hidden="1" customWidth="1"/>
    <col min="71" max="71" width="4.26953125" hidden="1" customWidth="1"/>
    <col min="72" max="72" width="5.6328125" customWidth="1"/>
    <col min="73" max="16384" width="8.7265625" style="35"/>
  </cols>
  <sheetData>
    <row r="1" spans="1:72" ht="35.1" customHeight="1" thickBot="1" x14ac:dyDescent="0.4">
      <c r="A1" s="32" t="s">
        <v>16</v>
      </c>
      <c r="B1" s="37">
        <v>300</v>
      </c>
      <c r="C1" s="60">
        <v>1000</v>
      </c>
      <c r="D1" s="61" t="s">
        <v>17</v>
      </c>
      <c r="E1" s="62">
        <v>70</v>
      </c>
      <c r="F1" s="35"/>
      <c r="G1" s="35"/>
      <c r="H1" s="35"/>
      <c r="I1" s="35"/>
      <c r="J1" s="35"/>
    </row>
    <row r="2" spans="1:72" ht="23.25" customHeight="1" thickTop="1" thickBot="1" x14ac:dyDescent="0.4">
      <c r="A2" s="4" t="s">
        <v>27</v>
      </c>
      <c r="B2" s="63">
        <f>FLUID!F45</f>
        <v>0</v>
      </c>
      <c r="C2" s="63">
        <f>FLUID!G45</f>
        <v>0</v>
      </c>
      <c r="D2" s="63">
        <f>FLUID!H45</f>
        <v>0</v>
      </c>
      <c r="E2" s="63">
        <f>FLUID!I45</f>
        <v>0</v>
      </c>
      <c r="F2" s="63">
        <f>FLUID!J45</f>
        <v>0</v>
      </c>
      <c r="G2" s="63">
        <f>FLUID!K45</f>
        <v>0</v>
      </c>
      <c r="H2" s="63">
        <f>FLUID!L45</f>
        <v>0</v>
      </c>
      <c r="I2" s="63">
        <f>FLUID!M45</f>
        <v>0</v>
      </c>
      <c r="J2" s="63">
        <f>FLUID!N45</f>
        <v>0</v>
      </c>
      <c r="K2" s="63">
        <f>FLUID!O45</f>
        <v>0</v>
      </c>
      <c r="L2" s="63">
        <f>FLUID!P45</f>
        <v>0</v>
      </c>
      <c r="M2" s="63">
        <f>FLUID!Q45</f>
        <v>0</v>
      </c>
      <c r="N2" s="63">
        <f>FLUID!R45</f>
        <v>0</v>
      </c>
      <c r="O2" s="63">
        <f>FLUID!S45</f>
        <v>0</v>
      </c>
      <c r="P2" s="63">
        <f>FLUID!T45</f>
        <v>0</v>
      </c>
      <c r="Q2" s="63">
        <f>FLUID!U45</f>
        <v>0</v>
      </c>
      <c r="R2" s="63">
        <f>FLUID!V45</f>
        <v>0</v>
      </c>
      <c r="S2" s="63">
        <f>FLUID!W45</f>
        <v>0</v>
      </c>
      <c r="T2" s="63">
        <f>FLUID!X45</f>
        <v>0</v>
      </c>
      <c r="U2" s="63">
        <f>FLUID!Y45</f>
        <v>0</v>
      </c>
      <c r="V2" s="63">
        <f>FLUID!Z45</f>
        <v>0</v>
      </c>
      <c r="W2" s="63">
        <f>FLUID!AA45</f>
        <v>0</v>
      </c>
      <c r="X2" s="63">
        <f>FLUID!AB45</f>
        <v>0</v>
      </c>
      <c r="Y2" s="63">
        <f>FLUID!AC45</f>
        <v>0</v>
      </c>
      <c r="Z2" s="63">
        <f>FLUID!AD45</f>
        <v>0</v>
      </c>
      <c r="AA2" s="63">
        <f>FLUID!AE45</f>
        <v>0</v>
      </c>
      <c r="AB2" s="63">
        <f>FLUID!AF45</f>
        <v>0</v>
      </c>
      <c r="AC2" s="63">
        <f>FLUID!AG45</f>
        <v>0</v>
      </c>
      <c r="AD2" s="63">
        <f>FLUID!AH45</f>
        <v>0</v>
      </c>
      <c r="AE2" s="63">
        <f>FLUID!AI45</f>
        <v>0</v>
      </c>
      <c r="AF2" s="63">
        <f>FLUID!AJ45</f>
        <v>0</v>
      </c>
      <c r="AG2" s="63">
        <f>FLUID!AK45</f>
        <v>0</v>
      </c>
      <c r="AH2" s="63">
        <f>FLUID!AL45</f>
        <v>0</v>
      </c>
      <c r="AI2" s="63">
        <f>FLUID!BT45</f>
        <v>0</v>
      </c>
      <c r="AJ2" s="63">
        <f>FLUID!BU45</f>
        <v>0</v>
      </c>
      <c r="AK2" s="63">
        <f>FLUID!BV45</f>
        <v>0</v>
      </c>
      <c r="AL2" s="63">
        <f>FLUID!BW45</f>
        <v>0</v>
      </c>
      <c r="AM2" s="63">
        <f>FLUID!BX45</f>
        <v>0</v>
      </c>
      <c r="AN2" s="63">
        <f>FLUID!BY45</f>
        <v>0</v>
      </c>
      <c r="AO2" s="63">
        <f>FLUID!BZ45</f>
        <v>0</v>
      </c>
      <c r="AP2" s="63">
        <f>FLUID!CA45</f>
        <v>0</v>
      </c>
      <c r="AQ2" s="63">
        <f>FLUID!CB45</f>
        <v>0</v>
      </c>
      <c r="AR2" s="63">
        <f>FLUID!CC45</f>
        <v>0</v>
      </c>
      <c r="AS2" s="63">
        <f>FLUID!CD45</f>
        <v>0</v>
      </c>
      <c r="AT2" s="63">
        <f>FLUID!CE45</f>
        <v>0</v>
      </c>
      <c r="AU2" s="63">
        <f>FLUID!CF45</f>
        <v>0</v>
      </c>
      <c r="AV2" s="63">
        <f>FLUID!CG45</f>
        <v>0</v>
      </c>
      <c r="AW2" s="63">
        <f>FLUID!CH45</f>
        <v>0</v>
      </c>
      <c r="AX2" s="63">
        <f>FLUID!CI45</f>
        <v>0</v>
      </c>
      <c r="AY2" s="63">
        <f>FLUID!CJ45</f>
        <v>0</v>
      </c>
      <c r="AZ2" s="63">
        <f>FLUID!CK45</f>
        <v>0</v>
      </c>
      <c r="BA2" s="63">
        <f>FLUID!CL45</f>
        <v>0</v>
      </c>
      <c r="BB2" s="63">
        <f>FLUID!CM45</f>
        <v>0</v>
      </c>
      <c r="BC2" s="63">
        <f>FLUID!CN45</f>
        <v>0</v>
      </c>
      <c r="BD2" s="63">
        <f>FLUID!CO45</f>
        <v>0</v>
      </c>
      <c r="BE2" s="63">
        <f>FLUID!CP45</f>
        <v>0</v>
      </c>
      <c r="BF2" s="63">
        <f>FLUID!CQ45</f>
        <v>0</v>
      </c>
      <c r="BG2" s="63">
        <f>FLUID!CR45</f>
        <v>0</v>
      </c>
      <c r="BH2" s="63">
        <f>FLUID!CS45</f>
        <v>0</v>
      </c>
      <c r="BI2" s="63">
        <f>FLUID!CT45</f>
        <v>0</v>
      </c>
      <c r="BJ2" s="63">
        <f>FLUID!CU45</f>
        <v>0</v>
      </c>
      <c r="BK2" s="63">
        <f>FLUID!CV45</f>
        <v>0</v>
      </c>
      <c r="BL2" s="63">
        <f>FLUID!CW45</f>
        <v>0</v>
      </c>
      <c r="BM2" s="63">
        <f>FLUID!CX45</f>
        <v>0</v>
      </c>
      <c r="BN2" s="63">
        <f>FLUID!CY45</f>
        <v>0</v>
      </c>
      <c r="BO2" s="63">
        <f>FLUID!CZ45</f>
        <v>0</v>
      </c>
      <c r="BP2" s="63">
        <f>FLUID!DA45</f>
        <v>0</v>
      </c>
      <c r="BQ2" s="63">
        <f>FLUID!DB45</f>
        <v>0</v>
      </c>
      <c r="BR2" s="63">
        <f>FLUID!DC45</f>
        <v>0</v>
      </c>
      <c r="BS2" s="63">
        <f>FLUID!DD45</f>
        <v>0</v>
      </c>
      <c r="BT2" s="63">
        <f>FLUID!DE45</f>
        <v>0</v>
      </c>
    </row>
    <row r="3" spans="1:72" ht="22.5" hidden="1" outlineLevel="1" thickTop="1" thickBot="1" x14ac:dyDescent="0.4">
      <c r="A3" s="88">
        <f>FLUID!E46</f>
        <v>0</v>
      </c>
      <c r="B3" s="16" t="e">
        <f ca="1">FLUID!F46</f>
        <v>#N/A</v>
      </c>
      <c r="C3" s="16" t="e">
        <f ca="1">FLUID!G46</f>
        <v>#N/A</v>
      </c>
      <c r="D3" s="16" t="e">
        <f ca="1">FLUID!H46</f>
        <v>#N/A</v>
      </c>
      <c r="E3" s="16" t="e">
        <f ca="1">FLUID!I46</f>
        <v>#N/A</v>
      </c>
      <c r="F3" s="16" t="e">
        <f ca="1">FLUID!J46</f>
        <v>#N/A</v>
      </c>
      <c r="G3" s="16" t="e">
        <f ca="1">FLUID!K46</f>
        <v>#N/A</v>
      </c>
      <c r="H3" s="16" t="e">
        <f ca="1">FLUID!L46</f>
        <v>#N/A</v>
      </c>
      <c r="I3" s="16" t="e">
        <f ca="1">FLUID!M46</f>
        <v>#N/A</v>
      </c>
      <c r="J3" s="16" t="e">
        <f ca="1">FLUID!N46</f>
        <v>#N/A</v>
      </c>
      <c r="K3" s="16" t="e">
        <f ca="1">FLUID!O46</f>
        <v>#N/A</v>
      </c>
      <c r="L3" s="16" t="e">
        <f ca="1">FLUID!P46</f>
        <v>#N/A</v>
      </c>
      <c r="M3" s="16" t="e">
        <f ca="1">FLUID!Q46</f>
        <v>#N/A</v>
      </c>
      <c r="N3" s="16" t="e">
        <f ca="1">FLUID!R46</f>
        <v>#N/A</v>
      </c>
      <c r="O3" s="16" t="e">
        <f ca="1">FLUID!S46</f>
        <v>#N/A</v>
      </c>
      <c r="P3" s="16" t="e">
        <f ca="1">FLUID!T46</f>
        <v>#N/A</v>
      </c>
      <c r="Q3" s="16" t="e">
        <f ca="1">FLUID!U46</f>
        <v>#N/A</v>
      </c>
      <c r="R3" s="16" t="e">
        <f ca="1">FLUID!V46</f>
        <v>#N/A</v>
      </c>
      <c r="S3" s="16" t="e">
        <f ca="1">FLUID!W46</f>
        <v>#N/A</v>
      </c>
      <c r="T3" s="16" t="e">
        <f ca="1">FLUID!X46</f>
        <v>#N/A</v>
      </c>
      <c r="U3" s="16" t="e">
        <f ca="1">FLUID!Y46</f>
        <v>#N/A</v>
      </c>
      <c r="V3" s="16" t="e">
        <f ca="1">FLUID!Z46</f>
        <v>#N/A</v>
      </c>
      <c r="W3" s="16" t="e">
        <f ca="1">FLUID!AA46</f>
        <v>#N/A</v>
      </c>
      <c r="X3" s="16" t="e">
        <f ca="1">FLUID!AB46</f>
        <v>#N/A</v>
      </c>
      <c r="Y3" s="16" t="e">
        <f ca="1">FLUID!AC46</f>
        <v>#N/A</v>
      </c>
      <c r="Z3" s="16" t="e">
        <f ca="1">FLUID!AD46</f>
        <v>#N/A</v>
      </c>
      <c r="AA3" s="16" t="e">
        <f ca="1">FLUID!AE46</f>
        <v>#N/A</v>
      </c>
      <c r="AB3" s="16" t="e">
        <f ca="1">FLUID!AF46</f>
        <v>#N/A</v>
      </c>
      <c r="AC3" s="16" t="e">
        <f ca="1">FLUID!AG46</f>
        <v>#N/A</v>
      </c>
      <c r="AD3" s="16" t="e">
        <f ca="1">FLUID!AH46</f>
        <v>#N/A</v>
      </c>
      <c r="AE3" s="16" t="e">
        <f ca="1">FLUID!AI46</f>
        <v>#N/A</v>
      </c>
      <c r="AF3" s="16" t="e">
        <f ca="1">FLUID!AJ46</f>
        <v>#N/A</v>
      </c>
      <c r="AG3" s="16" t="e">
        <f ca="1">FLUID!AK46</f>
        <v>#N/A</v>
      </c>
      <c r="AH3" s="16" t="e">
        <f ca="1">FLUID!AL46</f>
        <v>#N/A</v>
      </c>
      <c r="AI3" s="16">
        <f>FLUID!BT46</f>
        <v>0</v>
      </c>
      <c r="AJ3" s="16">
        <f>FLUID!BU46</f>
        <v>0</v>
      </c>
      <c r="AK3" s="16">
        <f>FLUID!BV46</f>
        <v>0</v>
      </c>
      <c r="AL3" s="16">
        <f>FLUID!BW46</f>
        <v>0</v>
      </c>
      <c r="AM3" s="16">
        <f>FLUID!BX46</f>
        <v>0</v>
      </c>
      <c r="AN3" s="16">
        <f>FLUID!BY46</f>
        <v>0</v>
      </c>
      <c r="AO3" s="16">
        <f>FLUID!BZ46</f>
        <v>0</v>
      </c>
      <c r="AP3" s="16">
        <f>FLUID!CA46</f>
        <v>0</v>
      </c>
      <c r="AQ3" s="16">
        <f>FLUID!CB46</f>
        <v>0</v>
      </c>
      <c r="AR3" s="16">
        <f>FLUID!CC46</f>
        <v>0</v>
      </c>
      <c r="AS3" s="16">
        <f>FLUID!CD46</f>
        <v>0</v>
      </c>
      <c r="AT3" s="16">
        <f>FLUID!CE46</f>
        <v>0</v>
      </c>
      <c r="AU3" s="16">
        <f>FLUID!CF46</f>
        <v>0</v>
      </c>
      <c r="AV3" s="16">
        <f>FLUID!CG46</f>
        <v>0</v>
      </c>
      <c r="AW3" s="16">
        <f>FLUID!CH46</f>
        <v>0</v>
      </c>
      <c r="AX3" s="16">
        <f>FLUID!CI46</f>
        <v>0</v>
      </c>
      <c r="AY3" s="16">
        <f>FLUID!CJ46</f>
        <v>0</v>
      </c>
      <c r="AZ3" s="16">
        <f>FLUID!CK46</f>
        <v>0</v>
      </c>
      <c r="BA3" s="16">
        <f>FLUID!CL46</f>
        <v>0</v>
      </c>
      <c r="BB3" s="16">
        <f>FLUID!CM46</f>
        <v>0</v>
      </c>
      <c r="BC3" s="16">
        <f>FLUID!CN46</f>
        <v>0</v>
      </c>
      <c r="BD3" s="16">
        <f>FLUID!CO46</f>
        <v>0</v>
      </c>
      <c r="BE3" s="16">
        <f>FLUID!CP46</f>
        <v>0</v>
      </c>
      <c r="BF3" s="16">
        <f>FLUID!CQ46</f>
        <v>0</v>
      </c>
      <c r="BG3" s="16">
        <f>FLUID!CR46</f>
        <v>0</v>
      </c>
      <c r="BH3" s="16">
        <f>FLUID!CS46</f>
        <v>0</v>
      </c>
      <c r="BI3" s="16">
        <f>FLUID!CT46</f>
        <v>0</v>
      </c>
      <c r="BJ3" s="16">
        <f>FLUID!CU46</f>
        <v>0</v>
      </c>
      <c r="BK3" s="16">
        <f>FLUID!CV46</f>
        <v>0</v>
      </c>
      <c r="BL3" s="16">
        <f>FLUID!CW46</f>
        <v>0</v>
      </c>
      <c r="BM3" s="16">
        <f>FLUID!CX46</f>
        <v>0</v>
      </c>
      <c r="BN3" s="16">
        <f>FLUID!CY46</f>
        <v>0</v>
      </c>
      <c r="BO3" s="16">
        <f>FLUID!CZ46</f>
        <v>0</v>
      </c>
      <c r="BP3" s="16">
        <f>FLUID!DA46</f>
        <v>0</v>
      </c>
      <c r="BQ3" s="16">
        <f>FLUID!DB46</f>
        <v>0</v>
      </c>
      <c r="BR3" s="16">
        <f>FLUID!DC46</f>
        <v>0</v>
      </c>
      <c r="BS3" s="16">
        <f>FLUID!DD46</f>
        <v>0</v>
      </c>
      <c r="BT3" s="16">
        <f>FLUID!DE46</f>
        <v>0</v>
      </c>
    </row>
    <row r="4" spans="1:72" ht="21.75" hidden="1" outlineLevel="1" thickBot="1" x14ac:dyDescent="0.4">
      <c r="A4" s="88">
        <f>FLUID!E47</f>
        <v>0</v>
      </c>
      <c r="B4" s="16" t="e">
        <f ca="1">FLUID!F47</f>
        <v>#N/A</v>
      </c>
      <c r="C4" s="16" t="e">
        <f ca="1">FLUID!G47</f>
        <v>#N/A</v>
      </c>
      <c r="D4" s="16" t="e">
        <f ca="1">FLUID!H47</f>
        <v>#N/A</v>
      </c>
      <c r="E4" s="16" t="e">
        <f ca="1">FLUID!I47</f>
        <v>#N/A</v>
      </c>
      <c r="F4" s="16" t="e">
        <f ca="1">FLUID!J47</f>
        <v>#N/A</v>
      </c>
      <c r="G4" s="16" t="e">
        <f ca="1">FLUID!K47</f>
        <v>#N/A</v>
      </c>
      <c r="H4" s="16" t="e">
        <f ca="1">FLUID!L47</f>
        <v>#N/A</v>
      </c>
      <c r="I4" s="16" t="e">
        <f ca="1">FLUID!M47</f>
        <v>#N/A</v>
      </c>
      <c r="J4" s="16" t="e">
        <f ca="1">FLUID!N47</f>
        <v>#N/A</v>
      </c>
      <c r="K4" s="16" t="e">
        <f ca="1">FLUID!O47</f>
        <v>#N/A</v>
      </c>
      <c r="L4" s="16" t="e">
        <f ca="1">FLUID!P47</f>
        <v>#N/A</v>
      </c>
      <c r="M4" s="16" t="e">
        <f ca="1">FLUID!Q47</f>
        <v>#N/A</v>
      </c>
      <c r="N4" s="16" t="e">
        <f ca="1">FLUID!R47</f>
        <v>#N/A</v>
      </c>
      <c r="O4" s="16" t="e">
        <f ca="1">FLUID!S47</f>
        <v>#N/A</v>
      </c>
      <c r="P4" s="16" t="e">
        <f ca="1">FLUID!T47</f>
        <v>#N/A</v>
      </c>
      <c r="Q4" s="16" t="e">
        <f ca="1">FLUID!U47</f>
        <v>#N/A</v>
      </c>
      <c r="R4" s="16" t="e">
        <f ca="1">FLUID!V47</f>
        <v>#N/A</v>
      </c>
      <c r="S4" s="16" t="e">
        <f ca="1">FLUID!W47</f>
        <v>#N/A</v>
      </c>
      <c r="T4" s="16" t="e">
        <f ca="1">FLUID!X47</f>
        <v>#N/A</v>
      </c>
      <c r="U4" s="16" t="e">
        <f ca="1">FLUID!Y47</f>
        <v>#N/A</v>
      </c>
      <c r="V4" s="16" t="e">
        <f ca="1">FLUID!Z47</f>
        <v>#N/A</v>
      </c>
      <c r="W4" s="16" t="e">
        <f ca="1">FLUID!AA47</f>
        <v>#N/A</v>
      </c>
      <c r="X4" s="16" t="e">
        <f ca="1">FLUID!AB47</f>
        <v>#N/A</v>
      </c>
      <c r="Y4" s="16" t="e">
        <f ca="1">FLUID!AC47</f>
        <v>#N/A</v>
      </c>
      <c r="Z4" s="16" t="e">
        <f ca="1">FLUID!AD47</f>
        <v>#N/A</v>
      </c>
      <c r="AA4" s="16" t="e">
        <f ca="1">FLUID!AE47</f>
        <v>#N/A</v>
      </c>
      <c r="AB4" s="16" t="e">
        <f ca="1">FLUID!AF47</f>
        <v>#N/A</v>
      </c>
      <c r="AC4" s="16" t="e">
        <f ca="1">FLUID!AG47</f>
        <v>#N/A</v>
      </c>
      <c r="AD4" s="16" t="e">
        <f ca="1">FLUID!AH47</f>
        <v>#N/A</v>
      </c>
      <c r="AE4" s="16" t="e">
        <f ca="1">FLUID!AI47</f>
        <v>#N/A</v>
      </c>
      <c r="AF4" s="16" t="e">
        <f ca="1">FLUID!AJ47</f>
        <v>#N/A</v>
      </c>
      <c r="AG4" s="16" t="e">
        <f ca="1">FLUID!AK47</f>
        <v>#N/A</v>
      </c>
      <c r="AH4" s="16" t="e">
        <f ca="1">FLUID!AL47</f>
        <v>#N/A</v>
      </c>
      <c r="AI4" s="16">
        <f>FLUID!BT47</f>
        <v>0</v>
      </c>
      <c r="AJ4" s="16">
        <f>FLUID!BU47</f>
        <v>0</v>
      </c>
      <c r="AK4" s="16">
        <f>FLUID!BV47</f>
        <v>0</v>
      </c>
      <c r="AL4" s="16">
        <f>FLUID!BW47</f>
        <v>0</v>
      </c>
      <c r="AM4" s="16">
        <f>FLUID!BX47</f>
        <v>0</v>
      </c>
      <c r="AN4" s="16">
        <f>FLUID!BY47</f>
        <v>0</v>
      </c>
      <c r="AO4" s="16">
        <f>FLUID!BZ47</f>
        <v>0</v>
      </c>
      <c r="AP4" s="16">
        <f>FLUID!CA47</f>
        <v>0</v>
      </c>
      <c r="AQ4" s="16">
        <f>FLUID!CB47</f>
        <v>0</v>
      </c>
      <c r="AR4" s="16">
        <f>FLUID!CC47</f>
        <v>0</v>
      </c>
      <c r="AS4" s="16">
        <f>FLUID!CD47</f>
        <v>0</v>
      </c>
      <c r="AT4" s="16">
        <f>FLUID!CE47</f>
        <v>0</v>
      </c>
      <c r="AU4" s="16">
        <f>FLUID!CF47</f>
        <v>0</v>
      </c>
      <c r="AV4" s="16">
        <f>FLUID!CG47</f>
        <v>0</v>
      </c>
      <c r="AW4" s="16">
        <f>FLUID!CH47</f>
        <v>0</v>
      </c>
      <c r="AX4" s="16">
        <f>FLUID!CI47</f>
        <v>0</v>
      </c>
      <c r="AY4" s="16">
        <f>FLUID!CJ47</f>
        <v>0</v>
      </c>
      <c r="AZ4" s="16">
        <f>FLUID!CK47</f>
        <v>0</v>
      </c>
      <c r="BA4" s="16">
        <f>FLUID!CL47</f>
        <v>0</v>
      </c>
      <c r="BB4" s="16">
        <f>FLUID!CM47</f>
        <v>0</v>
      </c>
      <c r="BC4" s="16">
        <f>FLUID!CN47</f>
        <v>0</v>
      </c>
      <c r="BD4" s="16">
        <f>FLUID!CO47</f>
        <v>0</v>
      </c>
      <c r="BE4" s="16">
        <f>FLUID!CP47</f>
        <v>0</v>
      </c>
      <c r="BF4" s="16">
        <f>FLUID!CQ47</f>
        <v>0</v>
      </c>
      <c r="BG4" s="16">
        <f>FLUID!CR47</f>
        <v>0</v>
      </c>
      <c r="BH4" s="16">
        <f>FLUID!CS47</f>
        <v>0</v>
      </c>
      <c r="BI4" s="16">
        <f>FLUID!CT47</f>
        <v>0</v>
      </c>
      <c r="BJ4" s="16">
        <f>FLUID!CU47</f>
        <v>0</v>
      </c>
      <c r="BK4" s="16">
        <f>FLUID!CV47</f>
        <v>0</v>
      </c>
      <c r="BL4" s="16">
        <f>FLUID!CW47</f>
        <v>0</v>
      </c>
      <c r="BM4" s="16">
        <f>FLUID!CX47</f>
        <v>0</v>
      </c>
      <c r="BN4" s="16">
        <f>FLUID!CY47</f>
        <v>0</v>
      </c>
      <c r="BO4" s="16">
        <f>FLUID!CZ47</f>
        <v>0</v>
      </c>
      <c r="BP4" s="16">
        <f>FLUID!DA47</f>
        <v>0</v>
      </c>
      <c r="BQ4" s="16">
        <f>FLUID!DB47</f>
        <v>0</v>
      </c>
      <c r="BR4" s="16">
        <f>FLUID!DC47</f>
        <v>0</v>
      </c>
      <c r="BS4" s="16">
        <f>FLUID!DD47</f>
        <v>0</v>
      </c>
      <c r="BT4" s="16">
        <f>FLUID!DE47</f>
        <v>0</v>
      </c>
    </row>
    <row r="5" spans="1:72" ht="21.75" hidden="1" outlineLevel="1" thickBot="1" x14ac:dyDescent="0.4">
      <c r="A5" s="88">
        <f>FLUID!E48</f>
        <v>0</v>
      </c>
      <c r="B5" s="16" t="e">
        <f ca="1">FLUID!F48</f>
        <v>#N/A</v>
      </c>
      <c r="C5" s="16" t="e">
        <f ca="1">FLUID!G48</f>
        <v>#N/A</v>
      </c>
      <c r="D5" s="16" t="e">
        <f ca="1">FLUID!H48</f>
        <v>#N/A</v>
      </c>
      <c r="E5" s="16" t="e">
        <f ca="1">FLUID!I48</f>
        <v>#N/A</v>
      </c>
      <c r="F5" s="16" t="e">
        <f ca="1">FLUID!J48</f>
        <v>#N/A</v>
      </c>
      <c r="G5" s="16" t="e">
        <f ca="1">FLUID!K48</f>
        <v>#N/A</v>
      </c>
      <c r="H5" s="16" t="e">
        <f ca="1">FLUID!L48</f>
        <v>#N/A</v>
      </c>
      <c r="I5" s="16" t="e">
        <f ca="1">FLUID!M48</f>
        <v>#N/A</v>
      </c>
      <c r="J5" s="16" t="e">
        <f ca="1">FLUID!N48</f>
        <v>#N/A</v>
      </c>
      <c r="K5" s="16" t="e">
        <f ca="1">FLUID!O48</f>
        <v>#N/A</v>
      </c>
      <c r="L5" s="16" t="e">
        <f ca="1">FLUID!P48</f>
        <v>#N/A</v>
      </c>
      <c r="M5" s="16" t="e">
        <f ca="1">FLUID!Q48</f>
        <v>#N/A</v>
      </c>
      <c r="N5" s="16" t="e">
        <f ca="1">FLUID!R48</f>
        <v>#N/A</v>
      </c>
      <c r="O5" s="16" t="e">
        <f ca="1">FLUID!S48</f>
        <v>#N/A</v>
      </c>
      <c r="P5" s="16" t="e">
        <f ca="1">FLUID!T48</f>
        <v>#N/A</v>
      </c>
      <c r="Q5" s="16" t="e">
        <f ca="1">FLUID!U48</f>
        <v>#N/A</v>
      </c>
      <c r="R5" s="16" t="e">
        <f ca="1">FLUID!V48</f>
        <v>#N/A</v>
      </c>
      <c r="S5" s="16" t="e">
        <f ca="1">FLUID!W48</f>
        <v>#N/A</v>
      </c>
      <c r="T5" s="16" t="e">
        <f ca="1">FLUID!X48</f>
        <v>#N/A</v>
      </c>
      <c r="U5" s="16" t="e">
        <f ca="1">FLUID!Y48</f>
        <v>#N/A</v>
      </c>
      <c r="V5" s="16" t="e">
        <f ca="1">FLUID!Z48</f>
        <v>#N/A</v>
      </c>
      <c r="W5" s="16" t="e">
        <f ca="1">FLUID!AA48</f>
        <v>#N/A</v>
      </c>
      <c r="X5" s="16" t="e">
        <f ca="1">FLUID!AB48</f>
        <v>#N/A</v>
      </c>
      <c r="Y5" s="16" t="e">
        <f ca="1">FLUID!AC48</f>
        <v>#N/A</v>
      </c>
      <c r="Z5" s="16" t="e">
        <f ca="1">FLUID!AD48</f>
        <v>#N/A</v>
      </c>
      <c r="AA5" s="16" t="e">
        <f ca="1">FLUID!AE48</f>
        <v>#N/A</v>
      </c>
      <c r="AB5" s="16" t="e">
        <f ca="1">FLUID!AF48</f>
        <v>#N/A</v>
      </c>
      <c r="AC5" s="16" t="e">
        <f ca="1">FLUID!AG48</f>
        <v>#N/A</v>
      </c>
      <c r="AD5" s="16" t="e">
        <f ca="1">FLUID!AH48</f>
        <v>#N/A</v>
      </c>
      <c r="AE5" s="16" t="e">
        <f ca="1">FLUID!AI48</f>
        <v>#N/A</v>
      </c>
      <c r="AF5" s="16" t="e">
        <f ca="1">FLUID!AJ48</f>
        <v>#N/A</v>
      </c>
      <c r="AG5" s="16" t="e">
        <f ca="1">FLUID!AK48</f>
        <v>#N/A</v>
      </c>
      <c r="AH5" s="16" t="e">
        <f ca="1">FLUID!AL48</f>
        <v>#N/A</v>
      </c>
      <c r="AI5" s="16">
        <f>FLUID!BT48</f>
        <v>0</v>
      </c>
      <c r="AJ5" s="16">
        <f>FLUID!BU48</f>
        <v>0</v>
      </c>
      <c r="AK5" s="16">
        <f>FLUID!BV48</f>
        <v>0</v>
      </c>
      <c r="AL5" s="16">
        <f>FLUID!BW48</f>
        <v>0</v>
      </c>
      <c r="AM5" s="16">
        <f>FLUID!BX48</f>
        <v>0</v>
      </c>
      <c r="AN5" s="16">
        <f>FLUID!BY48</f>
        <v>0</v>
      </c>
      <c r="AO5" s="16">
        <f>FLUID!BZ48</f>
        <v>0</v>
      </c>
      <c r="AP5" s="16">
        <f>FLUID!CA48</f>
        <v>0</v>
      </c>
      <c r="AQ5" s="16">
        <f>FLUID!CB48</f>
        <v>0</v>
      </c>
      <c r="AR5" s="16">
        <f>FLUID!CC48</f>
        <v>0</v>
      </c>
      <c r="AS5" s="16">
        <f>FLUID!CD48</f>
        <v>0</v>
      </c>
      <c r="AT5" s="16">
        <f>FLUID!CE48</f>
        <v>0</v>
      </c>
      <c r="AU5" s="16">
        <f>FLUID!CF48</f>
        <v>0</v>
      </c>
      <c r="AV5" s="16">
        <f>FLUID!CG48</f>
        <v>0</v>
      </c>
      <c r="AW5" s="16">
        <f>FLUID!CH48</f>
        <v>0</v>
      </c>
      <c r="AX5" s="16">
        <f>FLUID!CI48</f>
        <v>0</v>
      </c>
      <c r="AY5" s="16">
        <f>FLUID!CJ48</f>
        <v>0</v>
      </c>
      <c r="AZ5" s="16">
        <f>FLUID!CK48</f>
        <v>0</v>
      </c>
      <c r="BA5" s="16">
        <f>FLUID!CL48</f>
        <v>0</v>
      </c>
      <c r="BB5" s="16">
        <f>FLUID!CM48</f>
        <v>0</v>
      </c>
      <c r="BC5" s="16">
        <f>FLUID!CN48</f>
        <v>0</v>
      </c>
      <c r="BD5" s="16">
        <f>FLUID!CO48</f>
        <v>0</v>
      </c>
      <c r="BE5" s="16">
        <f>FLUID!CP48</f>
        <v>0</v>
      </c>
      <c r="BF5" s="16">
        <f>FLUID!CQ48</f>
        <v>0</v>
      </c>
      <c r="BG5" s="16">
        <f>FLUID!CR48</f>
        <v>0</v>
      </c>
      <c r="BH5" s="16">
        <f>FLUID!CS48</f>
        <v>0</v>
      </c>
      <c r="BI5" s="16">
        <f>FLUID!CT48</f>
        <v>0</v>
      </c>
      <c r="BJ5" s="16">
        <f>FLUID!CU48</f>
        <v>0</v>
      </c>
      <c r="BK5" s="16">
        <f>FLUID!CV48</f>
        <v>0</v>
      </c>
      <c r="BL5" s="16">
        <f>FLUID!CW48</f>
        <v>0</v>
      </c>
      <c r="BM5" s="16">
        <f>FLUID!CX48</f>
        <v>0</v>
      </c>
      <c r="BN5" s="16">
        <f>FLUID!CY48</f>
        <v>0</v>
      </c>
      <c r="BO5" s="16">
        <f>FLUID!CZ48</f>
        <v>0</v>
      </c>
      <c r="BP5" s="16">
        <f>FLUID!DA48</f>
        <v>0</v>
      </c>
      <c r="BQ5" s="16">
        <f>FLUID!DB48</f>
        <v>0</v>
      </c>
      <c r="BR5" s="16">
        <f>FLUID!DC48</f>
        <v>0</v>
      </c>
      <c r="BS5" s="16">
        <f>FLUID!DD48</f>
        <v>0</v>
      </c>
      <c r="BT5" s="16">
        <f>FLUID!DE48</f>
        <v>0</v>
      </c>
    </row>
    <row r="6" spans="1:72" ht="21.75" hidden="1" outlineLevel="1" thickBot="1" x14ac:dyDescent="0.4">
      <c r="A6" s="88">
        <f>FLUID!E49</f>
        <v>0</v>
      </c>
      <c r="B6" s="16" t="e">
        <f ca="1">FLUID!F49</f>
        <v>#N/A</v>
      </c>
      <c r="C6" s="16" t="e">
        <f ca="1">FLUID!G49</f>
        <v>#N/A</v>
      </c>
      <c r="D6" s="16" t="e">
        <f ca="1">FLUID!H49</f>
        <v>#N/A</v>
      </c>
      <c r="E6" s="16" t="e">
        <f ca="1">FLUID!I49</f>
        <v>#N/A</v>
      </c>
      <c r="F6" s="16" t="e">
        <f ca="1">FLUID!J49</f>
        <v>#N/A</v>
      </c>
      <c r="G6" s="16" t="e">
        <f ca="1">FLUID!K49</f>
        <v>#N/A</v>
      </c>
      <c r="H6" s="16" t="e">
        <f ca="1">FLUID!L49</f>
        <v>#N/A</v>
      </c>
      <c r="I6" s="16" t="e">
        <f ca="1">FLUID!M49</f>
        <v>#N/A</v>
      </c>
      <c r="J6" s="16" t="e">
        <f ca="1">FLUID!N49</f>
        <v>#N/A</v>
      </c>
      <c r="K6" s="16" t="e">
        <f ca="1">FLUID!O49</f>
        <v>#N/A</v>
      </c>
      <c r="L6" s="16" t="e">
        <f ca="1">FLUID!P49</f>
        <v>#N/A</v>
      </c>
      <c r="M6" s="16" t="e">
        <f ca="1">FLUID!Q49</f>
        <v>#N/A</v>
      </c>
      <c r="N6" s="16" t="e">
        <f ca="1">FLUID!R49</f>
        <v>#N/A</v>
      </c>
      <c r="O6" s="16" t="e">
        <f ca="1">FLUID!S49</f>
        <v>#N/A</v>
      </c>
      <c r="P6" s="16" t="e">
        <f ca="1">FLUID!T49</f>
        <v>#N/A</v>
      </c>
      <c r="Q6" s="16" t="e">
        <f ca="1">FLUID!U49</f>
        <v>#N/A</v>
      </c>
      <c r="R6" s="16" t="e">
        <f ca="1">FLUID!V49</f>
        <v>#N/A</v>
      </c>
      <c r="S6" s="16" t="e">
        <f ca="1">FLUID!W49</f>
        <v>#N/A</v>
      </c>
      <c r="T6" s="16" t="e">
        <f ca="1">FLUID!X49</f>
        <v>#N/A</v>
      </c>
      <c r="U6" s="16" t="e">
        <f ca="1">FLUID!Y49</f>
        <v>#N/A</v>
      </c>
      <c r="V6" s="16" t="e">
        <f ca="1">FLUID!Z49</f>
        <v>#N/A</v>
      </c>
      <c r="W6" s="16" t="e">
        <f ca="1">FLUID!AA49</f>
        <v>#N/A</v>
      </c>
      <c r="X6" s="16" t="e">
        <f ca="1">FLUID!AB49</f>
        <v>#N/A</v>
      </c>
      <c r="Y6" s="16" t="e">
        <f ca="1">FLUID!AC49</f>
        <v>#N/A</v>
      </c>
      <c r="Z6" s="16" t="e">
        <f ca="1">FLUID!AD49</f>
        <v>#N/A</v>
      </c>
      <c r="AA6" s="16" t="e">
        <f ca="1">FLUID!AE49</f>
        <v>#N/A</v>
      </c>
      <c r="AB6" s="16" t="e">
        <f ca="1">FLUID!AF49</f>
        <v>#N/A</v>
      </c>
      <c r="AC6" s="16" t="e">
        <f ca="1">FLUID!AG49</f>
        <v>#N/A</v>
      </c>
      <c r="AD6" s="16" t="e">
        <f ca="1">FLUID!AH49</f>
        <v>#N/A</v>
      </c>
      <c r="AE6" s="16" t="e">
        <f ca="1">FLUID!AI49</f>
        <v>#N/A</v>
      </c>
      <c r="AF6" s="16" t="e">
        <f ca="1">FLUID!AJ49</f>
        <v>#N/A</v>
      </c>
      <c r="AG6" s="16" t="e">
        <f ca="1">FLUID!AK49</f>
        <v>#N/A</v>
      </c>
      <c r="AH6" s="16" t="e">
        <f ca="1">FLUID!AL49</f>
        <v>#N/A</v>
      </c>
      <c r="AI6" s="16">
        <f>FLUID!BT49</f>
        <v>0</v>
      </c>
      <c r="AJ6" s="16">
        <f>FLUID!BU49</f>
        <v>0</v>
      </c>
      <c r="AK6" s="16">
        <f>FLUID!BV49</f>
        <v>0</v>
      </c>
      <c r="AL6" s="16">
        <f>FLUID!BW49</f>
        <v>0</v>
      </c>
      <c r="AM6" s="16">
        <f>FLUID!BX49</f>
        <v>0</v>
      </c>
      <c r="AN6" s="16">
        <f>FLUID!BY49</f>
        <v>0</v>
      </c>
      <c r="AO6" s="16">
        <f>FLUID!BZ49</f>
        <v>0</v>
      </c>
      <c r="AP6" s="16">
        <f>FLUID!CA49</f>
        <v>0</v>
      </c>
      <c r="AQ6" s="16">
        <f>FLUID!CB49</f>
        <v>0</v>
      </c>
      <c r="AR6" s="16">
        <f>FLUID!CC49</f>
        <v>0</v>
      </c>
      <c r="AS6" s="16">
        <f>FLUID!CD49</f>
        <v>0</v>
      </c>
      <c r="AT6" s="16">
        <f>FLUID!CE49</f>
        <v>0</v>
      </c>
      <c r="AU6" s="16">
        <f>FLUID!CF49</f>
        <v>0</v>
      </c>
      <c r="AV6" s="16">
        <f>FLUID!CG49</f>
        <v>0</v>
      </c>
      <c r="AW6" s="16">
        <f>FLUID!CH49</f>
        <v>0</v>
      </c>
      <c r="AX6" s="16">
        <f>FLUID!CI49</f>
        <v>0</v>
      </c>
      <c r="AY6" s="16">
        <f>FLUID!CJ49</f>
        <v>0</v>
      </c>
      <c r="AZ6" s="16">
        <f>FLUID!CK49</f>
        <v>0</v>
      </c>
      <c r="BA6" s="16">
        <f>FLUID!CL49</f>
        <v>0</v>
      </c>
      <c r="BB6" s="16">
        <f>FLUID!CM49</f>
        <v>0</v>
      </c>
      <c r="BC6" s="16">
        <f>FLUID!CN49</f>
        <v>0</v>
      </c>
      <c r="BD6" s="16">
        <f>FLUID!CO49</f>
        <v>0</v>
      </c>
      <c r="BE6" s="16">
        <f>FLUID!CP49</f>
        <v>0</v>
      </c>
      <c r="BF6" s="16">
        <f>FLUID!CQ49</f>
        <v>0</v>
      </c>
      <c r="BG6" s="16">
        <f>FLUID!CR49</f>
        <v>0</v>
      </c>
      <c r="BH6" s="16">
        <f>FLUID!CS49</f>
        <v>0</v>
      </c>
      <c r="BI6" s="16">
        <f>FLUID!CT49</f>
        <v>0</v>
      </c>
      <c r="BJ6" s="16">
        <f>FLUID!CU49</f>
        <v>0</v>
      </c>
      <c r="BK6" s="16">
        <f>FLUID!CV49</f>
        <v>0</v>
      </c>
      <c r="BL6" s="16">
        <f>FLUID!CW49</f>
        <v>0</v>
      </c>
      <c r="BM6" s="16">
        <f>FLUID!CX49</f>
        <v>0</v>
      </c>
      <c r="BN6" s="16">
        <f>FLUID!CY49</f>
        <v>0</v>
      </c>
      <c r="BO6" s="16">
        <f>FLUID!CZ49</f>
        <v>0</v>
      </c>
      <c r="BP6" s="16">
        <f>FLUID!DA49</f>
        <v>0</v>
      </c>
      <c r="BQ6" s="16">
        <f>FLUID!DB49</f>
        <v>0</v>
      </c>
      <c r="BR6" s="16">
        <f>FLUID!DC49</f>
        <v>0</v>
      </c>
      <c r="BS6" s="16">
        <f>FLUID!DD49</f>
        <v>0</v>
      </c>
      <c r="BT6" s="16">
        <f>FLUID!DE49</f>
        <v>0</v>
      </c>
    </row>
    <row r="7" spans="1:72" ht="21.75" hidden="1" outlineLevel="1" thickBot="1" x14ac:dyDescent="0.4">
      <c r="A7" s="88">
        <f>FLUID!E50</f>
        <v>0</v>
      </c>
      <c r="B7" s="16" t="e">
        <f ca="1">FLUID!F50</f>
        <v>#N/A</v>
      </c>
      <c r="C7" s="16" t="e">
        <f ca="1">FLUID!G50</f>
        <v>#N/A</v>
      </c>
      <c r="D7" s="16" t="e">
        <f ca="1">FLUID!H50</f>
        <v>#N/A</v>
      </c>
      <c r="E7" s="16" t="e">
        <f ca="1">FLUID!I50</f>
        <v>#N/A</v>
      </c>
      <c r="F7" s="16" t="e">
        <f ca="1">FLUID!J50</f>
        <v>#N/A</v>
      </c>
      <c r="G7" s="16" t="e">
        <f ca="1">FLUID!K50</f>
        <v>#N/A</v>
      </c>
      <c r="H7" s="16" t="e">
        <f ca="1">FLUID!L50</f>
        <v>#N/A</v>
      </c>
      <c r="I7" s="16" t="e">
        <f ca="1">FLUID!M50</f>
        <v>#N/A</v>
      </c>
      <c r="J7" s="16" t="e">
        <f ca="1">FLUID!N50</f>
        <v>#N/A</v>
      </c>
      <c r="K7" s="16" t="e">
        <f ca="1">FLUID!O50</f>
        <v>#N/A</v>
      </c>
      <c r="L7" s="16" t="e">
        <f ca="1">FLUID!P50</f>
        <v>#N/A</v>
      </c>
      <c r="M7" s="16" t="e">
        <f ca="1">FLUID!Q50</f>
        <v>#N/A</v>
      </c>
      <c r="N7" s="16" t="e">
        <f ca="1">FLUID!R50</f>
        <v>#N/A</v>
      </c>
      <c r="O7" s="16" t="e">
        <f ca="1">FLUID!S50</f>
        <v>#N/A</v>
      </c>
      <c r="P7" s="16" t="e">
        <f ca="1">FLUID!T50</f>
        <v>#N/A</v>
      </c>
      <c r="Q7" s="16" t="e">
        <f ca="1">FLUID!U50</f>
        <v>#N/A</v>
      </c>
      <c r="R7" s="16" t="e">
        <f ca="1">FLUID!V50</f>
        <v>#N/A</v>
      </c>
      <c r="S7" s="16" t="e">
        <f ca="1">FLUID!W50</f>
        <v>#N/A</v>
      </c>
      <c r="T7" s="16" t="e">
        <f ca="1">FLUID!X50</f>
        <v>#N/A</v>
      </c>
      <c r="U7" s="16" t="e">
        <f ca="1">FLUID!Y50</f>
        <v>#N/A</v>
      </c>
      <c r="V7" s="16" t="e">
        <f ca="1">FLUID!Z50</f>
        <v>#N/A</v>
      </c>
      <c r="W7" s="16" t="e">
        <f ca="1">FLUID!AA50</f>
        <v>#N/A</v>
      </c>
      <c r="X7" s="16" t="e">
        <f ca="1">FLUID!AB50</f>
        <v>#N/A</v>
      </c>
      <c r="Y7" s="16" t="e">
        <f ca="1">FLUID!AC50</f>
        <v>#N/A</v>
      </c>
      <c r="Z7" s="16" t="e">
        <f ca="1">FLUID!AD50</f>
        <v>#N/A</v>
      </c>
      <c r="AA7" s="16" t="e">
        <f ca="1">FLUID!AE50</f>
        <v>#N/A</v>
      </c>
      <c r="AB7" s="16" t="e">
        <f ca="1">FLUID!AF50</f>
        <v>#N/A</v>
      </c>
      <c r="AC7" s="16" t="e">
        <f ca="1">FLUID!AG50</f>
        <v>#N/A</v>
      </c>
      <c r="AD7" s="16" t="e">
        <f ca="1">FLUID!AH50</f>
        <v>#N/A</v>
      </c>
      <c r="AE7" s="16" t="e">
        <f ca="1">FLUID!AI50</f>
        <v>#N/A</v>
      </c>
      <c r="AF7" s="16" t="e">
        <f ca="1">FLUID!AJ50</f>
        <v>#N/A</v>
      </c>
      <c r="AG7" s="16" t="e">
        <f ca="1">FLUID!AK50</f>
        <v>#N/A</v>
      </c>
      <c r="AH7" s="16" t="e">
        <f ca="1">FLUID!AL50</f>
        <v>#N/A</v>
      </c>
      <c r="AI7" s="16">
        <f>FLUID!BT50</f>
        <v>0</v>
      </c>
      <c r="AJ7" s="16">
        <f>FLUID!BU50</f>
        <v>0</v>
      </c>
      <c r="AK7" s="16">
        <f>FLUID!BV50</f>
        <v>0</v>
      </c>
      <c r="AL7" s="16">
        <f>FLUID!BW50</f>
        <v>0</v>
      </c>
      <c r="AM7" s="16">
        <f>FLUID!BX50</f>
        <v>0</v>
      </c>
      <c r="AN7" s="16">
        <f>FLUID!BY50</f>
        <v>0</v>
      </c>
      <c r="AO7" s="16">
        <f>FLUID!BZ50</f>
        <v>0</v>
      </c>
      <c r="AP7" s="16">
        <f>FLUID!CA50</f>
        <v>0</v>
      </c>
      <c r="AQ7" s="16">
        <f>FLUID!CB50</f>
        <v>0</v>
      </c>
      <c r="AR7" s="16">
        <f>FLUID!CC50</f>
        <v>0</v>
      </c>
      <c r="AS7" s="16">
        <f>FLUID!CD50</f>
        <v>0</v>
      </c>
      <c r="AT7" s="16">
        <f>FLUID!CE50</f>
        <v>0</v>
      </c>
      <c r="AU7" s="16">
        <f>FLUID!CF50</f>
        <v>0</v>
      </c>
      <c r="AV7" s="16">
        <f>FLUID!CG50</f>
        <v>0</v>
      </c>
      <c r="AW7" s="16">
        <f>FLUID!CH50</f>
        <v>0</v>
      </c>
      <c r="AX7" s="16">
        <f>FLUID!CI50</f>
        <v>0</v>
      </c>
      <c r="AY7" s="16">
        <f>FLUID!CJ50</f>
        <v>0</v>
      </c>
      <c r="AZ7" s="16">
        <f>FLUID!CK50</f>
        <v>0</v>
      </c>
      <c r="BA7" s="16">
        <f>FLUID!CL50</f>
        <v>0</v>
      </c>
      <c r="BB7" s="16">
        <f>FLUID!CM50</f>
        <v>0</v>
      </c>
      <c r="BC7" s="16">
        <f>FLUID!CN50</f>
        <v>0</v>
      </c>
      <c r="BD7" s="16">
        <f>FLUID!CO50</f>
        <v>0</v>
      </c>
      <c r="BE7" s="16">
        <f>FLUID!CP50</f>
        <v>0</v>
      </c>
      <c r="BF7" s="16">
        <f>FLUID!CQ50</f>
        <v>0</v>
      </c>
      <c r="BG7" s="16">
        <f>FLUID!CR50</f>
        <v>0</v>
      </c>
      <c r="BH7" s="16">
        <f>FLUID!CS50</f>
        <v>0</v>
      </c>
      <c r="BI7" s="16">
        <f>FLUID!CT50</f>
        <v>0</v>
      </c>
      <c r="BJ7" s="16">
        <f>FLUID!CU50</f>
        <v>0</v>
      </c>
      <c r="BK7" s="16">
        <f>FLUID!CV50</f>
        <v>0</v>
      </c>
      <c r="BL7" s="16">
        <f>FLUID!CW50</f>
        <v>0</v>
      </c>
      <c r="BM7" s="16">
        <f>FLUID!CX50</f>
        <v>0</v>
      </c>
      <c r="BN7" s="16">
        <f>FLUID!CY50</f>
        <v>0</v>
      </c>
      <c r="BO7" s="16">
        <f>FLUID!CZ50</f>
        <v>0</v>
      </c>
      <c r="BP7" s="16">
        <f>FLUID!DA50</f>
        <v>0</v>
      </c>
      <c r="BQ7" s="16">
        <f>FLUID!DB50</f>
        <v>0</v>
      </c>
      <c r="BR7" s="16">
        <f>FLUID!DC50</f>
        <v>0</v>
      </c>
      <c r="BS7" s="16">
        <f>FLUID!DD50</f>
        <v>0</v>
      </c>
      <c r="BT7" s="16">
        <f>FLUID!DE50</f>
        <v>0</v>
      </c>
    </row>
    <row r="8" spans="1:72" ht="21.75" hidden="1" outlineLevel="1" thickBot="1" x14ac:dyDescent="0.4">
      <c r="A8" s="88">
        <f>FLUID!E51</f>
        <v>0</v>
      </c>
      <c r="B8" s="16" t="e">
        <f ca="1">FLUID!F51</f>
        <v>#N/A</v>
      </c>
      <c r="C8" s="16" t="e">
        <f ca="1">FLUID!G51</f>
        <v>#N/A</v>
      </c>
      <c r="D8" s="16" t="e">
        <f ca="1">FLUID!H51</f>
        <v>#N/A</v>
      </c>
      <c r="E8" s="16" t="e">
        <f ca="1">FLUID!I51</f>
        <v>#N/A</v>
      </c>
      <c r="F8" s="16" t="e">
        <f ca="1">FLUID!J51</f>
        <v>#N/A</v>
      </c>
      <c r="G8" s="16" t="e">
        <f ca="1">FLUID!K51</f>
        <v>#N/A</v>
      </c>
      <c r="H8" s="16" t="e">
        <f ca="1">FLUID!L51</f>
        <v>#N/A</v>
      </c>
      <c r="I8" s="16" t="e">
        <f ca="1">FLUID!M51</f>
        <v>#N/A</v>
      </c>
      <c r="J8" s="16" t="e">
        <f ca="1">FLUID!N51</f>
        <v>#N/A</v>
      </c>
      <c r="K8" s="16" t="e">
        <f ca="1">FLUID!O51</f>
        <v>#N/A</v>
      </c>
      <c r="L8" s="16" t="e">
        <f ca="1">FLUID!P51</f>
        <v>#N/A</v>
      </c>
      <c r="M8" s="16" t="e">
        <f ca="1">FLUID!Q51</f>
        <v>#N/A</v>
      </c>
      <c r="N8" s="16" t="e">
        <f ca="1">FLUID!R51</f>
        <v>#N/A</v>
      </c>
      <c r="O8" s="16" t="e">
        <f ca="1">FLUID!S51</f>
        <v>#N/A</v>
      </c>
      <c r="P8" s="16" t="e">
        <f ca="1">FLUID!T51</f>
        <v>#N/A</v>
      </c>
      <c r="Q8" s="16" t="e">
        <f ca="1">FLUID!U51</f>
        <v>#N/A</v>
      </c>
      <c r="R8" s="16" t="e">
        <f ca="1">FLUID!V51</f>
        <v>#N/A</v>
      </c>
      <c r="S8" s="16" t="e">
        <f ca="1">FLUID!W51</f>
        <v>#N/A</v>
      </c>
      <c r="T8" s="16" t="e">
        <f ca="1">FLUID!X51</f>
        <v>#N/A</v>
      </c>
      <c r="U8" s="16" t="e">
        <f ca="1">FLUID!Y51</f>
        <v>#N/A</v>
      </c>
      <c r="V8" s="16" t="e">
        <f ca="1">FLUID!Z51</f>
        <v>#N/A</v>
      </c>
      <c r="W8" s="16" t="e">
        <f ca="1">FLUID!AA51</f>
        <v>#N/A</v>
      </c>
      <c r="X8" s="16" t="e">
        <f ca="1">FLUID!AB51</f>
        <v>#N/A</v>
      </c>
      <c r="Y8" s="16" t="e">
        <f ca="1">FLUID!AC51</f>
        <v>#N/A</v>
      </c>
      <c r="Z8" s="16" t="e">
        <f ca="1">FLUID!AD51</f>
        <v>#N/A</v>
      </c>
      <c r="AA8" s="16" t="e">
        <f ca="1">FLUID!AE51</f>
        <v>#N/A</v>
      </c>
      <c r="AB8" s="16" t="e">
        <f ca="1">FLUID!AF51</f>
        <v>#N/A</v>
      </c>
      <c r="AC8" s="16" t="e">
        <f ca="1">FLUID!AG51</f>
        <v>#N/A</v>
      </c>
      <c r="AD8" s="16" t="e">
        <f ca="1">FLUID!AH51</f>
        <v>#N/A</v>
      </c>
      <c r="AE8" s="16" t="e">
        <f ca="1">FLUID!AI51</f>
        <v>#N/A</v>
      </c>
      <c r="AF8" s="16" t="e">
        <f ca="1">FLUID!AJ51</f>
        <v>#N/A</v>
      </c>
      <c r="AG8" s="16" t="e">
        <f ca="1">FLUID!AK51</f>
        <v>#N/A</v>
      </c>
      <c r="AH8" s="16" t="e">
        <f ca="1">FLUID!AL51</f>
        <v>#N/A</v>
      </c>
      <c r="AI8" s="16">
        <f>FLUID!BT51</f>
        <v>0</v>
      </c>
      <c r="AJ8" s="16">
        <f>FLUID!BU51</f>
        <v>0</v>
      </c>
      <c r="AK8" s="16">
        <f>FLUID!BV51</f>
        <v>0</v>
      </c>
      <c r="AL8" s="16">
        <f>FLUID!BW51</f>
        <v>0</v>
      </c>
      <c r="AM8" s="16">
        <f>FLUID!BX51</f>
        <v>0</v>
      </c>
      <c r="AN8" s="16">
        <f>FLUID!BY51</f>
        <v>0</v>
      </c>
      <c r="AO8" s="16">
        <f>FLUID!BZ51</f>
        <v>0</v>
      </c>
      <c r="AP8" s="16">
        <f>FLUID!CA51</f>
        <v>0</v>
      </c>
      <c r="AQ8" s="16">
        <f>FLUID!CB51</f>
        <v>0</v>
      </c>
      <c r="AR8" s="16">
        <f>FLUID!CC51</f>
        <v>0</v>
      </c>
      <c r="AS8" s="16">
        <f>FLUID!CD51</f>
        <v>0</v>
      </c>
      <c r="AT8" s="16">
        <f>FLUID!CE51</f>
        <v>0</v>
      </c>
      <c r="AU8" s="16">
        <f>FLUID!CF51</f>
        <v>0</v>
      </c>
      <c r="AV8" s="16">
        <f>FLUID!CG51</f>
        <v>0</v>
      </c>
      <c r="AW8" s="16">
        <f>FLUID!CH51</f>
        <v>0</v>
      </c>
      <c r="AX8" s="16">
        <f>FLUID!CI51</f>
        <v>0</v>
      </c>
      <c r="AY8" s="16">
        <f>FLUID!CJ51</f>
        <v>0</v>
      </c>
      <c r="AZ8" s="16">
        <f>FLUID!CK51</f>
        <v>0</v>
      </c>
      <c r="BA8" s="16">
        <f>FLUID!CL51</f>
        <v>0</v>
      </c>
      <c r="BB8" s="16">
        <f>FLUID!CM51</f>
        <v>0</v>
      </c>
      <c r="BC8" s="16">
        <f>FLUID!CN51</f>
        <v>0</v>
      </c>
      <c r="BD8" s="16">
        <f>FLUID!CO51</f>
        <v>0</v>
      </c>
      <c r="BE8" s="16">
        <f>FLUID!CP51</f>
        <v>0</v>
      </c>
      <c r="BF8" s="16">
        <f>FLUID!CQ51</f>
        <v>0</v>
      </c>
      <c r="BG8" s="16">
        <f>FLUID!CR51</f>
        <v>0</v>
      </c>
      <c r="BH8" s="16">
        <f>FLUID!CS51</f>
        <v>0</v>
      </c>
      <c r="BI8" s="16">
        <f>FLUID!CT51</f>
        <v>0</v>
      </c>
      <c r="BJ8" s="16">
        <f>FLUID!CU51</f>
        <v>0</v>
      </c>
      <c r="BK8" s="16">
        <f>FLUID!CV51</f>
        <v>0</v>
      </c>
      <c r="BL8" s="16">
        <f>FLUID!CW51</f>
        <v>0</v>
      </c>
      <c r="BM8" s="16">
        <f>FLUID!CX51</f>
        <v>0</v>
      </c>
      <c r="BN8" s="16">
        <f>FLUID!CY51</f>
        <v>0</v>
      </c>
      <c r="BO8" s="16">
        <f>FLUID!CZ51</f>
        <v>0</v>
      </c>
      <c r="BP8" s="16">
        <f>FLUID!DA51</f>
        <v>0</v>
      </c>
      <c r="BQ8" s="16">
        <f>FLUID!DB51</f>
        <v>0</v>
      </c>
      <c r="BR8" s="16">
        <f>FLUID!DC51</f>
        <v>0</v>
      </c>
      <c r="BS8" s="16">
        <f>FLUID!DD51</f>
        <v>0</v>
      </c>
      <c r="BT8" s="16">
        <f>FLUID!DE51</f>
        <v>0</v>
      </c>
    </row>
    <row r="9" spans="1:72" ht="21.75" hidden="1" outlineLevel="1" thickBot="1" x14ac:dyDescent="0.4">
      <c r="A9" s="88">
        <f>FLUID!E52</f>
        <v>0</v>
      </c>
      <c r="B9" s="16" t="e">
        <f ca="1">FLUID!F52</f>
        <v>#N/A</v>
      </c>
      <c r="C9" s="16" t="e">
        <f ca="1">FLUID!G52</f>
        <v>#N/A</v>
      </c>
      <c r="D9" s="16" t="e">
        <f ca="1">FLUID!H52</f>
        <v>#N/A</v>
      </c>
      <c r="E9" s="16" t="e">
        <f ca="1">FLUID!I52</f>
        <v>#N/A</v>
      </c>
      <c r="F9" s="16" t="e">
        <f ca="1">FLUID!J52</f>
        <v>#N/A</v>
      </c>
      <c r="G9" s="16" t="e">
        <f ca="1">FLUID!K52</f>
        <v>#N/A</v>
      </c>
      <c r="H9" s="16" t="e">
        <f ca="1">FLUID!L52</f>
        <v>#N/A</v>
      </c>
      <c r="I9" s="16" t="e">
        <f ca="1">FLUID!M52</f>
        <v>#N/A</v>
      </c>
      <c r="J9" s="16" t="e">
        <f ca="1">FLUID!N52</f>
        <v>#N/A</v>
      </c>
      <c r="K9" s="16" t="e">
        <f ca="1">FLUID!O52</f>
        <v>#N/A</v>
      </c>
      <c r="L9" s="16" t="e">
        <f ca="1">FLUID!P52</f>
        <v>#N/A</v>
      </c>
      <c r="M9" s="16" t="e">
        <f ca="1">FLUID!Q52</f>
        <v>#N/A</v>
      </c>
      <c r="N9" s="16" t="e">
        <f ca="1">FLUID!R52</f>
        <v>#N/A</v>
      </c>
      <c r="O9" s="16" t="e">
        <f ca="1">FLUID!S52</f>
        <v>#N/A</v>
      </c>
      <c r="P9" s="16" t="e">
        <f ca="1">FLUID!T52</f>
        <v>#N/A</v>
      </c>
      <c r="Q9" s="16" t="e">
        <f ca="1">FLUID!U52</f>
        <v>#N/A</v>
      </c>
      <c r="R9" s="16" t="e">
        <f ca="1">FLUID!V52</f>
        <v>#N/A</v>
      </c>
      <c r="S9" s="16" t="e">
        <f ca="1">FLUID!W52</f>
        <v>#N/A</v>
      </c>
      <c r="T9" s="16" t="e">
        <f ca="1">FLUID!X52</f>
        <v>#N/A</v>
      </c>
      <c r="U9" s="16" t="e">
        <f ca="1">FLUID!Y52</f>
        <v>#N/A</v>
      </c>
      <c r="V9" s="16" t="e">
        <f ca="1">FLUID!Z52</f>
        <v>#N/A</v>
      </c>
      <c r="W9" s="16" t="e">
        <f ca="1">FLUID!AA52</f>
        <v>#N/A</v>
      </c>
      <c r="X9" s="16" t="e">
        <f ca="1">FLUID!AB52</f>
        <v>#N/A</v>
      </c>
      <c r="Y9" s="16" t="e">
        <f ca="1">FLUID!AC52</f>
        <v>#N/A</v>
      </c>
      <c r="Z9" s="16" t="e">
        <f ca="1">FLUID!AD52</f>
        <v>#N/A</v>
      </c>
      <c r="AA9" s="16" t="e">
        <f ca="1">FLUID!AE52</f>
        <v>#N/A</v>
      </c>
      <c r="AB9" s="16" t="e">
        <f ca="1">FLUID!AF52</f>
        <v>#N/A</v>
      </c>
      <c r="AC9" s="16" t="e">
        <f ca="1">FLUID!AG52</f>
        <v>#N/A</v>
      </c>
      <c r="AD9" s="16" t="e">
        <f ca="1">FLUID!AH52</f>
        <v>#N/A</v>
      </c>
      <c r="AE9" s="16" t="e">
        <f ca="1">FLUID!AI52</f>
        <v>#N/A</v>
      </c>
      <c r="AF9" s="16" t="e">
        <f ca="1">FLUID!AJ52</f>
        <v>#N/A</v>
      </c>
      <c r="AG9" s="16" t="e">
        <f ca="1">FLUID!AK52</f>
        <v>#N/A</v>
      </c>
      <c r="AH9" s="16" t="e">
        <f ca="1">FLUID!AL52</f>
        <v>#N/A</v>
      </c>
      <c r="AI9" s="16">
        <f>FLUID!BT52</f>
        <v>0</v>
      </c>
      <c r="AJ9" s="16">
        <f>FLUID!BU52</f>
        <v>0</v>
      </c>
      <c r="AK9" s="16">
        <f>FLUID!BV52</f>
        <v>0</v>
      </c>
      <c r="AL9" s="16">
        <f>FLUID!BW52</f>
        <v>0</v>
      </c>
      <c r="AM9" s="16">
        <f>FLUID!BX52</f>
        <v>0</v>
      </c>
      <c r="AN9" s="16">
        <f>FLUID!BY52</f>
        <v>0</v>
      </c>
      <c r="AO9" s="16">
        <f>FLUID!BZ52</f>
        <v>0</v>
      </c>
      <c r="AP9" s="16">
        <f>FLUID!CA52</f>
        <v>0</v>
      </c>
      <c r="AQ9" s="16">
        <f>FLUID!CB52</f>
        <v>0</v>
      </c>
      <c r="AR9" s="16">
        <f>FLUID!CC52</f>
        <v>0</v>
      </c>
      <c r="AS9" s="16">
        <f>FLUID!CD52</f>
        <v>0</v>
      </c>
      <c r="AT9" s="16">
        <f>FLUID!CE52</f>
        <v>0</v>
      </c>
      <c r="AU9" s="16">
        <f>FLUID!CF52</f>
        <v>0</v>
      </c>
      <c r="AV9" s="16">
        <f>FLUID!CG52</f>
        <v>0</v>
      </c>
      <c r="AW9" s="16">
        <f>FLUID!CH52</f>
        <v>0</v>
      </c>
      <c r="AX9" s="16">
        <f>FLUID!CI52</f>
        <v>0</v>
      </c>
      <c r="AY9" s="16">
        <f>FLUID!CJ52</f>
        <v>0</v>
      </c>
      <c r="AZ9" s="16">
        <f>FLUID!CK52</f>
        <v>0</v>
      </c>
      <c r="BA9" s="16">
        <f>FLUID!CL52</f>
        <v>0</v>
      </c>
      <c r="BB9" s="16">
        <f>FLUID!CM52</f>
        <v>0</v>
      </c>
      <c r="BC9" s="16">
        <f>FLUID!CN52</f>
        <v>0</v>
      </c>
      <c r="BD9" s="16">
        <f>FLUID!CO52</f>
        <v>0</v>
      </c>
      <c r="BE9" s="16">
        <f>FLUID!CP52</f>
        <v>0</v>
      </c>
      <c r="BF9" s="16">
        <f>FLUID!CQ52</f>
        <v>0</v>
      </c>
      <c r="BG9" s="16">
        <f>FLUID!CR52</f>
        <v>0</v>
      </c>
      <c r="BH9" s="16">
        <f>FLUID!CS52</f>
        <v>0</v>
      </c>
      <c r="BI9" s="16">
        <f>FLUID!CT52</f>
        <v>0</v>
      </c>
      <c r="BJ9" s="16">
        <f>FLUID!CU52</f>
        <v>0</v>
      </c>
      <c r="BK9" s="16">
        <f>FLUID!CV52</f>
        <v>0</v>
      </c>
      <c r="BL9" s="16">
        <f>FLUID!CW52</f>
        <v>0</v>
      </c>
      <c r="BM9" s="16">
        <f>FLUID!CX52</f>
        <v>0</v>
      </c>
      <c r="BN9" s="16">
        <f>FLUID!CY52</f>
        <v>0</v>
      </c>
      <c r="BO9" s="16">
        <f>FLUID!CZ52</f>
        <v>0</v>
      </c>
      <c r="BP9" s="16">
        <f>FLUID!DA52</f>
        <v>0</v>
      </c>
      <c r="BQ9" s="16">
        <f>FLUID!DB52</f>
        <v>0</v>
      </c>
      <c r="BR9" s="16">
        <f>FLUID!DC52</f>
        <v>0</v>
      </c>
      <c r="BS9" s="16">
        <f>FLUID!DD52</f>
        <v>0</v>
      </c>
      <c r="BT9" s="16">
        <f>FLUID!DE52</f>
        <v>0</v>
      </c>
    </row>
    <row r="10" spans="1:72" ht="21.75" hidden="1" outlineLevel="1" thickBot="1" x14ac:dyDescent="0.4">
      <c r="A10" s="88">
        <f>FLUID!E53</f>
        <v>0</v>
      </c>
      <c r="B10" s="16" t="e">
        <f ca="1">FLUID!F53</f>
        <v>#N/A</v>
      </c>
      <c r="C10" s="16" t="e">
        <f ca="1">FLUID!G53</f>
        <v>#N/A</v>
      </c>
      <c r="D10" s="16" t="e">
        <f ca="1">FLUID!H53</f>
        <v>#N/A</v>
      </c>
      <c r="E10" s="16" t="e">
        <f ca="1">FLUID!I53</f>
        <v>#N/A</v>
      </c>
      <c r="F10" s="16" t="e">
        <f ca="1">FLUID!J53</f>
        <v>#N/A</v>
      </c>
      <c r="G10" s="16" t="e">
        <f ca="1">FLUID!K53</f>
        <v>#N/A</v>
      </c>
      <c r="H10" s="16" t="e">
        <f ca="1">FLUID!L53</f>
        <v>#N/A</v>
      </c>
      <c r="I10" s="16" t="e">
        <f ca="1">FLUID!M53</f>
        <v>#N/A</v>
      </c>
      <c r="J10" s="16" t="e">
        <f ca="1">FLUID!N53</f>
        <v>#N/A</v>
      </c>
      <c r="K10" s="16" t="e">
        <f ca="1">FLUID!O53</f>
        <v>#N/A</v>
      </c>
      <c r="L10" s="16" t="e">
        <f ca="1">FLUID!P53</f>
        <v>#N/A</v>
      </c>
      <c r="M10" s="16" t="e">
        <f ca="1">FLUID!Q53</f>
        <v>#N/A</v>
      </c>
      <c r="N10" s="16" t="e">
        <f ca="1">FLUID!R53</f>
        <v>#N/A</v>
      </c>
      <c r="O10" s="16" t="e">
        <f ca="1">FLUID!S53</f>
        <v>#N/A</v>
      </c>
      <c r="P10" s="16" t="e">
        <f ca="1">FLUID!T53</f>
        <v>#N/A</v>
      </c>
      <c r="Q10" s="16" t="e">
        <f ca="1">FLUID!U53</f>
        <v>#N/A</v>
      </c>
      <c r="R10" s="16" t="e">
        <f ca="1">FLUID!V53</f>
        <v>#N/A</v>
      </c>
      <c r="S10" s="16" t="e">
        <f ca="1">FLUID!W53</f>
        <v>#N/A</v>
      </c>
      <c r="T10" s="16" t="e">
        <f ca="1">FLUID!X53</f>
        <v>#N/A</v>
      </c>
      <c r="U10" s="16" t="e">
        <f ca="1">FLUID!Y53</f>
        <v>#N/A</v>
      </c>
      <c r="V10" s="16" t="e">
        <f ca="1">FLUID!Z53</f>
        <v>#N/A</v>
      </c>
      <c r="W10" s="16" t="e">
        <f ca="1">FLUID!AA53</f>
        <v>#N/A</v>
      </c>
      <c r="X10" s="16" t="e">
        <f ca="1">FLUID!AB53</f>
        <v>#N/A</v>
      </c>
      <c r="Y10" s="16" t="e">
        <f ca="1">FLUID!AC53</f>
        <v>#N/A</v>
      </c>
      <c r="Z10" s="16" t="e">
        <f ca="1">FLUID!AD53</f>
        <v>#N/A</v>
      </c>
      <c r="AA10" s="16" t="e">
        <f ca="1">FLUID!AE53</f>
        <v>#N/A</v>
      </c>
      <c r="AB10" s="16" t="e">
        <f ca="1">FLUID!AF53</f>
        <v>#N/A</v>
      </c>
      <c r="AC10" s="16" t="e">
        <f ca="1">FLUID!AG53</f>
        <v>#N/A</v>
      </c>
      <c r="AD10" s="16" t="e">
        <f ca="1">FLUID!AH53</f>
        <v>#N/A</v>
      </c>
      <c r="AE10" s="16" t="e">
        <f ca="1">FLUID!AI53</f>
        <v>#N/A</v>
      </c>
      <c r="AF10" s="16" t="e">
        <f ca="1">FLUID!AJ53</f>
        <v>#N/A</v>
      </c>
      <c r="AG10" s="16" t="e">
        <f ca="1">FLUID!AK53</f>
        <v>#N/A</v>
      </c>
      <c r="AH10" s="16" t="e">
        <f ca="1">FLUID!AL53</f>
        <v>#N/A</v>
      </c>
      <c r="AI10" s="16">
        <f>FLUID!BT53</f>
        <v>0</v>
      </c>
      <c r="AJ10" s="16">
        <f>FLUID!BU53</f>
        <v>0</v>
      </c>
      <c r="AK10" s="16">
        <f>FLUID!BV53</f>
        <v>0</v>
      </c>
      <c r="AL10" s="16">
        <f>FLUID!BW53</f>
        <v>0</v>
      </c>
      <c r="AM10" s="16">
        <f>FLUID!BX53</f>
        <v>0</v>
      </c>
      <c r="AN10" s="16">
        <f>FLUID!BY53</f>
        <v>0</v>
      </c>
      <c r="AO10" s="16">
        <f>FLUID!BZ53</f>
        <v>0</v>
      </c>
      <c r="AP10" s="16">
        <f>FLUID!CA53</f>
        <v>0</v>
      </c>
      <c r="AQ10" s="16">
        <f>FLUID!CB53</f>
        <v>0</v>
      </c>
      <c r="AR10" s="16">
        <f>FLUID!CC53</f>
        <v>0</v>
      </c>
      <c r="AS10" s="16">
        <f>FLUID!CD53</f>
        <v>0</v>
      </c>
      <c r="AT10" s="16">
        <f>FLUID!CE53</f>
        <v>0</v>
      </c>
      <c r="AU10" s="16">
        <f>FLUID!CF53</f>
        <v>0</v>
      </c>
      <c r="AV10" s="16">
        <f>FLUID!CG53</f>
        <v>0</v>
      </c>
      <c r="AW10" s="16">
        <f>FLUID!CH53</f>
        <v>0</v>
      </c>
      <c r="AX10" s="16">
        <f>FLUID!CI53</f>
        <v>0</v>
      </c>
      <c r="AY10" s="16">
        <f>FLUID!CJ53</f>
        <v>0</v>
      </c>
      <c r="AZ10" s="16">
        <f>FLUID!CK53</f>
        <v>0</v>
      </c>
      <c r="BA10" s="16">
        <f>FLUID!CL53</f>
        <v>0</v>
      </c>
      <c r="BB10" s="16">
        <f>FLUID!CM53</f>
        <v>0</v>
      </c>
      <c r="BC10" s="16">
        <f>FLUID!CN53</f>
        <v>0</v>
      </c>
      <c r="BD10" s="16">
        <f>FLUID!CO53</f>
        <v>0</v>
      </c>
      <c r="BE10" s="16">
        <f>FLUID!CP53</f>
        <v>0</v>
      </c>
      <c r="BF10" s="16">
        <f>FLUID!CQ53</f>
        <v>0</v>
      </c>
      <c r="BG10" s="16">
        <f>FLUID!CR53</f>
        <v>0</v>
      </c>
      <c r="BH10" s="16">
        <f>FLUID!CS53</f>
        <v>0</v>
      </c>
      <c r="BI10" s="16">
        <f>FLUID!CT53</f>
        <v>0</v>
      </c>
      <c r="BJ10" s="16">
        <f>FLUID!CU53</f>
        <v>0</v>
      </c>
      <c r="BK10" s="16">
        <f>FLUID!CV53</f>
        <v>0</v>
      </c>
      <c r="BL10" s="16">
        <f>FLUID!CW53</f>
        <v>0</v>
      </c>
      <c r="BM10" s="16">
        <f>FLUID!CX53</f>
        <v>0</v>
      </c>
      <c r="BN10" s="16">
        <f>FLUID!CY53</f>
        <v>0</v>
      </c>
      <c r="BO10" s="16">
        <f>FLUID!CZ53</f>
        <v>0</v>
      </c>
      <c r="BP10" s="16">
        <f>FLUID!DA53</f>
        <v>0</v>
      </c>
      <c r="BQ10" s="16">
        <f>FLUID!DB53</f>
        <v>0</v>
      </c>
      <c r="BR10" s="16">
        <f>FLUID!DC53</f>
        <v>0</v>
      </c>
      <c r="BS10" s="16">
        <f>FLUID!DD53</f>
        <v>0</v>
      </c>
      <c r="BT10" s="16">
        <f>FLUID!DE53</f>
        <v>0</v>
      </c>
    </row>
    <row r="11" spans="1:72" ht="21.75" hidden="1" outlineLevel="1" thickBot="1" x14ac:dyDescent="0.4">
      <c r="A11" s="88">
        <f>FLUID!E54</f>
        <v>0</v>
      </c>
      <c r="B11" s="16" t="e">
        <f ca="1">FLUID!F54</f>
        <v>#N/A</v>
      </c>
      <c r="C11" s="16" t="e">
        <f ca="1">FLUID!G54</f>
        <v>#N/A</v>
      </c>
      <c r="D11" s="16" t="e">
        <f ca="1">FLUID!H54</f>
        <v>#N/A</v>
      </c>
      <c r="E11" s="16" t="e">
        <f ca="1">FLUID!I54</f>
        <v>#N/A</v>
      </c>
      <c r="F11" s="16" t="e">
        <f ca="1">FLUID!J54</f>
        <v>#N/A</v>
      </c>
      <c r="G11" s="16" t="e">
        <f ca="1">FLUID!K54</f>
        <v>#N/A</v>
      </c>
      <c r="H11" s="16" t="e">
        <f ca="1">FLUID!L54</f>
        <v>#N/A</v>
      </c>
      <c r="I11" s="16" t="e">
        <f ca="1">FLUID!M54</f>
        <v>#N/A</v>
      </c>
      <c r="J11" s="16" t="e">
        <f ca="1">FLUID!N54</f>
        <v>#N/A</v>
      </c>
      <c r="K11" s="16" t="e">
        <f ca="1">FLUID!O54</f>
        <v>#N/A</v>
      </c>
      <c r="L11" s="16" t="e">
        <f ca="1">FLUID!P54</f>
        <v>#N/A</v>
      </c>
      <c r="M11" s="16" t="e">
        <f ca="1">FLUID!Q54</f>
        <v>#N/A</v>
      </c>
      <c r="N11" s="16" t="e">
        <f ca="1">FLUID!R54</f>
        <v>#N/A</v>
      </c>
      <c r="O11" s="16" t="e">
        <f ca="1">FLUID!S54</f>
        <v>#N/A</v>
      </c>
      <c r="P11" s="16" t="e">
        <f ca="1">FLUID!T54</f>
        <v>#N/A</v>
      </c>
      <c r="Q11" s="16" t="e">
        <f ca="1">FLUID!U54</f>
        <v>#N/A</v>
      </c>
      <c r="R11" s="16" t="e">
        <f ca="1">FLUID!V54</f>
        <v>#N/A</v>
      </c>
      <c r="S11" s="16" t="e">
        <f ca="1">FLUID!W54</f>
        <v>#N/A</v>
      </c>
      <c r="T11" s="16" t="e">
        <f ca="1">FLUID!X54</f>
        <v>#N/A</v>
      </c>
      <c r="U11" s="16" t="e">
        <f ca="1">FLUID!Y54</f>
        <v>#N/A</v>
      </c>
      <c r="V11" s="16" t="e">
        <f ca="1">FLUID!Z54</f>
        <v>#N/A</v>
      </c>
      <c r="W11" s="16" t="e">
        <f ca="1">FLUID!AA54</f>
        <v>#N/A</v>
      </c>
      <c r="X11" s="16" t="e">
        <f ca="1">FLUID!AB54</f>
        <v>#N/A</v>
      </c>
      <c r="Y11" s="16" t="e">
        <f ca="1">FLUID!AC54</f>
        <v>#N/A</v>
      </c>
      <c r="Z11" s="16" t="e">
        <f ca="1">FLUID!AD54</f>
        <v>#N/A</v>
      </c>
      <c r="AA11" s="16" t="e">
        <f ca="1">FLUID!AE54</f>
        <v>#N/A</v>
      </c>
      <c r="AB11" s="16" t="e">
        <f ca="1">FLUID!AF54</f>
        <v>#N/A</v>
      </c>
      <c r="AC11" s="16" t="e">
        <f ca="1">FLUID!AG54</f>
        <v>#N/A</v>
      </c>
      <c r="AD11" s="16" t="e">
        <f ca="1">FLUID!AH54</f>
        <v>#N/A</v>
      </c>
      <c r="AE11" s="16" t="e">
        <f ca="1">FLUID!AI54</f>
        <v>#N/A</v>
      </c>
      <c r="AF11" s="16" t="e">
        <f ca="1">FLUID!AJ54</f>
        <v>#N/A</v>
      </c>
      <c r="AG11" s="16" t="e">
        <f ca="1">FLUID!AK54</f>
        <v>#N/A</v>
      </c>
      <c r="AH11" s="16" t="e">
        <f ca="1">FLUID!AL54</f>
        <v>#N/A</v>
      </c>
      <c r="AI11" s="16">
        <f>FLUID!BT54</f>
        <v>0</v>
      </c>
      <c r="AJ11" s="16">
        <f>FLUID!BU54</f>
        <v>0</v>
      </c>
      <c r="AK11" s="16">
        <f>FLUID!BV54</f>
        <v>0</v>
      </c>
      <c r="AL11" s="16">
        <f>FLUID!BW54</f>
        <v>0</v>
      </c>
      <c r="AM11" s="16">
        <f>FLUID!BX54</f>
        <v>0</v>
      </c>
      <c r="AN11" s="16">
        <f>FLUID!BY54</f>
        <v>0</v>
      </c>
      <c r="AO11" s="16">
        <f>FLUID!BZ54</f>
        <v>0</v>
      </c>
      <c r="AP11" s="16">
        <f>FLUID!CA54</f>
        <v>0</v>
      </c>
      <c r="AQ11" s="16">
        <f>FLUID!CB54</f>
        <v>0</v>
      </c>
      <c r="AR11" s="16">
        <f>FLUID!CC54</f>
        <v>0</v>
      </c>
      <c r="AS11" s="16">
        <f>FLUID!CD54</f>
        <v>0</v>
      </c>
      <c r="AT11" s="16">
        <f>FLUID!CE54</f>
        <v>0</v>
      </c>
      <c r="AU11" s="16">
        <f>FLUID!CF54</f>
        <v>0</v>
      </c>
      <c r="AV11" s="16">
        <f>FLUID!CG54</f>
        <v>0</v>
      </c>
      <c r="AW11" s="16">
        <f>FLUID!CH54</f>
        <v>0</v>
      </c>
      <c r="AX11" s="16">
        <f>FLUID!CI54</f>
        <v>0</v>
      </c>
      <c r="AY11" s="16">
        <f>FLUID!CJ54</f>
        <v>0</v>
      </c>
      <c r="AZ11" s="16">
        <f>FLUID!CK54</f>
        <v>0</v>
      </c>
      <c r="BA11" s="16">
        <f>FLUID!CL54</f>
        <v>0</v>
      </c>
      <c r="BB11" s="16">
        <f>FLUID!CM54</f>
        <v>0</v>
      </c>
      <c r="BC11" s="16">
        <f>FLUID!CN54</f>
        <v>0</v>
      </c>
      <c r="BD11" s="16">
        <f>FLUID!CO54</f>
        <v>0</v>
      </c>
      <c r="BE11" s="16">
        <f>FLUID!CP54</f>
        <v>0</v>
      </c>
      <c r="BF11" s="16">
        <f>FLUID!CQ54</f>
        <v>0</v>
      </c>
      <c r="BG11" s="16">
        <f>FLUID!CR54</f>
        <v>0</v>
      </c>
      <c r="BH11" s="16">
        <f>FLUID!CS54</f>
        <v>0</v>
      </c>
      <c r="BI11" s="16">
        <f>FLUID!CT54</f>
        <v>0</v>
      </c>
      <c r="BJ11" s="16">
        <f>FLUID!CU54</f>
        <v>0</v>
      </c>
      <c r="BK11" s="16">
        <f>FLUID!CV54</f>
        <v>0</v>
      </c>
      <c r="BL11" s="16">
        <f>FLUID!CW54</f>
        <v>0</v>
      </c>
      <c r="BM11" s="16">
        <f>FLUID!CX54</f>
        <v>0</v>
      </c>
      <c r="BN11" s="16">
        <f>FLUID!CY54</f>
        <v>0</v>
      </c>
      <c r="BO11" s="16">
        <f>FLUID!CZ54</f>
        <v>0</v>
      </c>
      <c r="BP11" s="16">
        <f>FLUID!DA54</f>
        <v>0</v>
      </c>
      <c r="BQ11" s="16">
        <f>FLUID!DB54</f>
        <v>0</v>
      </c>
      <c r="BR11" s="16">
        <f>FLUID!DC54</f>
        <v>0</v>
      </c>
      <c r="BS11" s="16">
        <f>FLUID!DD54</f>
        <v>0</v>
      </c>
      <c r="BT11" s="16">
        <f>FLUID!DE54</f>
        <v>0</v>
      </c>
    </row>
    <row r="12" spans="1:72" ht="21.75" hidden="1" outlineLevel="1" thickBot="1" x14ac:dyDescent="0.4">
      <c r="A12" s="88">
        <f>FLUID!E55</f>
        <v>0</v>
      </c>
      <c r="B12" s="16" t="e">
        <f ca="1">FLUID!F55</f>
        <v>#N/A</v>
      </c>
      <c r="C12" s="16" t="e">
        <f ca="1">FLUID!G55</f>
        <v>#N/A</v>
      </c>
      <c r="D12" s="16" t="e">
        <f ca="1">FLUID!H55</f>
        <v>#N/A</v>
      </c>
      <c r="E12" s="16" t="e">
        <f ca="1">FLUID!I55</f>
        <v>#N/A</v>
      </c>
      <c r="F12" s="16" t="e">
        <f ca="1">FLUID!J55</f>
        <v>#N/A</v>
      </c>
      <c r="G12" s="16" t="e">
        <f ca="1">FLUID!K55</f>
        <v>#N/A</v>
      </c>
      <c r="H12" s="16" t="e">
        <f ca="1">FLUID!L55</f>
        <v>#N/A</v>
      </c>
      <c r="I12" s="16" t="e">
        <f ca="1">FLUID!M55</f>
        <v>#N/A</v>
      </c>
      <c r="J12" s="16" t="e">
        <f ca="1">FLUID!N55</f>
        <v>#N/A</v>
      </c>
      <c r="K12" s="16" t="e">
        <f ca="1">FLUID!O55</f>
        <v>#N/A</v>
      </c>
      <c r="L12" s="16" t="e">
        <f ca="1">FLUID!P55</f>
        <v>#N/A</v>
      </c>
      <c r="M12" s="16" t="e">
        <f ca="1">FLUID!Q55</f>
        <v>#N/A</v>
      </c>
      <c r="N12" s="16" t="e">
        <f ca="1">FLUID!R55</f>
        <v>#N/A</v>
      </c>
      <c r="O12" s="16" t="e">
        <f ca="1">FLUID!S55</f>
        <v>#N/A</v>
      </c>
      <c r="P12" s="16" t="e">
        <f ca="1">FLUID!T55</f>
        <v>#N/A</v>
      </c>
      <c r="Q12" s="16" t="e">
        <f ca="1">FLUID!U55</f>
        <v>#N/A</v>
      </c>
      <c r="R12" s="16" t="e">
        <f ca="1">FLUID!V55</f>
        <v>#N/A</v>
      </c>
      <c r="S12" s="16" t="e">
        <f ca="1">FLUID!W55</f>
        <v>#N/A</v>
      </c>
      <c r="T12" s="16" t="e">
        <f ca="1">FLUID!X55</f>
        <v>#N/A</v>
      </c>
      <c r="U12" s="16" t="e">
        <f ca="1">FLUID!Y55</f>
        <v>#N/A</v>
      </c>
      <c r="V12" s="16" t="e">
        <f ca="1">FLUID!Z55</f>
        <v>#N/A</v>
      </c>
      <c r="W12" s="16" t="e">
        <f ca="1">FLUID!AA55</f>
        <v>#N/A</v>
      </c>
      <c r="X12" s="16" t="e">
        <f ca="1">FLUID!AB55</f>
        <v>#N/A</v>
      </c>
      <c r="Y12" s="16" t="e">
        <f ca="1">FLUID!AC55</f>
        <v>#N/A</v>
      </c>
      <c r="Z12" s="16" t="e">
        <f ca="1">FLUID!AD55</f>
        <v>#N/A</v>
      </c>
      <c r="AA12" s="16" t="e">
        <f ca="1">FLUID!AE55</f>
        <v>#N/A</v>
      </c>
      <c r="AB12" s="16" t="e">
        <f ca="1">FLUID!AF55</f>
        <v>#N/A</v>
      </c>
      <c r="AC12" s="16" t="e">
        <f ca="1">FLUID!AG55</f>
        <v>#N/A</v>
      </c>
      <c r="AD12" s="16" t="e">
        <f ca="1">FLUID!AH55</f>
        <v>#N/A</v>
      </c>
      <c r="AE12" s="16" t="e">
        <f ca="1">FLUID!AI55</f>
        <v>#N/A</v>
      </c>
      <c r="AF12" s="16" t="e">
        <f ca="1">FLUID!AJ55</f>
        <v>#N/A</v>
      </c>
      <c r="AG12" s="16" t="e">
        <f ca="1">FLUID!AK55</f>
        <v>#N/A</v>
      </c>
      <c r="AH12" s="16" t="e">
        <f ca="1">FLUID!AL55</f>
        <v>#N/A</v>
      </c>
      <c r="AI12" s="16">
        <f>FLUID!BT55</f>
        <v>0</v>
      </c>
      <c r="AJ12" s="16">
        <f>FLUID!BU55</f>
        <v>0</v>
      </c>
      <c r="AK12" s="16">
        <f>FLUID!BV55</f>
        <v>0</v>
      </c>
      <c r="AL12" s="16">
        <f>FLUID!BW55</f>
        <v>0</v>
      </c>
      <c r="AM12" s="16">
        <f>FLUID!BX55</f>
        <v>0</v>
      </c>
      <c r="AN12" s="16">
        <f>FLUID!BY55</f>
        <v>0</v>
      </c>
      <c r="AO12" s="16">
        <f>FLUID!BZ55</f>
        <v>0</v>
      </c>
      <c r="AP12" s="16">
        <f>FLUID!CA55</f>
        <v>0</v>
      </c>
      <c r="AQ12" s="16">
        <f>FLUID!CB55</f>
        <v>0</v>
      </c>
      <c r="AR12" s="16">
        <f>FLUID!CC55</f>
        <v>0</v>
      </c>
      <c r="AS12" s="16">
        <f>FLUID!CD55</f>
        <v>0</v>
      </c>
      <c r="AT12" s="16">
        <f>FLUID!CE55</f>
        <v>0</v>
      </c>
      <c r="AU12" s="16">
        <f>FLUID!CF55</f>
        <v>0</v>
      </c>
      <c r="AV12" s="16">
        <f>FLUID!CG55</f>
        <v>0</v>
      </c>
      <c r="AW12" s="16">
        <f>FLUID!CH55</f>
        <v>0</v>
      </c>
      <c r="AX12" s="16">
        <f>FLUID!CI55</f>
        <v>0</v>
      </c>
      <c r="AY12" s="16">
        <f>FLUID!CJ55</f>
        <v>0</v>
      </c>
      <c r="AZ12" s="16">
        <f>FLUID!CK55</f>
        <v>0</v>
      </c>
      <c r="BA12" s="16">
        <f>FLUID!CL55</f>
        <v>0</v>
      </c>
      <c r="BB12" s="16">
        <f>FLUID!CM55</f>
        <v>0</v>
      </c>
      <c r="BC12" s="16">
        <f>FLUID!CN55</f>
        <v>0</v>
      </c>
      <c r="BD12" s="16">
        <f>FLUID!CO55</f>
        <v>0</v>
      </c>
      <c r="BE12" s="16">
        <f>FLUID!CP55</f>
        <v>0</v>
      </c>
      <c r="BF12" s="16">
        <f>FLUID!CQ55</f>
        <v>0</v>
      </c>
      <c r="BG12" s="16">
        <f>FLUID!CR55</f>
        <v>0</v>
      </c>
      <c r="BH12" s="16">
        <f>FLUID!CS55</f>
        <v>0</v>
      </c>
      <c r="BI12" s="16">
        <f>FLUID!CT55</f>
        <v>0</v>
      </c>
      <c r="BJ12" s="16">
        <f>FLUID!CU55</f>
        <v>0</v>
      </c>
      <c r="BK12" s="16">
        <f>FLUID!CV55</f>
        <v>0</v>
      </c>
      <c r="BL12" s="16">
        <f>FLUID!CW55</f>
        <v>0</v>
      </c>
      <c r="BM12" s="16">
        <f>FLUID!CX55</f>
        <v>0</v>
      </c>
      <c r="BN12" s="16">
        <f>FLUID!CY55</f>
        <v>0</v>
      </c>
      <c r="BO12" s="16">
        <f>FLUID!CZ55</f>
        <v>0</v>
      </c>
      <c r="BP12" s="16">
        <f>FLUID!DA55</f>
        <v>0</v>
      </c>
      <c r="BQ12" s="16">
        <f>FLUID!DB55</f>
        <v>0</v>
      </c>
      <c r="BR12" s="16">
        <f>FLUID!DC55</f>
        <v>0</v>
      </c>
      <c r="BS12" s="16">
        <f>FLUID!DD55</f>
        <v>0</v>
      </c>
      <c r="BT12" s="16">
        <f>FLUID!DE55</f>
        <v>0</v>
      </c>
    </row>
    <row r="13" spans="1:72" ht="21.75" hidden="1" outlineLevel="1" thickBot="1" x14ac:dyDescent="0.4">
      <c r="A13" s="88">
        <f>FLUID!E56</f>
        <v>0</v>
      </c>
      <c r="B13" s="16" t="e">
        <f ca="1">FLUID!F56</f>
        <v>#N/A</v>
      </c>
      <c r="C13" s="16" t="e">
        <f ca="1">FLUID!G56</f>
        <v>#N/A</v>
      </c>
      <c r="D13" s="16" t="e">
        <f ca="1">FLUID!H56</f>
        <v>#N/A</v>
      </c>
      <c r="E13" s="16" t="e">
        <f ca="1">FLUID!I56</f>
        <v>#N/A</v>
      </c>
      <c r="F13" s="16" t="e">
        <f ca="1">FLUID!J56</f>
        <v>#N/A</v>
      </c>
      <c r="G13" s="16" t="e">
        <f ca="1">FLUID!K56</f>
        <v>#N/A</v>
      </c>
      <c r="H13" s="16" t="e">
        <f ca="1">FLUID!L56</f>
        <v>#N/A</v>
      </c>
      <c r="I13" s="16" t="e">
        <f ca="1">FLUID!M56</f>
        <v>#N/A</v>
      </c>
      <c r="J13" s="16" t="e">
        <f ca="1">FLUID!N56</f>
        <v>#N/A</v>
      </c>
      <c r="K13" s="16" t="e">
        <f ca="1">FLUID!O56</f>
        <v>#N/A</v>
      </c>
      <c r="L13" s="16" t="e">
        <f ca="1">FLUID!P56</f>
        <v>#N/A</v>
      </c>
      <c r="M13" s="16" t="e">
        <f ca="1">FLUID!Q56</f>
        <v>#N/A</v>
      </c>
      <c r="N13" s="16" t="e">
        <f ca="1">FLUID!R56</f>
        <v>#N/A</v>
      </c>
      <c r="O13" s="16" t="e">
        <f ca="1">FLUID!S56</f>
        <v>#N/A</v>
      </c>
      <c r="P13" s="16" t="e">
        <f ca="1">FLUID!T56</f>
        <v>#N/A</v>
      </c>
      <c r="Q13" s="16" t="e">
        <f ca="1">FLUID!U56</f>
        <v>#N/A</v>
      </c>
      <c r="R13" s="16" t="e">
        <f ca="1">FLUID!V56</f>
        <v>#N/A</v>
      </c>
      <c r="S13" s="16" t="e">
        <f ca="1">FLUID!W56</f>
        <v>#N/A</v>
      </c>
      <c r="T13" s="16" t="e">
        <f ca="1">FLUID!X56</f>
        <v>#N/A</v>
      </c>
      <c r="U13" s="16" t="e">
        <f ca="1">FLUID!Y56</f>
        <v>#N/A</v>
      </c>
      <c r="V13" s="16" t="e">
        <f ca="1">FLUID!Z56</f>
        <v>#N/A</v>
      </c>
      <c r="W13" s="16" t="e">
        <f ca="1">FLUID!AA56</f>
        <v>#N/A</v>
      </c>
      <c r="X13" s="16" t="e">
        <f ca="1">FLUID!AB56</f>
        <v>#N/A</v>
      </c>
      <c r="Y13" s="16" t="e">
        <f ca="1">FLUID!AC56</f>
        <v>#N/A</v>
      </c>
      <c r="Z13" s="16" t="e">
        <f ca="1">FLUID!AD56</f>
        <v>#N/A</v>
      </c>
      <c r="AA13" s="16" t="e">
        <f ca="1">FLUID!AE56</f>
        <v>#N/A</v>
      </c>
      <c r="AB13" s="16" t="e">
        <f ca="1">FLUID!AF56</f>
        <v>#N/A</v>
      </c>
      <c r="AC13" s="16" t="e">
        <f ca="1">FLUID!AG56</f>
        <v>#N/A</v>
      </c>
      <c r="AD13" s="16" t="e">
        <f ca="1">FLUID!AH56</f>
        <v>#N/A</v>
      </c>
      <c r="AE13" s="16" t="e">
        <f ca="1">FLUID!AI56</f>
        <v>#N/A</v>
      </c>
      <c r="AF13" s="16" t="e">
        <f ca="1">FLUID!AJ56</f>
        <v>#N/A</v>
      </c>
      <c r="AG13" s="16" t="e">
        <f ca="1">FLUID!AK56</f>
        <v>#N/A</v>
      </c>
      <c r="AH13" s="16" t="e">
        <f ca="1">FLUID!AL56</f>
        <v>#N/A</v>
      </c>
      <c r="AI13" s="16">
        <f>FLUID!BT56</f>
        <v>0</v>
      </c>
      <c r="AJ13" s="16">
        <f>FLUID!BU56</f>
        <v>0</v>
      </c>
      <c r="AK13" s="16">
        <f>FLUID!BV56</f>
        <v>0</v>
      </c>
      <c r="AL13" s="16">
        <f>FLUID!BW56</f>
        <v>0</v>
      </c>
      <c r="AM13" s="16">
        <f>FLUID!BX56</f>
        <v>0</v>
      </c>
      <c r="AN13" s="16">
        <f>FLUID!BY56</f>
        <v>0</v>
      </c>
      <c r="AO13" s="16">
        <f>FLUID!BZ56</f>
        <v>0</v>
      </c>
      <c r="AP13" s="16">
        <f>FLUID!CA56</f>
        <v>0</v>
      </c>
      <c r="AQ13" s="16">
        <f>FLUID!CB56</f>
        <v>0</v>
      </c>
      <c r="AR13" s="16">
        <f>FLUID!CC56</f>
        <v>0</v>
      </c>
      <c r="AS13" s="16">
        <f>FLUID!CD56</f>
        <v>0</v>
      </c>
      <c r="AT13" s="16">
        <f>FLUID!CE56</f>
        <v>0</v>
      </c>
      <c r="AU13" s="16">
        <f>FLUID!CF56</f>
        <v>0</v>
      </c>
      <c r="AV13" s="16">
        <f>FLUID!CG56</f>
        <v>0</v>
      </c>
      <c r="AW13" s="16">
        <f>FLUID!CH56</f>
        <v>0</v>
      </c>
      <c r="AX13" s="16">
        <f>FLUID!CI56</f>
        <v>0</v>
      </c>
      <c r="AY13" s="16">
        <f>FLUID!CJ56</f>
        <v>0</v>
      </c>
      <c r="AZ13" s="16">
        <f>FLUID!CK56</f>
        <v>0</v>
      </c>
      <c r="BA13" s="16">
        <f>FLUID!CL56</f>
        <v>0</v>
      </c>
      <c r="BB13" s="16">
        <f>FLUID!CM56</f>
        <v>0</v>
      </c>
      <c r="BC13" s="16">
        <f>FLUID!CN56</f>
        <v>0</v>
      </c>
      <c r="BD13" s="16">
        <f>FLUID!CO56</f>
        <v>0</v>
      </c>
      <c r="BE13" s="16">
        <f>FLUID!CP56</f>
        <v>0</v>
      </c>
      <c r="BF13" s="16">
        <f>FLUID!CQ56</f>
        <v>0</v>
      </c>
      <c r="BG13" s="16">
        <f>FLUID!CR56</f>
        <v>0</v>
      </c>
      <c r="BH13" s="16">
        <f>FLUID!CS56</f>
        <v>0</v>
      </c>
      <c r="BI13" s="16">
        <f>FLUID!CT56</f>
        <v>0</v>
      </c>
      <c r="BJ13" s="16">
        <f>FLUID!CU56</f>
        <v>0</v>
      </c>
      <c r="BK13" s="16">
        <f>FLUID!CV56</f>
        <v>0</v>
      </c>
      <c r="BL13" s="16">
        <f>FLUID!CW56</f>
        <v>0</v>
      </c>
      <c r="BM13" s="16">
        <f>FLUID!CX56</f>
        <v>0</v>
      </c>
      <c r="BN13" s="16">
        <f>FLUID!CY56</f>
        <v>0</v>
      </c>
      <c r="BO13" s="16">
        <f>FLUID!CZ56</f>
        <v>0</v>
      </c>
      <c r="BP13" s="16">
        <f>FLUID!DA56</f>
        <v>0</v>
      </c>
      <c r="BQ13" s="16">
        <f>FLUID!DB56</f>
        <v>0</v>
      </c>
      <c r="BR13" s="16">
        <f>FLUID!DC56</f>
        <v>0</v>
      </c>
      <c r="BS13" s="16">
        <f>FLUID!DD56</f>
        <v>0</v>
      </c>
      <c r="BT13" s="16">
        <f>FLUID!DE56</f>
        <v>0</v>
      </c>
    </row>
    <row r="14" spans="1:72" ht="21.75" hidden="1" outlineLevel="1" thickBot="1" x14ac:dyDescent="0.4">
      <c r="A14" s="88">
        <f>FLUID!E57</f>
        <v>0</v>
      </c>
      <c r="B14" s="16" t="e">
        <f ca="1">FLUID!F57</f>
        <v>#N/A</v>
      </c>
      <c r="C14" s="16" t="e">
        <f ca="1">FLUID!G57</f>
        <v>#N/A</v>
      </c>
      <c r="D14" s="16" t="e">
        <f ca="1">FLUID!H57</f>
        <v>#N/A</v>
      </c>
      <c r="E14" s="16" t="e">
        <f ca="1">FLUID!I57</f>
        <v>#N/A</v>
      </c>
      <c r="F14" s="16" t="e">
        <f ca="1">FLUID!J57</f>
        <v>#N/A</v>
      </c>
      <c r="G14" s="16" t="e">
        <f ca="1">FLUID!K57</f>
        <v>#N/A</v>
      </c>
      <c r="H14" s="16" t="e">
        <f ca="1">FLUID!L57</f>
        <v>#N/A</v>
      </c>
      <c r="I14" s="16" t="e">
        <f ca="1">FLUID!M57</f>
        <v>#N/A</v>
      </c>
      <c r="J14" s="16" t="e">
        <f ca="1">FLUID!N57</f>
        <v>#N/A</v>
      </c>
      <c r="K14" s="16" t="e">
        <f ca="1">FLUID!O57</f>
        <v>#N/A</v>
      </c>
      <c r="L14" s="16" t="e">
        <f ca="1">FLUID!P57</f>
        <v>#N/A</v>
      </c>
      <c r="M14" s="16" t="e">
        <f ca="1">FLUID!Q57</f>
        <v>#N/A</v>
      </c>
      <c r="N14" s="16" t="e">
        <f ca="1">FLUID!R57</f>
        <v>#N/A</v>
      </c>
      <c r="O14" s="16" t="e">
        <f ca="1">FLUID!S57</f>
        <v>#N/A</v>
      </c>
      <c r="P14" s="16" t="e">
        <f ca="1">FLUID!T57</f>
        <v>#N/A</v>
      </c>
      <c r="Q14" s="16" t="e">
        <f ca="1">FLUID!U57</f>
        <v>#N/A</v>
      </c>
      <c r="R14" s="16" t="e">
        <f ca="1">FLUID!V57</f>
        <v>#N/A</v>
      </c>
      <c r="S14" s="16" t="e">
        <f ca="1">FLUID!W57</f>
        <v>#N/A</v>
      </c>
      <c r="T14" s="16" t="e">
        <f ca="1">FLUID!X57</f>
        <v>#N/A</v>
      </c>
      <c r="U14" s="16" t="e">
        <f ca="1">FLUID!Y57</f>
        <v>#N/A</v>
      </c>
      <c r="V14" s="16" t="e">
        <f ca="1">FLUID!Z57</f>
        <v>#N/A</v>
      </c>
      <c r="W14" s="16" t="e">
        <f ca="1">FLUID!AA57</f>
        <v>#N/A</v>
      </c>
      <c r="X14" s="16" t="e">
        <f ca="1">FLUID!AB57</f>
        <v>#N/A</v>
      </c>
      <c r="Y14" s="16" t="e">
        <f ca="1">FLUID!AC57</f>
        <v>#N/A</v>
      </c>
      <c r="Z14" s="16" t="e">
        <f ca="1">FLUID!AD57</f>
        <v>#N/A</v>
      </c>
      <c r="AA14" s="16" t="e">
        <f ca="1">FLUID!AE57</f>
        <v>#N/A</v>
      </c>
      <c r="AB14" s="16" t="e">
        <f ca="1">FLUID!AF57</f>
        <v>#N/A</v>
      </c>
      <c r="AC14" s="16" t="e">
        <f ca="1">FLUID!AG57</f>
        <v>#N/A</v>
      </c>
      <c r="AD14" s="16" t="e">
        <f ca="1">FLUID!AH57</f>
        <v>#N/A</v>
      </c>
      <c r="AE14" s="16" t="e">
        <f ca="1">FLUID!AI57</f>
        <v>#N/A</v>
      </c>
      <c r="AF14" s="16" t="e">
        <f ca="1">FLUID!AJ57</f>
        <v>#N/A</v>
      </c>
      <c r="AG14" s="16" t="e">
        <f ca="1">FLUID!AK57</f>
        <v>#N/A</v>
      </c>
      <c r="AH14" s="16" t="e">
        <f ca="1">FLUID!AL57</f>
        <v>#N/A</v>
      </c>
      <c r="AI14" s="16">
        <f>FLUID!BT57</f>
        <v>0</v>
      </c>
      <c r="AJ14" s="16">
        <f>FLUID!BU57</f>
        <v>0</v>
      </c>
      <c r="AK14" s="16">
        <f>FLUID!BV57</f>
        <v>0</v>
      </c>
      <c r="AL14" s="16">
        <f>FLUID!BW57</f>
        <v>0</v>
      </c>
      <c r="AM14" s="16">
        <f>FLUID!BX57</f>
        <v>0</v>
      </c>
      <c r="AN14" s="16">
        <f>FLUID!BY57</f>
        <v>0</v>
      </c>
      <c r="AO14" s="16">
        <f>FLUID!BZ57</f>
        <v>0</v>
      </c>
      <c r="AP14" s="16">
        <f>FLUID!CA57</f>
        <v>0</v>
      </c>
      <c r="AQ14" s="16">
        <f>FLUID!CB57</f>
        <v>0</v>
      </c>
      <c r="AR14" s="16">
        <f>FLUID!CC57</f>
        <v>0</v>
      </c>
      <c r="AS14" s="16">
        <f>FLUID!CD57</f>
        <v>0</v>
      </c>
      <c r="AT14" s="16">
        <f>FLUID!CE57</f>
        <v>0</v>
      </c>
      <c r="AU14" s="16">
        <f>FLUID!CF57</f>
        <v>0</v>
      </c>
      <c r="AV14" s="16">
        <f>FLUID!CG57</f>
        <v>0</v>
      </c>
      <c r="AW14" s="16">
        <f>FLUID!CH57</f>
        <v>0</v>
      </c>
      <c r="AX14" s="16">
        <f>FLUID!CI57</f>
        <v>0</v>
      </c>
      <c r="AY14" s="16">
        <f>FLUID!CJ57</f>
        <v>0</v>
      </c>
      <c r="AZ14" s="16">
        <f>FLUID!CK57</f>
        <v>0</v>
      </c>
      <c r="BA14" s="16">
        <f>FLUID!CL57</f>
        <v>0</v>
      </c>
      <c r="BB14" s="16">
        <f>FLUID!CM57</f>
        <v>0</v>
      </c>
      <c r="BC14" s="16">
        <f>FLUID!CN57</f>
        <v>0</v>
      </c>
      <c r="BD14" s="16">
        <f>FLUID!CO57</f>
        <v>0</v>
      </c>
      <c r="BE14" s="16">
        <f>FLUID!CP57</f>
        <v>0</v>
      </c>
      <c r="BF14" s="16">
        <f>FLUID!CQ57</f>
        <v>0</v>
      </c>
      <c r="BG14" s="16">
        <f>FLUID!CR57</f>
        <v>0</v>
      </c>
      <c r="BH14" s="16">
        <f>FLUID!CS57</f>
        <v>0</v>
      </c>
      <c r="BI14" s="16">
        <f>FLUID!CT57</f>
        <v>0</v>
      </c>
      <c r="BJ14" s="16">
        <f>FLUID!CU57</f>
        <v>0</v>
      </c>
      <c r="BK14" s="16">
        <f>FLUID!CV57</f>
        <v>0</v>
      </c>
      <c r="BL14" s="16">
        <f>FLUID!CW57</f>
        <v>0</v>
      </c>
      <c r="BM14" s="16">
        <f>FLUID!CX57</f>
        <v>0</v>
      </c>
      <c r="BN14" s="16">
        <f>FLUID!CY57</f>
        <v>0</v>
      </c>
      <c r="BO14" s="16">
        <f>FLUID!CZ57</f>
        <v>0</v>
      </c>
      <c r="BP14" s="16">
        <f>FLUID!DA57</f>
        <v>0</v>
      </c>
      <c r="BQ14" s="16">
        <f>FLUID!DB57</f>
        <v>0</v>
      </c>
      <c r="BR14" s="16">
        <f>FLUID!DC57</f>
        <v>0</v>
      </c>
      <c r="BS14" s="16">
        <f>FLUID!DD57</f>
        <v>0</v>
      </c>
      <c r="BT14" s="16">
        <f>FLUID!DE57</f>
        <v>0</v>
      </c>
    </row>
    <row r="15" spans="1:72" ht="21.75" hidden="1" outlineLevel="1" thickBot="1" x14ac:dyDescent="0.4">
      <c r="A15" s="88">
        <f>FLUID!E58</f>
        <v>0</v>
      </c>
      <c r="B15" s="16" t="e">
        <f ca="1">FLUID!F58</f>
        <v>#N/A</v>
      </c>
      <c r="C15" s="16" t="e">
        <f ca="1">FLUID!G58</f>
        <v>#N/A</v>
      </c>
      <c r="D15" s="16" t="e">
        <f ca="1">FLUID!H58</f>
        <v>#N/A</v>
      </c>
      <c r="E15" s="16" t="e">
        <f ca="1">FLUID!I58</f>
        <v>#N/A</v>
      </c>
      <c r="F15" s="16" t="e">
        <f ca="1">FLUID!J58</f>
        <v>#N/A</v>
      </c>
      <c r="G15" s="16" t="e">
        <f ca="1">FLUID!K58</f>
        <v>#N/A</v>
      </c>
      <c r="H15" s="16" t="e">
        <f ca="1">FLUID!L58</f>
        <v>#N/A</v>
      </c>
      <c r="I15" s="16" t="e">
        <f ca="1">FLUID!M58</f>
        <v>#N/A</v>
      </c>
      <c r="J15" s="16" t="e">
        <f ca="1">FLUID!N58</f>
        <v>#N/A</v>
      </c>
      <c r="K15" s="16" t="e">
        <f ca="1">FLUID!O58</f>
        <v>#N/A</v>
      </c>
      <c r="L15" s="16" t="e">
        <f ca="1">FLUID!P58</f>
        <v>#N/A</v>
      </c>
      <c r="M15" s="16" t="e">
        <f ca="1">FLUID!Q58</f>
        <v>#N/A</v>
      </c>
      <c r="N15" s="16" t="e">
        <f ca="1">FLUID!R58</f>
        <v>#N/A</v>
      </c>
      <c r="O15" s="16" t="e">
        <f ca="1">FLUID!S58</f>
        <v>#N/A</v>
      </c>
      <c r="P15" s="16" t="e">
        <f ca="1">FLUID!T58</f>
        <v>#N/A</v>
      </c>
      <c r="Q15" s="16" t="e">
        <f ca="1">FLUID!U58</f>
        <v>#N/A</v>
      </c>
      <c r="R15" s="16" t="e">
        <f ca="1">FLUID!V58</f>
        <v>#N/A</v>
      </c>
      <c r="S15" s="16" t="e">
        <f ca="1">FLUID!W58</f>
        <v>#N/A</v>
      </c>
      <c r="T15" s="16" t="e">
        <f ca="1">FLUID!X58</f>
        <v>#N/A</v>
      </c>
      <c r="U15" s="16" t="e">
        <f ca="1">FLUID!Y58</f>
        <v>#N/A</v>
      </c>
      <c r="V15" s="16" t="e">
        <f ca="1">FLUID!Z58</f>
        <v>#N/A</v>
      </c>
      <c r="W15" s="16" t="e">
        <f ca="1">FLUID!AA58</f>
        <v>#N/A</v>
      </c>
      <c r="X15" s="16" t="e">
        <f ca="1">FLUID!AB58</f>
        <v>#N/A</v>
      </c>
      <c r="Y15" s="16" t="e">
        <f ca="1">FLUID!AC58</f>
        <v>#N/A</v>
      </c>
      <c r="Z15" s="16" t="e">
        <f ca="1">FLUID!AD58</f>
        <v>#N/A</v>
      </c>
      <c r="AA15" s="16" t="e">
        <f ca="1">FLUID!AE58</f>
        <v>#N/A</v>
      </c>
      <c r="AB15" s="16" t="e">
        <f ca="1">FLUID!AF58</f>
        <v>#N/A</v>
      </c>
      <c r="AC15" s="16" t="e">
        <f ca="1">FLUID!AG58</f>
        <v>#N/A</v>
      </c>
      <c r="AD15" s="16" t="e">
        <f ca="1">FLUID!AH58</f>
        <v>#N/A</v>
      </c>
      <c r="AE15" s="16" t="e">
        <f ca="1">FLUID!AI58</f>
        <v>#N/A</v>
      </c>
      <c r="AF15" s="16" t="e">
        <f ca="1">FLUID!AJ58</f>
        <v>#N/A</v>
      </c>
      <c r="AG15" s="16" t="e">
        <f ca="1">FLUID!AK58</f>
        <v>#N/A</v>
      </c>
      <c r="AH15" s="16" t="e">
        <f ca="1">FLUID!AL58</f>
        <v>#N/A</v>
      </c>
      <c r="AI15" s="16">
        <f>FLUID!BT58</f>
        <v>0</v>
      </c>
      <c r="AJ15" s="16">
        <f>FLUID!BU58</f>
        <v>0</v>
      </c>
      <c r="AK15" s="16">
        <f>FLUID!BV58</f>
        <v>0</v>
      </c>
      <c r="AL15" s="16">
        <f>FLUID!BW58</f>
        <v>0</v>
      </c>
      <c r="AM15" s="16">
        <f>FLUID!BX58</f>
        <v>0</v>
      </c>
      <c r="AN15" s="16">
        <f>FLUID!BY58</f>
        <v>0</v>
      </c>
      <c r="AO15" s="16">
        <f>FLUID!BZ58</f>
        <v>0</v>
      </c>
      <c r="AP15" s="16">
        <f>FLUID!CA58</f>
        <v>0</v>
      </c>
      <c r="AQ15" s="16">
        <f>FLUID!CB58</f>
        <v>0</v>
      </c>
      <c r="AR15" s="16">
        <f>FLUID!CC58</f>
        <v>0</v>
      </c>
      <c r="AS15" s="16">
        <f>FLUID!CD58</f>
        <v>0</v>
      </c>
      <c r="AT15" s="16">
        <f>FLUID!CE58</f>
        <v>0</v>
      </c>
      <c r="AU15" s="16">
        <f>FLUID!CF58</f>
        <v>0</v>
      </c>
      <c r="AV15" s="16">
        <f>FLUID!CG58</f>
        <v>0</v>
      </c>
      <c r="AW15" s="16">
        <f>FLUID!CH58</f>
        <v>0</v>
      </c>
      <c r="AX15" s="16">
        <f>FLUID!CI58</f>
        <v>0</v>
      </c>
      <c r="AY15" s="16">
        <f>FLUID!CJ58</f>
        <v>0</v>
      </c>
      <c r="AZ15" s="16">
        <f>FLUID!CK58</f>
        <v>0</v>
      </c>
      <c r="BA15" s="16">
        <f>FLUID!CL58</f>
        <v>0</v>
      </c>
      <c r="BB15" s="16">
        <f>FLUID!CM58</f>
        <v>0</v>
      </c>
      <c r="BC15" s="16">
        <f>FLUID!CN58</f>
        <v>0</v>
      </c>
      <c r="BD15" s="16">
        <f>FLUID!CO58</f>
        <v>0</v>
      </c>
      <c r="BE15" s="16">
        <f>FLUID!CP58</f>
        <v>0</v>
      </c>
      <c r="BF15" s="16">
        <f>FLUID!CQ58</f>
        <v>0</v>
      </c>
      <c r="BG15" s="16">
        <f>FLUID!CR58</f>
        <v>0</v>
      </c>
      <c r="BH15" s="16">
        <f>FLUID!CS58</f>
        <v>0</v>
      </c>
      <c r="BI15" s="16">
        <f>FLUID!CT58</f>
        <v>0</v>
      </c>
      <c r="BJ15" s="16">
        <f>FLUID!CU58</f>
        <v>0</v>
      </c>
      <c r="BK15" s="16">
        <f>FLUID!CV58</f>
        <v>0</v>
      </c>
      <c r="BL15" s="16">
        <f>FLUID!CW58</f>
        <v>0</v>
      </c>
      <c r="BM15" s="16">
        <f>FLUID!CX58</f>
        <v>0</v>
      </c>
      <c r="BN15" s="16">
        <f>FLUID!CY58</f>
        <v>0</v>
      </c>
      <c r="BO15" s="16">
        <f>FLUID!CZ58</f>
        <v>0</v>
      </c>
      <c r="BP15" s="16">
        <f>FLUID!DA58</f>
        <v>0</v>
      </c>
      <c r="BQ15" s="16">
        <f>FLUID!DB58</f>
        <v>0</v>
      </c>
      <c r="BR15" s="16">
        <f>FLUID!DC58</f>
        <v>0</v>
      </c>
      <c r="BS15" s="16">
        <f>FLUID!DD58</f>
        <v>0</v>
      </c>
      <c r="BT15" s="16">
        <f>FLUID!DE58</f>
        <v>0</v>
      </c>
    </row>
    <row r="16" spans="1:72" ht="21.75" hidden="1" outlineLevel="1" thickBot="1" x14ac:dyDescent="0.4">
      <c r="A16" s="88">
        <f>FLUID!E59</f>
        <v>0</v>
      </c>
      <c r="B16" s="16" t="e">
        <f ca="1">FLUID!F59</f>
        <v>#N/A</v>
      </c>
      <c r="C16" s="16" t="e">
        <f ca="1">FLUID!G59</f>
        <v>#N/A</v>
      </c>
      <c r="D16" s="16" t="e">
        <f ca="1">FLUID!H59</f>
        <v>#N/A</v>
      </c>
      <c r="E16" s="16" t="e">
        <f ca="1">FLUID!I59</f>
        <v>#N/A</v>
      </c>
      <c r="F16" s="16" t="e">
        <f ca="1">FLUID!J59</f>
        <v>#N/A</v>
      </c>
      <c r="G16" s="16" t="e">
        <f ca="1">FLUID!K59</f>
        <v>#N/A</v>
      </c>
      <c r="H16" s="16" t="e">
        <f ca="1">FLUID!L59</f>
        <v>#N/A</v>
      </c>
      <c r="I16" s="16" t="e">
        <f ca="1">FLUID!M59</f>
        <v>#N/A</v>
      </c>
      <c r="J16" s="16" t="e">
        <f ca="1">FLUID!N59</f>
        <v>#N/A</v>
      </c>
      <c r="K16" s="16" t="e">
        <f ca="1">FLUID!O59</f>
        <v>#N/A</v>
      </c>
      <c r="L16" s="16" t="e">
        <f ca="1">FLUID!P59</f>
        <v>#N/A</v>
      </c>
      <c r="M16" s="16" t="e">
        <f ca="1">FLUID!Q59</f>
        <v>#N/A</v>
      </c>
      <c r="N16" s="16" t="e">
        <f ca="1">FLUID!R59</f>
        <v>#N/A</v>
      </c>
      <c r="O16" s="16" t="e">
        <f ca="1">FLUID!S59</f>
        <v>#N/A</v>
      </c>
      <c r="P16" s="16" t="e">
        <f ca="1">FLUID!T59</f>
        <v>#N/A</v>
      </c>
      <c r="Q16" s="16" t="e">
        <f ca="1">FLUID!U59</f>
        <v>#N/A</v>
      </c>
      <c r="R16" s="16" t="e">
        <f ca="1">FLUID!V59</f>
        <v>#N/A</v>
      </c>
      <c r="S16" s="16" t="e">
        <f ca="1">FLUID!W59</f>
        <v>#N/A</v>
      </c>
      <c r="T16" s="16" t="e">
        <f ca="1">FLUID!X59</f>
        <v>#N/A</v>
      </c>
      <c r="U16" s="16" t="e">
        <f ca="1">FLUID!Y59</f>
        <v>#N/A</v>
      </c>
      <c r="V16" s="16" t="e">
        <f ca="1">FLUID!Z59</f>
        <v>#N/A</v>
      </c>
      <c r="W16" s="16" t="e">
        <f ca="1">FLUID!AA59</f>
        <v>#N/A</v>
      </c>
      <c r="X16" s="16" t="e">
        <f ca="1">FLUID!AB59</f>
        <v>#N/A</v>
      </c>
      <c r="Y16" s="16" t="e">
        <f ca="1">FLUID!AC59</f>
        <v>#N/A</v>
      </c>
      <c r="Z16" s="16" t="e">
        <f ca="1">FLUID!AD59</f>
        <v>#N/A</v>
      </c>
      <c r="AA16" s="16" t="e">
        <f ca="1">FLUID!AE59</f>
        <v>#N/A</v>
      </c>
      <c r="AB16" s="16" t="e">
        <f ca="1">FLUID!AF59</f>
        <v>#N/A</v>
      </c>
      <c r="AC16" s="16" t="e">
        <f ca="1">FLUID!AG59</f>
        <v>#N/A</v>
      </c>
      <c r="AD16" s="16" t="e">
        <f ca="1">FLUID!AH59</f>
        <v>#N/A</v>
      </c>
      <c r="AE16" s="16" t="e">
        <f ca="1">FLUID!AI59</f>
        <v>#N/A</v>
      </c>
      <c r="AF16" s="16" t="e">
        <f ca="1">FLUID!AJ59</f>
        <v>#N/A</v>
      </c>
      <c r="AG16" s="16" t="e">
        <f ca="1">FLUID!AK59</f>
        <v>#N/A</v>
      </c>
      <c r="AH16" s="16" t="e">
        <f ca="1">FLUID!AL59</f>
        <v>#N/A</v>
      </c>
      <c r="AI16" s="16">
        <f>FLUID!BT59</f>
        <v>0</v>
      </c>
      <c r="AJ16" s="16">
        <f>FLUID!BU59</f>
        <v>0</v>
      </c>
      <c r="AK16" s="16">
        <f>FLUID!BV59</f>
        <v>0</v>
      </c>
      <c r="AL16" s="16">
        <f>FLUID!BW59</f>
        <v>0</v>
      </c>
      <c r="AM16" s="16">
        <f>FLUID!BX59</f>
        <v>0</v>
      </c>
      <c r="AN16" s="16">
        <f>FLUID!BY59</f>
        <v>0</v>
      </c>
      <c r="AO16" s="16">
        <f>FLUID!BZ59</f>
        <v>0</v>
      </c>
      <c r="AP16" s="16">
        <f>FLUID!CA59</f>
        <v>0</v>
      </c>
      <c r="AQ16" s="16">
        <f>FLUID!CB59</f>
        <v>0</v>
      </c>
      <c r="AR16" s="16">
        <f>FLUID!CC59</f>
        <v>0</v>
      </c>
      <c r="AS16" s="16">
        <f>FLUID!CD59</f>
        <v>0</v>
      </c>
      <c r="AT16" s="16">
        <f>FLUID!CE59</f>
        <v>0</v>
      </c>
      <c r="AU16" s="16">
        <f>FLUID!CF59</f>
        <v>0</v>
      </c>
      <c r="AV16" s="16">
        <f>FLUID!CG59</f>
        <v>0</v>
      </c>
      <c r="AW16" s="16">
        <f>FLUID!CH59</f>
        <v>0</v>
      </c>
      <c r="AX16" s="16">
        <f>FLUID!CI59</f>
        <v>0</v>
      </c>
      <c r="AY16" s="16">
        <f>FLUID!CJ59</f>
        <v>0</v>
      </c>
      <c r="AZ16" s="16">
        <f>FLUID!CK59</f>
        <v>0</v>
      </c>
      <c r="BA16" s="16">
        <f>FLUID!CL59</f>
        <v>0</v>
      </c>
      <c r="BB16" s="16">
        <f>FLUID!CM59</f>
        <v>0</v>
      </c>
      <c r="BC16" s="16">
        <f>FLUID!CN59</f>
        <v>0</v>
      </c>
      <c r="BD16" s="16">
        <f>FLUID!CO59</f>
        <v>0</v>
      </c>
      <c r="BE16" s="16">
        <f>FLUID!CP59</f>
        <v>0</v>
      </c>
      <c r="BF16" s="16">
        <f>FLUID!CQ59</f>
        <v>0</v>
      </c>
      <c r="BG16" s="16">
        <f>FLUID!CR59</f>
        <v>0</v>
      </c>
      <c r="BH16" s="16">
        <f>FLUID!CS59</f>
        <v>0</v>
      </c>
      <c r="BI16" s="16">
        <f>FLUID!CT59</f>
        <v>0</v>
      </c>
      <c r="BJ16" s="16">
        <f>FLUID!CU59</f>
        <v>0</v>
      </c>
      <c r="BK16" s="16">
        <f>FLUID!CV59</f>
        <v>0</v>
      </c>
      <c r="BL16" s="16">
        <f>FLUID!CW59</f>
        <v>0</v>
      </c>
      <c r="BM16" s="16">
        <f>FLUID!CX59</f>
        <v>0</v>
      </c>
      <c r="BN16" s="16">
        <f>FLUID!CY59</f>
        <v>0</v>
      </c>
      <c r="BO16" s="16">
        <f>FLUID!CZ59</f>
        <v>0</v>
      </c>
      <c r="BP16" s="16">
        <f>FLUID!DA59</f>
        <v>0</v>
      </c>
      <c r="BQ16" s="16">
        <f>FLUID!DB59</f>
        <v>0</v>
      </c>
      <c r="BR16" s="16">
        <f>FLUID!DC59</f>
        <v>0</v>
      </c>
      <c r="BS16" s="16">
        <f>FLUID!DD59</f>
        <v>0</v>
      </c>
      <c r="BT16" s="16">
        <f>FLUID!DE59</f>
        <v>0</v>
      </c>
    </row>
    <row r="17" spans="1:72" ht="21.75" hidden="1" outlineLevel="1" thickBot="1" x14ac:dyDescent="0.4">
      <c r="A17" s="88">
        <f>FLUID!E60</f>
        <v>0</v>
      </c>
      <c r="B17" s="16" t="e">
        <f ca="1">FLUID!F60</f>
        <v>#N/A</v>
      </c>
      <c r="C17" s="16" t="e">
        <f ca="1">FLUID!G60</f>
        <v>#N/A</v>
      </c>
      <c r="D17" s="16" t="e">
        <f ca="1">FLUID!H60</f>
        <v>#N/A</v>
      </c>
      <c r="E17" s="16" t="e">
        <f ca="1">FLUID!I60</f>
        <v>#N/A</v>
      </c>
      <c r="F17" s="16" t="e">
        <f ca="1">FLUID!J60</f>
        <v>#N/A</v>
      </c>
      <c r="G17" s="16" t="e">
        <f ca="1">FLUID!K60</f>
        <v>#N/A</v>
      </c>
      <c r="H17" s="16" t="e">
        <f ca="1">FLUID!L60</f>
        <v>#N/A</v>
      </c>
      <c r="I17" s="16" t="e">
        <f ca="1">FLUID!M60</f>
        <v>#N/A</v>
      </c>
      <c r="J17" s="16" t="e">
        <f ca="1">FLUID!N60</f>
        <v>#N/A</v>
      </c>
      <c r="K17" s="16" t="e">
        <f ca="1">FLUID!O60</f>
        <v>#N/A</v>
      </c>
      <c r="L17" s="16" t="e">
        <f ca="1">FLUID!P60</f>
        <v>#N/A</v>
      </c>
      <c r="M17" s="16" t="e">
        <f ca="1">FLUID!Q60</f>
        <v>#N/A</v>
      </c>
      <c r="N17" s="16" t="e">
        <f ca="1">FLUID!R60</f>
        <v>#N/A</v>
      </c>
      <c r="O17" s="16" t="e">
        <f ca="1">FLUID!S60</f>
        <v>#N/A</v>
      </c>
      <c r="P17" s="16" t="e">
        <f ca="1">FLUID!T60</f>
        <v>#N/A</v>
      </c>
      <c r="Q17" s="16" t="e">
        <f ca="1">FLUID!U60</f>
        <v>#N/A</v>
      </c>
      <c r="R17" s="16" t="e">
        <f ca="1">FLUID!V60</f>
        <v>#N/A</v>
      </c>
      <c r="S17" s="16" t="e">
        <f ca="1">FLUID!W60</f>
        <v>#N/A</v>
      </c>
      <c r="T17" s="16" t="e">
        <f ca="1">FLUID!X60</f>
        <v>#N/A</v>
      </c>
      <c r="U17" s="16" t="e">
        <f ca="1">FLUID!Y60</f>
        <v>#N/A</v>
      </c>
      <c r="V17" s="16" t="e">
        <f ca="1">FLUID!Z60</f>
        <v>#N/A</v>
      </c>
      <c r="W17" s="16" t="e">
        <f ca="1">FLUID!AA60</f>
        <v>#N/A</v>
      </c>
      <c r="X17" s="16" t="e">
        <f ca="1">FLUID!AB60</f>
        <v>#N/A</v>
      </c>
      <c r="Y17" s="16" t="e">
        <f ca="1">FLUID!AC60</f>
        <v>#N/A</v>
      </c>
      <c r="Z17" s="16" t="e">
        <f ca="1">FLUID!AD60</f>
        <v>#N/A</v>
      </c>
      <c r="AA17" s="16" t="e">
        <f ca="1">FLUID!AE60</f>
        <v>#N/A</v>
      </c>
      <c r="AB17" s="16" t="e">
        <f ca="1">FLUID!AF60</f>
        <v>#N/A</v>
      </c>
      <c r="AC17" s="16" t="e">
        <f ca="1">FLUID!AG60</f>
        <v>#N/A</v>
      </c>
      <c r="AD17" s="16" t="e">
        <f ca="1">FLUID!AH60</f>
        <v>#N/A</v>
      </c>
      <c r="AE17" s="16" t="e">
        <f ca="1">FLUID!AI60</f>
        <v>#N/A</v>
      </c>
      <c r="AF17" s="16" t="e">
        <f ca="1">FLUID!AJ60</f>
        <v>#N/A</v>
      </c>
      <c r="AG17" s="16" t="e">
        <f ca="1">FLUID!AK60</f>
        <v>#N/A</v>
      </c>
      <c r="AH17" s="16" t="e">
        <f ca="1">FLUID!AL60</f>
        <v>#N/A</v>
      </c>
      <c r="AI17" s="16">
        <f>FLUID!BT60</f>
        <v>0</v>
      </c>
      <c r="AJ17" s="16">
        <f>FLUID!BU60</f>
        <v>0</v>
      </c>
      <c r="AK17" s="16">
        <f>FLUID!BV60</f>
        <v>0</v>
      </c>
      <c r="AL17" s="16">
        <f>FLUID!BW60</f>
        <v>0</v>
      </c>
      <c r="AM17" s="16">
        <f>FLUID!BX60</f>
        <v>0</v>
      </c>
      <c r="AN17" s="16">
        <f>FLUID!BY60</f>
        <v>0</v>
      </c>
      <c r="AO17" s="16">
        <f>FLUID!BZ60</f>
        <v>0</v>
      </c>
      <c r="AP17" s="16">
        <f>FLUID!CA60</f>
        <v>0</v>
      </c>
      <c r="AQ17" s="16">
        <f>FLUID!CB60</f>
        <v>0</v>
      </c>
      <c r="AR17" s="16">
        <f>FLUID!CC60</f>
        <v>0</v>
      </c>
      <c r="AS17" s="16">
        <f>FLUID!CD60</f>
        <v>0</v>
      </c>
      <c r="AT17" s="16">
        <f>FLUID!CE60</f>
        <v>0</v>
      </c>
      <c r="AU17" s="16">
        <f>FLUID!CF60</f>
        <v>0</v>
      </c>
      <c r="AV17" s="16">
        <f>FLUID!CG60</f>
        <v>0</v>
      </c>
      <c r="AW17" s="16">
        <f>FLUID!CH60</f>
        <v>0</v>
      </c>
      <c r="AX17" s="16">
        <f>FLUID!CI60</f>
        <v>0</v>
      </c>
      <c r="AY17" s="16">
        <f>FLUID!CJ60</f>
        <v>0</v>
      </c>
      <c r="AZ17" s="16">
        <f>FLUID!CK60</f>
        <v>0</v>
      </c>
      <c r="BA17" s="16">
        <f>FLUID!CL60</f>
        <v>0</v>
      </c>
      <c r="BB17" s="16">
        <f>FLUID!CM60</f>
        <v>0</v>
      </c>
      <c r="BC17" s="16">
        <f>FLUID!CN60</f>
        <v>0</v>
      </c>
      <c r="BD17" s="16">
        <f>FLUID!CO60</f>
        <v>0</v>
      </c>
      <c r="BE17" s="16">
        <f>FLUID!CP60</f>
        <v>0</v>
      </c>
      <c r="BF17" s="16">
        <f>FLUID!CQ60</f>
        <v>0</v>
      </c>
      <c r="BG17" s="16">
        <f>FLUID!CR60</f>
        <v>0</v>
      </c>
      <c r="BH17" s="16">
        <f>FLUID!CS60</f>
        <v>0</v>
      </c>
      <c r="BI17" s="16">
        <f>FLUID!CT60</f>
        <v>0</v>
      </c>
      <c r="BJ17" s="16">
        <f>FLUID!CU60</f>
        <v>0</v>
      </c>
      <c r="BK17" s="16">
        <f>FLUID!CV60</f>
        <v>0</v>
      </c>
      <c r="BL17" s="16">
        <f>FLUID!CW60</f>
        <v>0</v>
      </c>
      <c r="BM17" s="16">
        <f>FLUID!CX60</f>
        <v>0</v>
      </c>
      <c r="BN17" s="16">
        <f>FLUID!CY60</f>
        <v>0</v>
      </c>
      <c r="BO17" s="16">
        <f>FLUID!CZ60</f>
        <v>0</v>
      </c>
      <c r="BP17" s="16">
        <f>FLUID!DA60</f>
        <v>0</v>
      </c>
      <c r="BQ17" s="16">
        <f>FLUID!DB60</f>
        <v>0</v>
      </c>
      <c r="BR17" s="16">
        <f>FLUID!DC60</f>
        <v>0</v>
      </c>
      <c r="BS17" s="16">
        <f>FLUID!DD60</f>
        <v>0</v>
      </c>
      <c r="BT17" s="16">
        <f>FLUID!DE60</f>
        <v>0</v>
      </c>
    </row>
    <row r="18" spans="1:72" ht="21.75" hidden="1" outlineLevel="1" thickBot="1" x14ac:dyDescent="0.4">
      <c r="A18" s="88">
        <f>FLUID!E61</f>
        <v>0</v>
      </c>
      <c r="B18" s="16" t="e">
        <f ca="1">FLUID!F61</f>
        <v>#N/A</v>
      </c>
      <c r="C18" s="16" t="e">
        <f ca="1">FLUID!G61</f>
        <v>#N/A</v>
      </c>
      <c r="D18" s="16" t="e">
        <f ca="1">FLUID!H61</f>
        <v>#N/A</v>
      </c>
      <c r="E18" s="16" t="e">
        <f ca="1">FLUID!I61</f>
        <v>#N/A</v>
      </c>
      <c r="F18" s="16" t="e">
        <f ca="1">FLUID!J61</f>
        <v>#N/A</v>
      </c>
      <c r="G18" s="16" t="e">
        <f ca="1">FLUID!K61</f>
        <v>#N/A</v>
      </c>
      <c r="H18" s="16" t="e">
        <f ca="1">FLUID!L61</f>
        <v>#N/A</v>
      </c>
      <c r="I18" s="16" t="e">
        <f ca="1">FLUID!M61</f>
        <v>#N/A</v>
      </c>
      <c r="J18" s="16" t="e">
        <f ca="1">FLUID!N61</f>
        <v>#N/A</v>
      </c>
      <c r="K18" s="16" t="e">
        <f ca="1">FLUID!O61</f>
        <v>#N/A</v>
      </c>
      <c r="L18" s="16" t="e">
        <f ca="1">FLUID!P61</f>
        <v>#N/A</v>
      </c>
      <c r="M18" s="16" t="e">
        <f ca="1">FLUID!Q61</f>
        <v>#N/A</v>
      </c>
      <c r="N18" s="16" t="e">
        <f ca="1">FLUID!R61</f>
        <v>#N/A</v>
      </c>
      <c r="O18" s="16" t="e">
        <f ca="1">FLUID!S61</f>
        <v>#N/A</v>
      </c>
      <c r="P18" s="16" t="e">
        <f ca="1">FLUID!T61</f>
        <v>#N/A</v>
      </c>
      <c r="Q18" s="16" t="e">
        <f ca="1">FLUID!U61</f>
        <v>#N/A</v>
      </c>
      <c r="R18" s="16" t="e">
        <f ca="1">FLUID!V61</f>
        <v>#N/A</v>
      </c>
      <c r="S18" s="16" t="e">
        <f ca="1">FLUID!W61</f>
        <v>#N/A</v>
      </c>
      <c r="T18" s="16" t="e">
        <f ca="1">FLUID!X61</f>
        <v>#N/A</v>
      </c>
      <c r="U18" s="16" t="e">
        <f ca="1">FLUID!Y61</f>
        <v>#N/A</v>
      </c>
      <c r="V18" s="16" t="e">
        <f ca="1">FLUID!Z61</f>
        <v>#N/A</v>
      </c>
      <c r="W18" s="16" t="e">
        <f ca="1">FLUID!AA61</f>
        <v>#N/A</v>
      </c>
      <c r="X18" s="16" t="e">
        <f ca="1">FLUID!AB61</f>
        <v>#N/A</v>
      </c>
      <c r="Y18" s="16" t="e">
        <f ca="1">FLUID!AC61</f>
        <v>#N/A</v>
      </c>
      <c r="Z18" s="16" t="e">
        <f ca="1">FLUID!AD61</f>
        <v>#N/A</v>
      </c>
      <c r="AA18" s="16" t="e">
        <f ca="1">FLUID!AE61</f>
        <v>#N/A</v>
      </c>
      <c r="AB18" s="16" t="e">
        <f ca="1">FLUID!AF61</f>
        <v>#N/A</v>
      </c>
      <c r="AC18" s="16" t="e">
        <f ca="1">FLUID!AG61</f>
        <v>#N/A</v>
      </c>
      <c r="AD18" s="16" t="e">
        <f ca="1">FLUID!AH61</f>
        <v>#N/A</v>
      </c>
      <c r="AE18" s="16" t="e">
        <f ca="1">FLUID!AI61</f>
        <v>#N/A</v>
      </c>
      <c r="AF18" s="16" t="e">
        <f ca="1">FLUID!AJ61</f>
        <v>#N/A</v>
      </c>
      <c r="AG18" s="16" t="e">
        <f ca="1">FLUID!AK61</f>
        <v>#N/A</v>
      </c>
      <c r="AH18" s="16" t="e">
        <f ca="1">FLUID!AL61</f>
        <v>#N/A</v>
      </c>
      <c r="AI18" s="16">
        <f>FLUID!BT61</f>
        <v>0</v>
      </c>
      <c r="AJ18" s="16">
        <f>FLUID!BU61</f>
        <v>0</v>
      </c>
      <c r="AK18" s="16">
        <f>FLUID!BV61</f>
        <v>0</v>
      </c>
      <c r="AL18" s="16">
        <f>FLUID!BW61</f>
        <v>0</v>
      </c>
      <c r="AM18" s="16">
        <f>FLUID!BX61</f>
        <v>0</v>
      </c>
      <c r="AN18" s="16">
        <f>FLUID!BY61</f>
        <v>0</v>
      </c>
      <c r="AO18" s="16">
        <f>FLUID!BZ61</f>
        <v>0</v>
      </c>
      <c r="AP18" s="16">
        <f>FLUID!CA61</f>
        <v>0</v>
      </c>
      <c r="AQ18" s="16">
        <f>FLUID!CB61</f>
        <v>0</v>
      </c>
      <c r="AR18" s="16">
        <f>FLUID!CC61</f>
        <v>0</v>
      </c>
      <c r="AS18" s="16">
        <f>FLUID!CD61</f>
        <v>0</v>
      </c>
      <c r="AT18" s="16">
        <f>FLUID!CE61</f>
        <v>0</v>
      </c>
      <c r="AU18" s="16">
        <f>FLUID!CF61</f>
        <v>0</v>
      </c>
      <c r="AV18" s="16">
        <f>FLUID!CG61</f>
        <v>0</v>
      </c>
      <c r="AW18" s="16">
        <f>FLUID!CH61</f>
        <v>0</v>
      </c>
      <c r="AX18" s="16">
        <f>FLUID!CI61</f>
        <v>0</v>
      </c>
      <c r="AY18" s="16">
        <f>FLUID!CJ61</f>
        <v>0</v>
      </c>
      <c r="AZ18" s="16">
        <f>FLUID!CK61</f>
        <v>0</v>
      </c>
      <c r="BA18" s="16">
        <f>FLUID!CL61</f>
        <v>0</v>
      </c>
      <c r="BB18" s="16">
        <f>FLUID!CM61</f>
        <v>0</v>
      </c>
      <c r="BC18" s="16">
        <f>FLUID!CN61</f>
        <v>0</v>
      </c>
      <c r="BD18" s="16">
        <f>FLUID!CO61</f>
        <v>0</v>
      </c>
      <c r="BE18" s="16">
        <f>FLUID!CP61</f>
        <v>0</v>
      </c>
      <c r="BF18" s="16">
        <f>FLUID!CQ61</f>
        <v>0</v>
      </c>
      <c r="BG18" s="16">
        <f>FLUID!CR61</f>
        <v>0</v>
      </c>
      <c r="BH18" s="16">
        <f>FLUID!CS61</f>
        <v>0</v>
      </c>
      <c r="BI18" s="16">
        <f>FLUID!CT61</f>
        <v>0</v>
      </c>
      <c r="BJ18" s="16">
        <f>FLUID!CU61</f>
        <v>0</v>
      </c>
      <c r="BK18" s="16">
        <f>FLUID!CV61</f>
        <v>0</v>
      </c>
      <c r="BL18" s="16">
        <f>FLUID!CW61</f>
        <v>0</v>
      </c>
      <c r="BM18" s="16">
        <f>FLUID!CX61</f>
        <v>0</v>
      </c>
      <c r="BN18" s="16">
        <f>FLUID!CY61</f>
        <v>0</v>
      </c>
      <c r="BO18" s="16">
        <f>FLUID!CZ61</f>
        <v>0</v>
      </c>
      <c r="BP18" s="16">
        <f>FLUID!DA61</f>
        <v>0</v>
      </c>
      <c r="BQ18" s="16">
        <f>FLUID!DB61</f>
        <v>0</v>
      </c>
      <c r="BR18" s="16">
        <f>FLUID!DC61</f>
        <v>0</v>
      </c>
      <c r="BS18" s="16">
        <f>FLUID!DD61</f>
        <v>0</v>
      </c>
      <c r="BT18" s="16">
        <f>FLUID!DE61</f>
        <v>0</v>
      </c>
    </row>
    <row r="19" spans="1:72" ht="22.5" hidden="1" customHeight="1" outlineLevel="1" thickBot="1" x14ac:dyDescent="0.4">
      <c r="A19" s="88">
        <f>FLUID!E62</f>
        <v>0</v>
      </c>
      <c r="B19" s="16" t="e">
        <f ca="1">FLUID!F62</f>
        <v>#N/A</v>
      </c>
      <c r="C19" s="16" t="e">
        <f ca="1">FLUID!G62</f>
        <v>#N/A</v>
      </c>
      <c r="D19" s="16" t="e">
        <f ca="1">FLUID!H62</f>
        <v>#N/A</v>
      </c>
      <c r="E19" s="16" t="e">
        <f ca="1">FLUID!I62</f>
        <v>#N/A</v>
      </c>
      <c r="F19" s="16" t="e">
        <f ca="1">FLUID!J62</f>
        <v>#N/A</v>
      </c>
      <c r="G19" s="16" t="e">
        <f ca="1">FLUID!K62</f>
        <v>#N/A</v>
      </c>
      <c r="H19" s="16" t="e">
        <f ca="1">FLUID!L62</f>
        <v>#N/A</v>
      </c>
      <c r="I19" s="16" t="e">
        <f ca="1">FLUID!M62</f>
        <v>#N/A</v>
      </c>
      <c r="J19" s="16" t="e">
        <f ca="1">FLUID!N62</f>
        <v>#N/A</v>
      </c>
      <c r="K19" s="16" t="e">
        <f ca="1">FLUID!O62</f>
        <v>#N/A</v>
      </c>
      <c r="L19" s="16" t="e">
        <f ca="1">FLUID!P62</f>
        <v>#N/A</v>
      </c>
      <c r="M19" s="16" t="e">
        <f ca="1">FLUID!Q62</f>
        <v>#N/A</v>
      </c>
      <c r="N19" s="16" t="e">
        <f ca="1">FLUID!R62</f>
        <v>#N/A</v>
      </c>
      <c r="O19" s="16" t="e">
        <f ca="1">FLUID!S62</f>
        <v>#N/A</v>
      </c>
      <c r="P19" s="16" t="e">
        <f ca="1">FLUID!T62</f>
        <v>#N/A</v>
      </c>
      <c r="Q19" s="16" t="e">
        <f ca="1">FLUID!U62</f>
        <v>#N/A</v>
      </c>
      <c r="R19" s="16" t="e">
        <f ca="1">FLUID!V62</f>
        <v>#N/A</v>
      </c>
      <c r="S19" s="16" t="e">
        <f ca="1">FLUID!W62</f>
        <v>#N/A</v>
      </c>
      <c r="T19" s="16" t="e">
        <f ca="1">FLUID!X62</f>
        <v>#N/A</v>
      </c>
      <c r="U19" s="16" t="e">
        <f ca="1">FLUID!Y62</f>
        <v>#N/A</v>
      </c>
      <c r="V19" s="16" t="e">
        <f ca="1">FLUID!Z62</f>
        <v>#N/A</v>
      </c>
      <c r="W19" s="16" t="e">
        <f ca="1">FLUID!AA62</f>
        <v>#N/A</v>
      </c>
      <c r="X19" s="16" t="e">
        <f ca="1">FLUID!AB62</f>
        <v>#N/A</v>
      </c>
      <c r="Y19" s="16" t="e">
        <f ca="1">FLUID!AC62</f>
        <v>#N/A</v>
      </c>
      <c r="Z19" s="16" t="e">
        <f ca="1">FLUID!AD62</f>
        <v>#N/A</v>
      </c>
      <c r="AA19" s="16" t="e">
        <f ca="1">FLUID!AE62</f>
        <v>#N/A</v>
      </c>
      <c r="AB19" s="16" t="e">
        <f ca="1">FLUID!AF62</f>
        <v>#N/A</v>
      </c>
      <c r="AC19" s="16" t="e">
        <f ca="1">FLUID!AG62</f>
        <v>#N/A</v>
      </c>
      <c r="AD19" s="16" t="e">
        <f ca="1">FLUID!AH62</f>
        <v>#N/A</v>
      </c>
      <c r="AE19" s="16" t="e">
        <f ca="1">FLUID!AI62</f>
        <v>#N/A</v>
      </c>
      <c r="AF19" s="16" t="e">
        <f ca="1">FLUID!AJ62</f>
        <v>#N/A</v>
      </c>
      <c r="AG19" s="16" t="e">
        <f ca="1">FLUID!AK62</f>
        <v>#N/A</v>
      </c>
      <c r="AH19" s="16" t="e">
        <f ca="1">FLUID!AL62</f>
        <v>#N/A</v>
      </c>
      <c r="AI19" s="16">
        <f>FLUID!BT62</f>
        <v>0</v>
      </c>
      <c r="AJ19" s="16">
        <f>FLUID!BU62</f>
        <v>0</v>
      </c>
      <c r="AK19" s="16">
        <f>FLUID!BV62</f>
        <v>0</v>
      </c>
      <c r="AL19" s="16">
        <f>FLUID!BW62</f>
        <v>0</v>
      </c>
      <c r="AM19" s="16">
        <f>FLUID!BX62</f>
        <v>0</v>
      </c>
      <c r="AN19" s="16">
        <f>FLUID!BY62</f>
        <v>0</v>
      </c>
      <c r="AO19" s="16">
        <f>FLUID!BZ62</f>
        <v>0</v>
      </c>
      <c r="AP19" s="16">
        <f>FLUID!CA62</f>
        <v>0</v>
      </c>
      <c r="AQ19" s="16">
        <f>FLUID!CB62</f>
        <v>0</v>
      </c>
      <c r="AR19" s="16">
        <f>FLUID!CC62</f>
        <v>0</v>
      </c>
      <c r="AS19" s="16">
        <f>FLUID!CD62</f>
        <v>0</v>
      </c>
      <c r="AT19" s="16">
        <f>FLUID!CE62</f>
        <v>0</v>
      </c>
      <c r="AU19" s="16">
        <f>FLUID!CF62</f>
        <v>0</v>
      </c>
      <c r="AV19" s="16">
        <f>FLUID!CG62</f>
        <v>0</v>
      </c>
      <c r="AW19" s="16">
        <f>FLUID!CH62</f>
        <v>0</v>
      </c>
      <c r="AX19" s="16">
        <f>FLUID!CI62</f>
        <v>0</v>
      </c>
      <c r="AY19" s="16">
        <f>FLUID!CJ62</f>
        <v>0</v>
      </c>
      <c r="AZ19" s="16">
        <f>FLUID!CK62</f>
        <v>0</v>
      </c>
      <c r="BA19" s="16">
        <f>FLUID!CL62</f>
        <v>0</v>
      </c>
      <c r="BB19" s="16">
        <f>FLUID!CM62</f>
        <v>0</v>
      </c>
      <c r="BC19" s="16">
        <f>FLUID!CN62</f>
        <v>0</v>
      </c>
      <c r="BD19" s="16">
        <f>FLUID!CO62</f>
        <v>0</v>
      </c>
      <c r="BE19" s="16">
        <f>FLUID!CP62</f>
        <v>0</v>
      </c>
      <c r="BF19" s="16">
        <f>FLUID!CQ62</f>
        <v>0</v>
      </c>
      <c r="BG19" s="16">
        <f>FLUID!CR62</f>
        <v>0</v>
      </c>
      <c r="BH19" s="16">
        <f>FLUID!CS62</f>
        <v>0</v>
      </c>
      <c r="BI19" s="16">
        <f>FLUID!CT62</f>
        <v>0</v>
      </c>
      <c r="BJ19" s="16">
        <f>FLUID!CU62</f>
        <v>0</v>
      </c>
      <c r="BK19" s="16">
        <f>FLUID!CV62</f>
        <v>0</v>
      </c>
      <c r="BL19" s="16">
        <f>FLUID!CW62</f>
        <v>0</v>
      </c>
      <c r="BM19" s="16">
        <f>FLUID!CX62</f>
        <v>0</v>
      </c>
      <c r="BN19" s="16">
        <f>FLUID!CY62</f>
        <v>0</v>
      </c>
      <c r="BO19" s="16">
        <f>FLUID!CZ62</f>
        <v>0</v>
      </c>
      <c r="BP19" s="16">
        <f>FLUID!DA62</f>
        <v>0</v>
      </c>
      <c r="BQ19" s="16">
        <f>FLUID!DB62</f>
        <v>0</v>
      </c>
      <c r="BR19" s="16">
        <f>FLUID!DC62</f>
        <v>0</v>
      </c>
      <c r="BS19" s="16">
        <f>FLUID!DD62</f>
        <v>0</v>
      </c>
      <c r="BT19" s="16">
        <f>FLUID!DE62</f>
        <v>0</v>
      </c>
    </row>
    <row r="20" spans="1:72" ht="22.5" hidden="1" customHeight="1" outlineLevel="1" thickBot="1" x14ac:dyDescent="0.4">
      <c r="A20" s="88">
        <f>FLUID!E63</f>
        <v>0</v>
      </c>
      <c r="B20" s="16" t="e">
        <f ca="1">FLUID!F63</f>
        <v>#N/A</v>
      </c>
      <c r="C20" s="16" t="e">
        <f ca="1">FLUID!G63</f>
        <v>#N/A</v>
      </c>
      <c r="D20" s="16" t="e">
        <f ca="1">FLUID!H63</f>
        <v>#N/A</v>
      </c>
      <c r="E20" s="16" t="e">
        <f ca="1">FLUID!I63</f>
        <v>#N/A</v>
      </c>
      <c r="F20" s="16" t="e">
        <f ca="1">FLUID!J63</f>
        <v>#N/A</v>
      </c>
      <c r="G20" s="16" t="e">
        <f ca="1">FLUID!K63</f>
        <v>#N/A</v>
      </c>
      <c r="H20" s="16" t="e">
        <f ca="1">FLUID!L63</f>
        <v>#N/A</v>
      </c>
      <c r="I20" s="16" t="e">
        <f ca="1">FLUID!M63</f>
        <v>#N/A</v>
      </c>
      <c r="J20" s="16" t="e">
        <f ca="1">FLUID!N63</f>
        <v>#N/A</v>
      </c>
      <c r="K20" s="16" t="e">
        <f ca="1">FLUID!O63</f>
        <v>#N/A</v>
      </c>
      <c r="L20" s="16" t="e">
        <f ca="1">FLUID!P63</f>
        <v>#N/A</v>
      </c>
      <c r="M20" s="16" t="e">
        <f ca="1">FLUID!Q63</f>
        <v>#N/A</v>
      </c>
      <c r="N20" s="16" t="e">
        <f ca="1">FLUID!R63</f>
        <v>#N/A</v>
      </c>
      <c r="O20" s="16" t="e">
        <f ca="1">FLUID!S63</f>
        <v>#N/A</v>
      </c>
      <c r="P20" s="16" t="e">
        <f ca="1">FLUID!T63</f>
        <v>#N/A</v>
      </c>
      <c r="Q20" s="16" t="e">
        <f ca="1">FLUID!U63</f>
        <v>#N/A</v>
      </c>
      <c r="R20" s="16" t="e">
        <f ca="1">FLUID!V63</f>
        <v>#N/A</v>
      </c>
      <c r="S20" s="16" t="e">
        <f ca="1">FLUID!W63</f>
        <v>#N/A</v>
      </c>
      <c r="T20" s="16" t="e">
        <f ca="1">FLUID!X63</f>
        <v>#N/A</v>
      </c>
      <c r="U20" s="16" t="e">
        <f ca="1">FLUID!Y63</f>
        <v>#N/A</v>
      </c>
      <c r="V20" s="16" t="e">
        <f ca="1">FLUID!Z63</f>
        <v>#N/A</v>
      </c>
      <c r="W20" s="16" t="e">
        <f ca="1">FLUID!AA63</f>
        <v>#N/A</v>
      </c>
      <c r="X20" s="16" t="e">
        <f ca="1">FLUID!AB63</f>
        <v>#N/A</v>
      </c>
      <c r="Y20" s="16" t="e">
        <f ca="1">FLUID!AC63</f>
        <v>#N/A</v>
      </c>
      <c r="Z20" s="16" t="e">
        <f ca="1">FLUID!AD63</f>
        <v>#N/A</v>
      </c>
      <c r="AA20" s="16" t="e">
        <f ca="1">FLUID!AE63</f>
        <v>#N/A</v>
      </c>
      <c r="AB20" s="16" t="e">
        <f ca="1">FLUID!AF63</f>
        <v>#N/A</v>
      </c>
      <c r="AC20" s="16" t="e">
        <f ca="1">FLUID!AG63</f>
        <v>#N/A</v>
      </c>
      <c r="AD20" s="16" t="e">
        <f ca="1">FLUID!AH63</f>
        <v>#N/A</v>
      </c>
      <c r="AE20" s="16" t="e">
        <f ca="1">FLUID!AI63</f>
        <v>#N/A</v>
      </c>
      <c r="AF20" s="16" t="e">
        <f ca="1">FLUID!AJ63</f>
        <v>#N/A</v>
      </c>
      <c r="AG20" s="16" t="e">
        <f ca="1">FLUID!AK63</f>
        <v>#N/A</v>
      </c>
      <c r="AH20" s="16" t="e">
        <f ca="1">FLUID!AL63</f>
        <v>#N/A</v>
      </c>
      <c r="AI20" s="16">
        <f>FLUID!BT63</f>
        <v>0</v>
      </c>
      <c r="AJ20" s="16">
        <f>FLUID!BU63</f>
        <v>0</v>
      </c>
      <c r="AK20" s="16">
        <f>FLUID!BV63</f>
        <v>0</v>
      </c>
      <c r="AL20" s="16">
        <f>FLUID!BW63</f>
        <v>0</v>
      </c>
      <c r="AM20" s="16">
        <f>FLUID!BX63</f>
        <v>0</v>
      </c>
      <c r="AN20" s="16">
        <f>FLUID!BY63</f>
        <v>0</v>
      </c>
      <c r="AO20" s="16">
        <f>FLUID!BZ63</f>
        <v>0</v>
      </c>
      <c r="AP20" s="16">
        <f>FLUID!CA63</f>
        <v>0</v>
      </c>
      <c r="AQ20" s="16">
        <f>FLUID!CB63</f>
        <v>0</v>
      </c>
      <c r="AR20" s="16">
        <f>FLUID!CC63</f>
        <v>0</v>
      </c>
      <c r="AS20" s="16">
        <f>FLUID!CD63</f>
        <v>0</v>
      </c>
      <c r="AT20" s="16">
        <f>FLUID!CE63</f>
        <v>0</v>
      </c>
      <c r="AU20" s="16">
        <f>FLUID!CF63</f>
        <v>0</v>
      </c>
      <c r="AV20" s="16">
        <f>FLUID!CG63</f>
        <v>0</v>
      </c>
      <c r="AW20" s="16">
        <f>FLUID!CH63</f>
        <v>0</v>
      </c>
      <c r="AX20" s="16">
        <f>FLUID!CI63</f>
        <v>0</v>
      </c>
      <c r="AY20" s="16">
        <f>FLUID!CJ63</f>
        <v>0</v>
      </c>
      <c r="AZ20" s="16">
        <f>FLUID!CK63</f>
        <v>0</v>
      </c>
      <c r="BA20" s="16">
        <f>FLUID!CL63</f>
        <v>0</v>
      </c>
      <c r="BB20" s="16">
        <f>FLUID!CM63</f>
        <v>0</v>
      </c>
      <c r="BC20" s="16">
        <f>FLUID!CN63</f>
        <v>0</v>
      </c>
      <c r="BD20" s="16">
        <f>FLUID!CO63</f>
        <v>0</v>
      </c>
      <c r="BE20" s="16">
        <f>FLUID!CP63</f>
        <v>0</v>
      </c>
      <c r="BF20" s="16">
        <f>FLUID!CQ63</f>
        <v>0</v>
      </c>
      <c r="BG20" s="16">
        <f>FLUID!CR63</f>
        <v>0</v>
      </c>
      <c r="BH20" s="16">
        <f>FLUID!CS63</f>
        <v>0</v>
      </c>
      <c r="BI20" s="16">
        <f>FLUID!CT63</f>
        <v>0</v>
      </c>
      <c r="BJ20" s="16">
        <f>FLUID!CU63</f>
        <v>0</v>
      </c>
      <c r="BK20" s="16">
        <f>FLUID!CV63</f>
        <v>0</v>
      </c>
      <c r="BL20" s="16">
        <f>FLUID!CW63</f>
        <v>0</v>
      </c>
      <c r="BM20" s="16">
        <f>FLUID!CX63</f>
        <v>0</v>
      </c>
      <c r="BN20" s="16">
        <f>FLUID!CY63</f>
        <v>0</v>
      </c>
      <c r="BO20" s="16">
        <f>FLUID!CZ63</f>
        <v>0</v>
      </c>
      <c r="BP20" s="16">
        <f>FLUID!DA63</f>
        <v>0</v>
      </c>
      <c r="BQ20" s="16">
        <f>FLUID!DB63</f>
        <v>0</v>
      </c>
      <c r="BR20" s="16">
        <f>FLUID!DC63</f>
        <v>0</v>
      </c>
      <c r="BS20" s="16">
        <f>FLUID!DD63</f>
        <v>0</v>
      </c>
      <c r="BT20" s="16">
        <f>FLUID!DE63</f>
        <v>0</v>
      </c>
    </row>
    <row r="21" spans="1:72" ht="22.5" hidden="1" customHeight="1" outlineLevel="1" thickBot="1" x14ac:dyDescent="0.4">
      <c r="A21" s="88">
        <f>FLUID!E64</f>
        <v>0</v>
      </c>
      <c r="B21" s="16" t="e">
        <f ca="1">FLUID!F64</f>
        <v>#N/A</v>
      </c>
      <c r="C21" s="16" t="e">
        <f ca="1">FLUID!G64</f>
        <v>#N/A</v>
      </c>
      <c r="D21" s="16" t="e">
        <f ca="1">FLUID!H64</f>
        <v>#N/A</v>
      </c>
      <c r="E21" s="16" t="e">
        <f ca="1">FLUID!I64</f>
        <v>#N/A</v>
      </c>
      <c r="F21" s="16" t="e">
        <f ca="1">FLUID!J64</f>
        <v>#N/A</v>
      </c>
      <c r="G21" s="16" t="e">
        <f ca="1">FLUID!K64</f>
        <v>#N/A</v>
      </c>
      <c r="H21" s="16" t="e">
        <f ca="1">FLUID!L64</f>
        <v>#N/A</v>
      </c>
      <c r="I21" s="16" t="e">
        <f ca="1">FLUID!M64</f>
        <v>#N/A</v>
      </c>
      <c r="J21" s="16" t="e">
        <f ca="1">FLUID!N64</f>
        <v>#N/A</v>
      </c>
      <c r="K21" s="16" t="e">
        <f ca="1">FLUID!O64</f>
        <v>#N/A</v>
      </c>
      <c r="L21" s="16" t="e">
        <f ca="1">FLUID!P64</f>
        <v>#N/A</v>
      </c>
      <c r="M21" s="16" t="e">
        <f ca="1">FLUID!Q64</f>
        <v>#N/A</v>
      </c>
      <c r="N21" s="16" t="e">
        <f ca="1">FLUID!R64</f>
        <v>#N/A</v>
      </c>
      <c r="O21" s="16" t="e">
        <f ca="1">FLUID!S64</f>
        <v>#N/A</v>
      </c>
      <c r="P21" s="16" t="e">
        <f ca="1">FLUID!T64</f>
        <v>#N/A</v>
      </c>
      <c r="Q21" s="16" t="e">
        <f ca="1">FLUID!U64</f>
        <v>#N/A</v>
      </c>
      <c r="R21" s="16" t="e">
        <f ca="1">FLUID!V64</f>
        <v>#N/A</v>
      </c>
      <c r="S21" s="16" t="e">
        <f ca="1">FLUID!W64</f>
        <v>#N/A</v>
      </c>
      <c r="T21" s="16" t="e">
        <f ca="1">FLUID!X64</f>
        <v>#N/A</v>
      </c>
      <c r="U21" s="16" t="e">
        <f ca="1">FLUID!Y64</f>
        <v>#N/A</v>
      </c>
      <c r="V21" s="16" t="e">
        <f ca="1">FLUID!Z64</f>
        <v>#N/A</v>
      </c>
      <c r="W21" s="16" t="e">
        <f ca="1">FLUID!AA64</f>
        <v>#N/A</v>
      </c>
      <c r="X21" s="16" t="e">
        <f ca="1">FLUID!AB64</f>
        <v>#N/A</v>
      </c>
      <c r="Y21" s="16" t="e">
        <f ca="1">FLUID!AC64</f>
        <v>#N/A</v>
      </c>
      <c r="Z21" s="16" t="e">
        <f ca="1">FLUID!AD64</f>
        <v>#N/A</v>
      </c>
      <c r="AA21" s="16" t="e">
        <f ca="1">FLUID!AE64</f>
        <v>#N/A</v>
      </c>
      <c r="AB21" s="16" t="e">
        <f ca="1">FLUID!AF64</f>
        <v>#N/A</v>
      </c>
      <c r="AC21" s="16" t="e">
        <f ca="1">FLUID!AG64</f>
        <v>#N/A</v>
      </c>
      <c r="AD21" s="16" t="e">
        <f ca="1">FLUID!AH64</f>
        <v>#N/A</v>
      </c>
      <c r="AE21" s="16" t="e">
        <f ca="1">FLUID!AI64</f>
        <v>#N/A</v>
      </c>
      <c r="AF21" s="16" t="e">
        <f ca="1">FLUID!AJ64</f>
        <v>#N/A</v>
      </c>
      <c r="AG21" s="16" t="e">
        <f ca="1">FLUID!AK64</f>
        <v>#N/A</v>
      </c>
      <c r="AH21" s="16" t="e">
        <f ca="1">FLUID!AL64</f>
        <v>#N/A</v>
      </c>
      <c r="AI21" s="16">
        <f>FLUID!BT64</f>
        <v>0</v>
      </c>
      <c r="AJ21" s="16">
        <f>FLUID!BU64</f>
        <v>0</v>
      </c>
      <c r="AK21" s="16">
        <f>FLUID!BV64</f>
        <v>0</v>
      </c>
      <c r="AL21" s="16">
        <f>FLUID!BW64</f>
        <v>0</v>
      </c>
      <c r="AM21" s="16">
        <f>FLUID!BX64</f>
        <v>0</v>
      </c>
      <c r="AN21" s="16">
        <f>FLUID!BY64</f>
        <v>0</v>
      </c>
      <c r="AO21" s="16">
        <f>FLUID!BZ64</f>
        <v>0</v>
      </c>
      <c r="AP21" s="16">
        <f>FLUID!CA64</f>
        <v>0</v>
      </c>
      <c r="AQ21" s="16">
        <f>FLUID!CB64</f>
        <v>0</v>
      </c>
      <c r="AR21" s="16">
        <f>FLUID!CC64</f>
        <v>0</v>
      </c>
      <c r="AS21" s="16">
        <f>FLUID!CD64</f>
        <v>0</v>
      </c>
      <c r="AT21" s="16">
        <f>FLUID!CE64</f>
        <v>0</v>
      </c>
      <c r="AU21" s="16">
        <f>FLUID!CF64</f>
        <v>0</v>
      </c>
      <c r="AV21" s="16">
        <f>FLUID!CG64</f>
        <v>0</v>
      </c>
      <c r="AW21" s="16">
        <f>FLUID!CH64</f>
        <v>0</v>
      </c>
      <c r="AX21" s="16">
        <f>FLUID!CI64</f>
        <v>0</v>
      </c>
      <c r="AY21" s="16">
        <f>FLUID!CJ64</f>
        <v>0</v>
      </c>
      <c r="AZ21" s="16">
        <f>FLUID!CK64</f>
        <v>0</v>
      </c>
      <c r="BA21" s="16">
        <f>FLUID!CL64</f>
        <v>0</v>
      </c>
      <c r="BB21" s="16">
        <f>FLUID!CM64</f>
        <v>0</v>
      </c>
      <c r="BC21" s="16">
        <f>FLUID!CN64</f>
        <v>0</v>
      </c>
      <c r="BD21" s="16">
        <f>FLUID!CO64</f>
        <v>0</v>
      </c>
      <c r="BE21" s="16">
        <f>FLUID!CP64</f>
        <v>0</v>
      </c>
      <c r="BF21" s="16">
        <f>FLUID!CQ64</f>
        <v>0</v>
      </c>
      <c r="BG21" s="16">
        <f>FLUID!CR64</f>
        <v>0</v>
      </c>
      <c r="BH21" s="16">
        <f>FLUID!CS64</f>
        <v>0</v>
      </c>
      <c r="BI21" s="16">
        <f>FLUID!CT64</f>
        <v>0</v>
      </c>
      <c r="BJ21" s="16">
        <f>FLUID!CU64</f>
        <v>0</v>
      </c>
      <c r="BK21" s="16">
        <f>FLUID!CV64</f>
        <v>0</v>
      </c>
      <c r="BL21" s="16">
        <f>FLUID!CW64</f>
        <v>0</v>
      </c>
      <c r="BM21" s="16">
        <f>FLUID!CX64</f>
        <v>0</v>
      </c>
      <c r="BN21" s="16">
        <f>FLUID!CY64</f>
        <v>0</v>
      </c>
      <c r="BO21" s="16">
        <f>FLUID!CZ64</f>
        <v>0</v>
      </c>
      <c r="BP21" s="16">
        <f>FLUID!DA64</f>
        <v>0</v>
      </c>
      <c r="BQ21" s="16">
        <f>FLUID!DB64</f>
        <v>0</v>
      </c>
      <c r="BR21" s="16">
        <f>FLUID!DC64</f>
        <v>0</v>
      </c>
      <c r="BS21" s="16">
        <f>FLUID!DD64</f>
        <v>0</v>
      </c>
      <c r="BT21" s="16">
        <f>FLUID!DE64</f>
        <v>0</v>
      </c>
    </row>
    <row r="22" spans="1:72" ht="22.5" hidden="1" customHeight="1" outlineLevel="1" thickBot="1" x14ac:dyDescent="0.4">
      <c r="A22" s="88">
        <f>FLUID!E65</f>
        <v>0</v>
      </c>
      <c r="B22" s="16" t="e">
        <f ca="1">FLUID!F65</f>
        <v>#N/A</v>
      </c>
      <c r="C22" s="16" t="e">
        <f ca="1">FLUID!G65</f>
        <v>#N/A</v>
      </c>
      <c r="D22" s="16" t="e">
        <f ca="1">FLUID!H65</f>
        <v>#N/A</v>
      </c>
      <c r="E22" s="16" t="e">
        <f ca="1">FLUID!I65</f>
        <v>#N/A</v>
      </c>
      <c r="F22" s="16" t="e">
        <f ca="1">FLUID!J65</f>
        <v>#N/A</v>
      </c>
      <c r="G22" s="16" t="e">
        <f ca="1">FLUID!K65</f>
        <v>#N/A</v>
      </c>
      <c r="H22" s="16" t="e">
        <f ca="1">FLUID!L65</f>
        <v>#N/A</v>
      </c>
      <c r="I22" s="16" t="e">
        <f ca="1">FLUID!M65</f>
        <v>#N/A</v>
      </c>
      <c r="J22" s="16" t="e">
        <f ca="1">FLUID!N65</f>
        <v>#N/A</v>
      </c>
      <c r="K22" s="16" t="e">
        <f ca="1">FLUID!O65</f>
        <v>#N/A</v>
      </c>
      <c r="L22" s="16" t="e">
        <f ca="1">FLUID!P65</f>
        <v>#N/A</v>
      </c>
      <c r="M22" s="16" t="e">
        <f ca="1">FLUID!Q65</f>
        <v>#N/A</v>
      </c>
      <c r="N22" s="16" t="e">
        <f ca="1">FLUID!R65</f>
        <v>#N/A</v>
      </c>
      <c r="O22" s="16" t="e">
        <f ca="1">FLUID!S65</f>
        <v>#N/A</v>
      </c>
      <c r="P22" s="16" t="e">
        <f ca="1">FLUID!T65</f>
        <v>#N/A</v>
      </c>
      <c r="Q22" s="16" t="e">
        <f ca="1">FLUID!U65</f>
        <v>#N/A</v>
      </c>
      <c r="R22" s="16" t="e">
        <f ca="1">FLUID!V65</f>
        <v>#N/A</v>
      </c>
      <c r="S22" s="16" t="e">
        <f ca="1">FLUID!W65</f>
        <v>#N/A</v>
      </c>
      <c r="T22" s="16" t="e">
        <f ca="1">FLUID!X65</f>
        <v>#N/A</v>
      </c>
      <c r="U22" s="16" t="e">
        <f ca="1">FLUID!Y65</f>
        <v>#N/A</v>
      </c>
      <c r="V22" s="16" t="e">
        <f ca="1">FLUID!Z65</f>
        <v>#N/A</v>
      </c>
      <c r="W22" s="16" t="e">
        <f ca="1">FLUID!AA65</f>
        <v>#N/A</v>
      </c>
      <c r="X22" s="16" t="e">
        <f ca="1">FLUID!AB65</f>
        <v>#N/A</v>
      </c>
      <c r="Y22" s="16" t="e">
        <f ca="1">FLUID!AC65</f>
        <v>#N/A</v>
      </c>
      <c r="Z22" s="16" t="e">
        <f ca="1">FLUID!AD65</f>
        <v>#N/A</v>
      </c>
      <c r="AA22" s="16" t="e">
        <f ca="1">FLUID!AE65</f>
        <v>#N/A</v>
      </c>
      <c r="AB22" s="16" t="e">
        <f ca="1">FLUID!AF65</f>
        <v>#N/A</v>
      </c>
      <c r="AC22" s="16" t="e">
        <f ca="1">FLUID!AG65</f>
        <v>#N/A</v>
      </c>
      <c r="AD22" s="16" t="e">
        <f ca="1">FLUID!AH65</f>
        <v>#N/A</v>
      </c>
      <c r="AE22" s="16" t="e">
        <f ca="1">FLUID!AI65</f>
        <v>#N/A</v>
      </c>
      <c r="AF22" s="16" t="e">
        <f ca="1">FLUID!AJ65</f>
        <v>#N/A</v>
      </c>
      <c r="AG22" s="16" t="e">
        <f ca="1">FLUID!AK65</f>
        <v>#N/A</v>
      </c>
      <c r="AH22" s="16" t="e">
        <f ca="1">FLUID!AL65</f>
        <v>#N/A</v>
      </c>
      <c r="AI22" s="16">
        <f>FLUID!BT65</f>
        <v>0</v>
      </c>
      <c r="AJ22" s="16">
        <f>FLUID!BU65</f>
        <v>0</v>
      </c>
      <c r="AK22" s="16">
        <f>FLUID!BV65</f>
        <v>0</v>
      </c>
      <c r="AL22" s="16">
        <f>FLUID!BW65</f>
        <v>0</v>
      </c>
      <c r="AM22" s="16">
        <f>FLUID!BX65</f>
        <v>0</v>
      </c>
      <c r="AN22" s="16">
        <f>FLUID!BY65</f>
        <v>0</v>
      </c>
      <c r="AO22" s="16">
        <f>FLUID!BZ65</f>
        <v>0</v>
      </c>
      <c r="AP22" s="16">
        <f>FLUID!CA65</f>
        <v>0</v>
      </c>
      <c r="AQ22" s="16">
        <f>FLUID!CB65</f>
        <v>0</v>
      </c>
      <c r="AR22" s="16">
        <f>FLUID!CC65</f>
        <v>0</v>
      </c>
      <c r="AS22" s="16">
        <f>FLUID!CD65</f>
        <v>0</v>
      </c>
      <c r="AT22" s="16">
        <f>FLUID!CE65</f>
        <v>0</v>
      </c>
      <c r="AU22" s="16">
        <f>FLUID!CF65</f>
        <v>0</v>
      </c>
      <c r="AV22" s="16">
        <f>FLUID!CG65</f>
        <v>0</v>
      </c>
      <c r="AW22" s="16">
        <f>FLUID!CH65</f>
        <v>0</v>
      </c>
      <c r="AX22" s="16">
        <f>FLUID!CI65</f>
        <v>0</v>
      </c>
      <c r="AY22" s="16">
        <f>FLUID!CJ65</f>
        <v>0</v>
      </c>
      <c r="AZ22" s="16">
        <f>FLUID!CK65</f>
        <v>0</v>
      </c>
      <c r="BA22" s="16">
        <f>FLUID!CL65</f>
        <v>0</v>
      </c>
      <c r="BB22" s="16">
        <f>FLUID!CM65</f>
        <v>0</v>
      </c>
      <c r="BC22" s="16">
        <f>FLUID!CN65</f>
        <v>0</v>
      </c>
      <c r="BD22" s="16">
        <f>FLUID!CO65</f>
        <v>0</v>
      </c>
      <c r="BE22" s="16">
        <f>FLUID!CP65</f>
        <v>0</v>
      </c>
      <c r="BF22" s="16">
        <f>FLUID!CQ65</f>
        <v>0</v>
      </c>
      <c r="BG22" s="16">
        <f>FLUID!CR65</f>
        <v>0</v>
      </c>
      <c r="BH22" s="16">
        <f>FLUID!CS65</f>
        <v>0</v>
      </c>
      <c r="BI22" s="16">
        <f>FLUID!CT65</f>
        <v>0</v>
      </c>
      <c r="BJ22" s="16">
        <f>FLUID!CU65</f>
        <v>0</v>
      </c>
      <c r="BK22" s="16">
        <f>FLUID!CV65</f>
        <v>0</v>
      </c>
      <c r="BL22" s="16">
        <f>FLUID!CW65</f>
        <v>0</v>
      </c>
      <c r="BM22" s="16">
        <f>FLUID!CX65</f>
        <v>0</v>
      </c>
      <c r="BN22" s="16">
        <f>FLUID!CY65</f>
        <v>0</v>
      </c>
      <c r="BO22" s="16">
        <f>FLUID!CZ65</f>
        <v>0</v>
      </c>
      <c r="BP22" s="16">
        <f>FLUID!DA65</f>
        <v>0</v>
      </c>
      <c r="BQ22" s="16">
        <f>FLUID!DB65</f>
        <v>0</v>
      </c>
      <c r="BR22" s="16">
        <f>FLUID!DC65</f>
        <v>0</v>
      </c>
      <c r="BS22" s="16">
        <f>FLUID!DD65</f>
        <v>0</v>
      </c>
      <c r="BT22" s="16">
        <f>FLUID!DE65</f>
        <v>0</v>
      </c>
    </row>
    <row r="23" spans="1:72" ht="22.5" hidden="1" customHeight="1" outlineLevel="1" thickBot="1" x14ac:dyDescent="0.4">
      <c r="A23" s="88">
        <f>FLUID!E66</f>
        <v>0</v>
      </c>
      <c r="B23" s="16" t="e">
        <f ca="1">FLUID!F66</f>
        <v>#N/A</v>
      </c>
      <c r="C23" s="16" t="e">
        <f ca="1">FLUID!G66</f>
        <v>#N/A</v>
      </c>
      <c r="D23" s="16" t="e">
        <f ca="1">FLUID!H66</f>
        <v>#N/A</v>
      </c>
      <c r="E23" s="16" t="e">
        <f ca="1">FLUID!I66</f>
        <v>#N/A</v>
      </c>
      <c r="F23" s="16" t="e">
        <f ca="1">FLUID!J66</f>
        <v>#N/A</v>
      </c>
      <c r="G23" s="16" t="e">
        <f ca="1">FLUID!K66</f>
        <v>#N/A</v>
      </c>
      <c r="H23" s="16" t="e">
        <f ca="1">FLUID!L66</f>
        <v>#N/A</v>
      </c>
      <c r="I23" s="16" t="e">
        <f ca="1">FLUID!M66</f>
        <v>#N/A</v>
      </c>
      <c r="J23" s="16" t="e">
        <f ca="1">FLUID!N66</f>
        <v>#N/A</v>
      </c>
      <c r="K23" s="16" t="e">
        <f ca="1">FLUID!O66</f>
        <v>#N/A</v>
      </c>
      <c r="L23" s="16" t="e">
        <f ca="1">FLUID!P66</f>
        <v>#N/A</v>
      </c>
      <c r="M23" s="16" t="e">
        <f ca="1">FLUID!Q66</f>
        <v>#N/A</v>
      </c>
      <c r="N23" s="16" t="e">
        <f ca="1">FLUID!R66</f>
        <v>#N/A</v>
      </c>
      <c r="O23" s="16" t="e">
        <f ca="1">FLUID!S66</f>
        <v>#N/A</v>
      </c>
      <c r="P23" s="16" t="e">
        <f ca="1">FLUID!T66</f>
        <v>#N/A</v>
      </c>
      <c r="Q23" s="16" t="e">
        <f ca="1">FLUID!U66</f>
        <v>#N/A</v>
      </c>
      <c r="R23" s="16" t="e">
        <f ca="1">FLUID!V66</f>
        <v>#N/A</v>
      </c>
      <c r="S23" s="16" t="e">
        <f ca="1">FLUID!W66</f>
        <v>#N/A</v>
      </c>
      <c r="T23" s="16" t="e">
        <f ca="1">FLUID!X66</f>
        <v>#N/A</v>
      </c>
      <c r="U23" s="16" t="e">
        <f ca="1">FLUID!Y66</f>
        <v>#N/A</v>
      </c>
      <c r="V23" s="16" t="e">
        <f ca="1">FLUID!Z66</f>
        <v>#N/A</v>
      </c>
      <c r="W23" s="16" t="e">
        <f ca="1">FLUID!AA66</f>
        <v>#N/A</v>
      </c>
      <c r="X23" s="16" t="e">
        <f ca="1">FLUID!AB66</f>
        <v>#N/A</v>
      </c>
      <c r="Y23" s="16" t="e">
        <f ca="1">FLUID!AC66</f>
        <v>#N/A</v>
      </c>
      <c r="Z23" s="16" t="e">
        <f ca="1">FLUID!AD66</f>
        <v>#N/A</v>
      </c>
      <c r="AA23" s="16" t="e">
        <f ca="1">FLUID!AE66</f>
        <v>#N/A</v>
      </c>
      <c r="AB23" s="16" t="e">
        <f ca="1">FLUID!AF66</f>
        <v>#N/A</v>
      </c>
      <c r="AC23" s="16" t="e">
        <f ca="1">FLUID!AG66</f>
        <v>#N/A</v>
      </c>
      <c r="AD23" s="16" t="e">
        <f ca="1">FLUID!AH66</f>
        <v>#N/A</v>
      </c>
      <c r="AE23" s="16" t="e">
        <f ca="1">FLUID!AI66</f>
        <v>#N/A</v>
      </c>
      <c r="AF23" s="16" t="e">
        <f ca="1">FLUID!AJ66</f>
        <v>#N/A</v>
      </c>
      <c r="AG23" s="16" t="e">
        <f ca="1">FLUID!AK66</f>
        <v>#N/A</v>
      </c>
      <c r="AH23" s="16" t="e">
        <f ca="1">FLUID!AL66</f>
        <v>#N/A</v>
      </c>
      <c r="AI23" s="16">
        <f>FLUID!BT66</f>
        <v>0</v>
      </c>
      <c r="AJ23" s="16">
        <f>FLUID!BU66</f>
        <v>0</v>
      </c>
      <c r="AK23" s="16">
        <f>FLUID!BV66</f>
        <v>0</v>
      </c>
      <c r="AL23" s="16">
        <f>FLUID!BW66</f>
        <v>0</v>
      </c>
      <c r="AM23" s="16">
        <f>FLUID!BX66</f>
        <v>0</v>
      </c>
      <c r="AN23" s="16">
        <f>FLUID!BY66</f>
        <v>0</v>
      </c>
      <c r="AO23" s="16">
        <f>FLUID!BZ66</f>
        <v>0</v>
      </c>
      <c r="AP23" s="16">
        <f>FLUID!CA66</f>
        <v>0</v>
      </c>
      <c r="AQ23" s="16">
        <f>FLUID!CB66</f>
        <v>0</v>
      </c>
      <c r="AR23" s="16">
        <f>FLUID!CC66</f>
        <v>0</v>
      </c>
      <c r="AS23" s="16">
        <f>FLUID!CD66</f>
        <v>0</v>
      </c>
      <c r="AT23" s="16">
        <f>FLUID!CE66</f>
        <v>0</v>
      </c>
      <c r="AU23" s="16">
        <f>FLUID!CF66</f>
        <v>0</v>
      </c>
      <c r="AV23" s="16">
        <f>FLUID!CG66</f>
        <v>0</v>
      </c>
      <c r="AW23" s="16">
        <f>FLUID!CH66</f>
        <v>0</v>
      </c>
      <c r="AX23" s="16">
        <f>FLUID!CI66</f>
        <v>0</v>
      </c>
      <c r="AY23" s="16">
        <f>FLUID!CJ66</f>
        <v>0</v>
      </c>
      <c r="AZ23" s="16">
        <f>FLUID!CK66</f>
        <v>0</v>
      </c>
      <c r="BA23" s="16">
        <f>FLUID!CL66</f>
        <v>0</v>
      </c>
      <c r="BB23" s="16">
        <f>FLUID!CM66</f>
        <v>0</v>
      </c>
      <c r="BC23" s="16">
        <f>FLUID!CN66</f>
        <v>0</v>
      </c>
      <c r="BD23" s="16">
        <f>FLUID!CO66</f>
        <v>0</v>
      </c>
      <c r="BE23" s="16">
        <f>FLUID!CP66</f>
        <v>0</v>
      </c>
      <c r="BF23" s="16">
        <f>FLUID!CQ66</f>
        <v>0</v>
      </c>
      <c r="BG23" s="16">
        <f>FLUID!CR66</f>
        <v>0</v>
      </c>
      <c r="BH23" s="16">
        <f>FLUID!CS66</f>
        <v>0</v>
      </c>
      <c r="BI23" s="16">
        <f>FLUID!CT66</f>
        <v>0</v>
      </c>
      <c r="BJ23" s="16">
        <f>FLUID!CU66</f>
        <v>0</v>
      </c>
      <c r="BK23" s="16">
        <f>FLUID!CV66</f>
        <v>0</v>
      </c>
      <c r="BL23" s="16">
        <f>FLUID!CW66</f>
        <v>0</v>
      </c>
      <c r="BM23" s="16">
        <f>FLUID!CX66</f>
        <v>0</v>
      </c>
      <c r="BN23" s="16">
        <f>FLUID!CY66</f>
        <v>0</v>
      </c>
      <c r="BO23" s="16">
        <f>FLUID!CZ66</f>
        <v>0</v>
      </c>
      <c r="BP23" s="16">
        <f>FLUID!DA66</f>
        <v>0</v>
      </c>
      <c r="BQ23" s="16">
        <f>FLUID!DB66</f>
        <v>0</v>
      </c>
      <c r="BR23" s="16">
        <f>FLUID!DC66</f>
        <v>0</v>
      </c>
      <c r="BS23" s="16">
        <f>FLUID!DD66</f>
        <v>0</v>
      </c>
      <c r="BT23" s="16">
        <f>FLUID!DE66</f>
        <v>0</v>
      </c>
    </row>
    <row r="24" spans="1:72" ht="22.5" hidden="1" customHeight="1" outlineLevel="1" thickBot="1" x14ac:dyDescent="0.4">
      <c r="A24" s="88">
        <f>FLUID!E67</f>
        <v>0</v>
      </c>
      <c r="B24" s="16" t="e">
        <f ca="1">FLUID!F67</f>
        <v>#N/A</v>
      </c>
      <c r="C24" s="16" t="e">
        <f ca="1">FLUID!G67</f>
        <v>#N/A</v>
      </c>
      <c r="D24" s="16" t="e">
        <f ca="1">FLUID!H67</f>
        <v>#N/A</v>
      </c>
      <c r="E24" s="16" t="e">
        <f ca="1">FLUID!I67</f>
        <v>#N/A</v>
      </c>
      <c r="F24" s="16" t="e">
        <f ca="1">FLUID!J67</f>
        <v>#N/A</v>
      </c>
      <c r="G24" s="16" t="e">
        <f ca="1">FLUID!K67</f>
        <v>#N/A</v>
      </c>
      <c r="H24" s="16" t="e">
        <f ca="1">FLUID!L67</f>
        <v>#N/A</v>
      </c>
      <c r="I24" s="16" t="e">
        <f ca="1">FLUID!M67</f>
        <v>#N/A</v>
      </c>
      <c r="J24" s="16" t="e">
        <f ca="1">FLUID!N67</f>
        <v>#N/A</v>
      </c>
      <c r="K24" s="16" t="e">
        <f ca="1">FLUID!O67</f>
        <v>#N/A</v>
      </c>
      <c r="L24" s="16" t="e">
        <f ca="1">FLUID!P67</f>
        <v>#N/A</v>
      </c>
      <c r="M24" s="16" t="e">
        <f ca="1">FLUID!Q67</f>
        <v>#N/A</v>
      </c>
      <c r="N24" s="16" t="e">
        <f ca="1">FLUID!R67</f>
        <v>#N/A</v>
      </c>
      <c r="O24" s="16" t="e">
        <f ca="1">FLUID!S67</f>
        <v>#N/A</v>
      </c>
      <c r="P24" s="16" t="e">
        <f ca="1">FLUID!T67</f>
        <v>#N/A</v>
      </c>
      <c r="Q24" s="16" t="e">
        <f ca="1">FLUID!U67</f>
        <v>#N/A</v>
      </c>
      <c r="R24" s="16" t="e">
        <f ca="1">FLUID!V67</f>
        <v>#N/A</v>
      </c>
      <c r="S24" s="16" t="e">
        <f ca="1">FLUID!W67</f>
        <v>#N/A</v>
      </c>
      <c r="T24" s="16" t="e">
        <f ca="1">FLUID!X67</f>
        <v>#N/A</v>
      </c>
      <c r="U24" s="16" t="e">
        <f ca="1">FLUID!Y67</f>
        <v>#N/A</v>
      </c>
      <c r="V24" s="16" t="e">
        <f ca="1">FLUID!Z67</f>
        <v>#N/A</v>
      </c>
      <c r="W24" s="16" t="e">
        <f ca="1">FLUID!AA67</f>
        <v>#N/A</v>
      </c>
      <c r="X24" s="16" t="e">
        <f ca="1">FLUID!AB67</f>
        <v>#N/A</v>
      </c>
      <c r="Y24" s="16" t="e">
        <f ca="1">FLUID!AC67</f>
        <v>#N/A</v>
      </c>
      <c r="Z24" s="16" t="e">
        <f ca="1">FLUID!AD67</f>
        <v>#N/A</v>
      </c>
      <c r="AA24" s="16" t="e">
        <f ca="1">FLUID!AE67</f>
        <v>#N/A</v>
      </c>
      <c r="AB24" s="16" t="e">
        <f ca="1">FLUID!AF67</f>
        <v>#N/A</v>
      </c>
      <c r="AC24" s="16" t="e">
        <f ca="1">FLUID!AG67</f>
        <v>#N/A</v>
      </c>
      <c r="AD24" s="16" t="e">
        <f ca="1">FLUID!AH67</f>
        <v>#N/A</v>
      </c>
      <c r="AE24" s="16" t="e">
        <f ca="1">FLUID!AI67</f>
        <v>#N/A</v>
      </c>
      <c r="AF24" s="16" t="e">
        <f ca="1">FLUID!AJ67</f>
        <v>#N/A</v>
      </c>
      <c r="AG24" s="16" t="e">
        <f ca="1">FLUID!AK67</f>
        <v>#N/A</v>
      </c>
      <c r="AH24" s="16" t="e">
        <f ca="1">FLUID!AL67</f>
        <v>#N/A</v>
      </c>
      <c r="AI24" s="16">
        <f>FLUID!BT67</f>
        <v>0</v>
      </c>
      <c r="AJ24" s="16">
        <f>FLUID!BU67</f>
        <v>0</v>
      </c>
      <c r="AK24" s="16">
        <f>FLUID!BV67</f>
        <v>0</v>
      </c>
      <c r="AL24" s="16">
        <f>FLUID!BW67</f>
        <v>0</v>
      </c>
      <c r="AM24" s="16">
        <f>FLUID!BX67</f>
        <v>0</v>
      </c>
      <c r="AN24" s="16">
        <f>FLUID!BY67</f>
        <v>0</v>
      </c>
      <c r="AO24" s="16">
        <f>FLUID!BZ67</f>
        <v>0</v>
      </c>
      <c r="AP24" s="16">
        <f>FLUID!CA67</f>
        <v>0</v>
      </c>
      <c r="AQ24" s="16">
        <f>FLUID!CB67</f>
        <v>0</v>
      </c>
      <c r="AR24" s="16">
        <f>FLUID!CC67</f>
        <v>0</v>
      </c>
      <c r="AS24" s="16">
        <f>FLUID!CD67</f>
        <v>0</v>
      </c>
      <c r="AT24" s="16">
        <f>FLUID!CE67</f>
        <v>0</v>
      </c>
      <c r="AU24" s="16">
        <f>FLUID!CF67</f>
        <v>0</v>
      </c>
      <c r="AV24" s="16">
        <f>FLUID!CG67</f>
        <v>0</v>
      </c>
      <c r="AW24" s="16">
        <f>FLUID!CH67</f>
        <v>0</v>
      </c>
      <c r="AX24" s="16">
        <f>FLUID!CI67</f>
        <v>0</v>
      </c>
      <c r="AY24" s="16">
        <f>FLUID!CJ67</f>
        <v>0</v>
      </c>
      <c r="AZ24" s="16">
        <f>FLUID!CK67</f>
        <v>0</v>
      </c>
      <c r="BA24" s="16">
        <f>FLUID!CL67</f>
        <v>0</v>
      </c>
      <c r="BB24" s="16">
        <f>FLUID!CM67</f>
        <v>0</v>
      </c>
      <c r="BC24" s="16">
        <f>FLUID!CN67</f>
        <v>0</v>
      </c>
      <c r="BD24" s="16">
        <f>FLUID!CO67</f>
        <v>0</v>
      </c>
      <c r="BE24" s="16">
        <f>FLUID!CP67</f>
        <v>0</v>
      </c>
      <c r="BF24" s="16">
        <f>FLUID!CQ67</f>
        <v>0</v>
      </c>
      <c r="BG24" s="16">
        <f>FLUID!CR67</f>
        <v>0</v>
      </c>
      <c r="BH24" s="16">
        <f>FLUID!CS67</f>
        <v>0</v>
      </c>
      <c r="BI24" s="16">
        <f>FLUID!CT67</f>
        <v>0</v>
      </c>
      <c r="BJ24" s="16">
        <f>FLUID!CU67</f>
        <v>0</v>
      </c>
      <c r="BK24" s="16">
        <f>FLUID!CV67</f>
        <v>0</v>
      </c>
      <c r="BL24" s="16">
        <f>FLUID!CW67</f>
        <v>0</v>
      </c>
      <c r="BM24" s="16">
        <f>FLUID!CX67</f>
        <v>0</v>
      </c>
      <c r="BN24" s="16">
        <f>FLUID!CY67</f>
        <v>0</v>
      </c>
      <c r="BO24" s="16">
        <f>FLUID!CZ67</f>
        <v>0</v>
      </c>
      <c r="BP24" s="16">
        <f>FLUID!DA67</f>
        <v>0</v>
      </c>
      <c r="BQ24" s="16">
        <f>FLUID!DB67</f>
        <v>0</v>
      </c>
      <c r="BR24" s="16">
        <f>FLUID!DC67</f>
        <v>0</v>
      </c>
      <c r="BS24" s="16">
        <f>FLUID!DD67</f>
        <v>0</v>
      </c>
      <c r="BT24" s="16">
        <f>FLUID!DE67</f>
        <v>0</v>
      </c>
    </row>
    <row r="25" spans="1:72" ht="22.5" hidden="1" customHeight="1" outlineLevel="1" thickBot="1" x14ac:dyDescent="0.4">
      <c r="A25" s="88">
        <f>FLUID!E68</f>
        <v>0</v>
      </c>
      <c r="B25" s="16" t="e">
        <f ca="1">FLUID!F68</f>
        <v>#N/A</v>
      </c>
      <c r="C25" s="16" t="e">
        <f ca="1">FLUID!G68</f>
        <v>#N/A</v>
      </c>
      <c r="D25" s="16" t="e">
        <f ca="1">FLUID!H68</f>
        <v>#N/A</v>
      </c>
      <c r="E25" s="16" t="e">
        <f ca="1">FLUID!I68</f>
        <v>#N/A</v>
      </c>
      <c r="F25" s="16" t="e">
        <f ca="1">FLUID!J68</f>
        <v>#N/A</v>
      </c>
      <c r="G25" s="16" t="e">
        <f ca="1">FLUID!K68</f>
        <v>#N/A</v>
      </c>
      <c r="H25" s="16" t="e">
        <f ca="1">FLUID!L68</f>
        <v>#N/A</v>
      </c>
      <c r="I25" s="16" t="e">
        <f ca="1">FLUID!M68</f>
        <v>#N/A</v>
      </c>
      <c r="J25" s="16" t="e">
        <f ca="1">FLUID!N68</f>
        <v>#N/A</v>
      </c>
      <c r="K25" s="16" t="e">
        <f ca="1">FLUID!O68</f>
        <v>#N/A</v>
      </c>
      <c r="L25" s="16" t="e">
        <f ca="1">FLUID!P68</f>
        <v>#N/A</v>
      </c>
      <c r="M25" s="16" t="e">
        <f ca="1">FLUID!Q68</f>
        <v>#N/A</v>
      </c>
      <c r="N25" s="16" t="e">
        <f ca="1">FLUID!R68</f>
        <v>#N/A</v>
      </c>
      <c r="O25" s="16" t="e">
        <f ca="1">FLUID!S68</f>
        <v>#N/A</v>
      </c>
      <c r="P25" s="16" t="e">
        <f ca="1">FLUID!T68</f>
        <v>#N/A</v>
      </c>
      <c r="Q25" s="16" t="e">
        <f ca="1">FLUID!U68</f>
        <v>#N/A</v>
      </c>
      <c r="R25" s="16" t="e">
        <f ca="1">FLUID!V68</f>
        <v>#N/A</v>
      </c>
      <c r="S25" s="16" t="e">
        <f ca="1">FLUID!W68</f>
        <v>#N/A</v>
      </c>
      <c r="T25" s="16" t="e">
        <f ca="1">FLUID!X68</f>
        <v>#N/A</v>
      </c>
      <c r="U25" s="16" t="e">
        <f ca="1">FLUID!Y68</f>
        <v>#N/A</v>
      </c>
      <c r="V25" s="16" t="e">
        <f ca="1">FLUID!Z68</f>
        <v>#N/A</v>
      </c>
      <c r="W25" s="16" t="e">
        <f ca="1">FLUID!AA68</f>
        <v>#N/A</v>
      </c>
      <c r="X25" s="16" t="e">
        <f ca="1">FLUID!AB68</f>
        <v>#N/A</v>
      </c>
      <c r="Y25" s="16" t="e">
        <f ca="1">FLUID!AC68</f>
        <v>#N/A</v>
      </c>
      <c r="Z25" s="16" t="e">
        <f ca="1">FLUID!AD68</f>
        <v>#N/A</v>
      </c>
      <c r="AA25" s="16" t="e">
        <f ca="1">FLUID!AE68</f>
        <v>#N/A</v>
      </c>
      <c r="AB25" s="16" t="e">
        <f ca="1">FLUID!AF68</f>
        <v>#N/A</v>
      </c>
      <c r="AC25" s="16" t="e">
        <f ca="1">FLUID!AG68</f>
        <v>#N/A</v>
      </c>
      <c r="AD25" s="16" t="e">
        <f ca="1">FLUID!AH68</f>
        <v>#N/A</v>
      </c>
      <c r="AE25" s="16" t="e">
        <f ca="1">FLUID!AI68</f>
        <v>#N/A</v>
      </c>
      <c r="AF25" s="16" t="e">
        <f ca="1">FLUID!AJ68</f>
        <v>#N/A</v>
      </c>
      <c r="AG25" s="16" t="e">
        <f ca="1">FLUID!AK68</f>
        <v>#N/A</v>
      </c>
      <c r="AH25" s="16" t="e">
        <f ca="1">FLUID!AL68</f>
        <v>#N/A</v>
      </c>
      <c r="AI25" s="16">
        <f>FLUID!BT68</f>
        <v>0</v>
      </c>
      <c r="AJ25" s="16">
        <f>FLUID!BU68</f>
        <v>0</v>
      </c>
      <c r="AK25" s="16">
        <f>FLUID!BV68</f>
        <v>0</v>
      </c>
      <c r="AL25" s="16">
        <f>FLUID!BW68</f>
        <v>0</v>
      </c>
      <c r="AM25" s="16">
        <f>FLUID!BX68</f>
        <v>0</v>
      </c>
      <c r="AN25" s="16">
        <f>FLUID!BY68</f>
        <v>0</v>
      </c>
      <c r="AO25" s="16">
        <f>FLUID!BZ68</f>
        <v>0</v>
      </c>
      <c r="AP25" s="16">
        <f>FLUID!CA68</f>
        <v>0</v>
      </c>
      <c r="AQ25" s="16">
        <f>FLUID!CB68</f>
        <v>0</v>
      </c>
      <c r="AR25" s="16">
        <f>FLUID!CC68</f>
        <v>0</v>
      </c>
      <c r="AS25" s="16">
        <f>FLUID!CD68</f>
        <v>0</v>
      </c>
      <c r="AT25" s="16">
        <f>FLUID!CE68</f>
        <v>0</v>
      </c>
      <c r="AU25" s="16">
        <f>FLUID!CF68</f>
        <v>0</v>
      </c>
      <c r="AV25" s="16">
        <f>FLUID!CG68</f>
        <v>0</v>
      </c>
      <c r="AW25" s="16">
        <f>FLUID!CH68</f>
        <v>0</v>
      </c>
      <c r="AX25" s="16">
        <f>FLUID!CI68</f>
        <v>0</v>
      </c>
      <c r="AY25" s="16">
        <f>FLUID!CJ68</f>
        <v>0</v>
      </c>
      <c r="AZ25" s="16">
        <f>FLUID!CK68</f>
        <v>0</v>
      </c>
      <c r="BA25" s="16">
        <f>FLUID!CL68</f>
        <v>0</v>
      </c>
      <c r="BB25" s="16">
        <f>FLUID!CM68</f>
        <v>0</v>
      </c>
      <c r="BC25" s="16">
        <f>FLUID!CN68</f>
        <v>0</v>
      </c>
      <c r="BD25" s="16">
        <f>FLUID!CO68</f>
        <v>0</v>
      </c>
      <c r="BE25" s="16">
        <f>FLUID!CP68</f>
        <v>0</v>
      </c>
      <c r="BF25" s="16">
        <f>FLUID!CQ68</f>
        <v>0</v>
      </c>
      <c r="BG25" s="16">
        <f>FLUID!CR68</f>
        <v>0</v>
      </c>
      <c r="BH25" s="16">
        <f>FLUID!CS68</f>
        <v>0</v>
      </c>
      <c r="BI25" s="16">
        <f>FLUID!CT68</f>
        <v>0</v>
      </c>
      <c r="BJ25" s="16">
        <f>FLUID!CU68</f>
        <v>0</v>
      </c>
      <c r="BK25" s="16">
        <f>FLUID!CV68</f>
        <v>0</v>
      </c>
      <c r="BL25" s="16">
        <f>FLUID!CW68</f>
        <v>0</v>
      </c>
      <c r="BM25" s="16">
        <f>FLUID!CX68</f>
        <v>0</v>
      </c>
      <c r="BN25" s="16">
        <f>FLUID!CY68</f>
        <v>0</v>
      </c>
      <c r="BO25" s="16">
        <f>FLUID!CZ68</f>
        <v>0</v>
      </c>
      <c r="BP25" s="16">
        <f>FLUID!DA68</f>
        <v>0</v>
      </c>
      <c r="BQ25" s="16">
        <f>FLUID!DB68</f>
        <v>0</v>
      </c>
      <c r="BR25" s="16">
        <f>FLUID!DC68</f>
        <v>0</v>
      </c>
      <c r="BS25" s="16">
        <f>FLUID!DD68</f>
        <v>0</v>
      </c>
      <c r="BT25" s="16">
        <f>FLUID!DE68</f>
        <v>0</v>
      </c>
    </row>
    <row r="26" spans="1:72" ht="22.5" hidden="1" customHeight="1" outlineLevel="1" thickBot="1" x14ac:dyDescent="0.4">
      <c r="A26" s="88">
        <f>FLUID!E69</f>
        <v>0</v>
      </c>
      <c r="B26" s="16" t="e">
        <f ca="1">FLUID!F69</f>
        <v>#N/A</v>
      </c>
      <c r="C26" s="16" t="e">
        <f ca="1">FLUID!G69</f>
        <v>#N/A</v>
      </c>
      <c r="D26" s="16" t="e">
        <f ca="1">FLUID!H69</f>
        <v>#N/A</v>
      </c>
      <c r="E26" s="16" t="e">
        <f ca="1">FLUID!I69</f>
        <v>#N/A</v>
      </c>
      <c r="F26" s="16" t="e">
        <f ca="1">FLUID!J69</f>
        <v>#N/A</v>
      </c>
      <c r="G26" s="16" t="e">
        <f ca="1">FLUID!K69</f>
        <v>#N/A</v>
      </c>
      <c r="H26" s="16" t="e">
        <f ca="1">FLUID!L69</f>
        <v>#N/A</v>
      </c>
      <c r="I26" s="16" t="e">
        <f ca="1">FLUID!M69</f>
        <v>#N/A</v>
      </c>
      <c r="J26" s="16" t="e">
        <f ca="1">FLUID!N69</f>
        <v>#N/A</v>
      </c>
      <c r="K26" s="16" t="e">
        <f ca="1">FLUID!O69</f>
        <v>#N/A</v>
      </c>
      <c r="L26" s="16" t="e">
        <f ca="1">FLUID!P69</f>
        <v>#N/A</v>
      </c>
      <c r="M26" s="16" t="e">
        <f ca="1">FLUID!Q69</f>
        <v>#N/A</v>
      </c>
      <c r="N26" s="16" t="e">
        <f ca="1">FLUID!R69</f>
        <v>#N/A</v>
      </c>
      <c r="O26" s="16" t="e">
        <f ca="1">FLUID!S69</f>
        <v>#N/A</v>
      </c>
      <c r="P26" s="16" t="e">
        <f ca="1">FLUID!T69</f>
        <v>#N/A</v>
      </c>
      <c r="Q26" s="16" t="e">
        <f ca="1">FLUID!U69</f>
        <v>#N/A</v>
      </c>
      <c r="R26" s="16" t="e">
        <f ca="1">FLUID!V69</f>
        <v>#N/A</v>
      </c>
      <c r="S26" s="16" t="e">
        <f ca="1">FLUID!W69</f>
        <v>#N/A</v>
      </c>
      <c r="T26" s="16" t="e">
        <f ca="1">FLUID!X69</f>
        <v>#N/A</v>
      </c>
      <c r="U26" s="16" t="e">
        <f ca="1">FLUID!Y69</f>
        <v>#N/A</v>
      </c>
      <c r="V26" s="16" t="e">
        <f ca="1">FLUID!Z69</f>
        <v>#N/A</v>
      </c>
      <c r="W26" s="16" t="e">
        <f ca="1">FLUID!AA69</f>
        <v>#N/A</v>
      </c>
      <c r="X26" s="16" t="e">
        <f ca="1">FLUID!AB69</f>
        <v>#N/A</v>
      </c>
      <c r="Y26" s="16" t="e">
        <f ca="1">FLUID!AC69</f>
        <v>#N/A</v>
      </c>
      <c r="Z26" s="16" t="e">
        <f ca="1">FLUID!AD69</f>
        <v>#N/A</v>
      </c>
      <c r="AA26" s="16" t="e">
        <f ca="1">FLUID!AE69</f>
        <v>#N/A</v>
      </c>
      <c r="AB26" s="16" t="e">
        <f ca="1">FLUID!AF69</f>
        <v>#N/A</v>
      </c>
      <c r="AC26" s="16" t="e">
        <f ca="1">FLUID!AG69</f>
        <v>#N/A</v>
      </c>
      <c r="AD26" s="16" t="e">
        <f ca="1">FLUID!AH69</f>
        <v>#N/A</v>
      </c>
      <c r="AE26" s="16" t="e">
        <f ca="1">FLUID!AI69</f>
        <v>#N/A</v>
      </c>
      <c r="AF26" s="16" t="e">
        <f ca="1">FLUID!AJ69</f>
        <v>#N/A</v>
      </c>
      <c r="AG26" s="16" t="e">
        <f ca="1">FLUID!AK69</f>
        <v>#N/A</v>
      </c>
      <c r="AH26" s="16" t="e">
        <f ca="1">FLUID!AL69</f>
        <v>#N/A</v>
      </c>
      <c r="AI26" s="16">
        <f>FLUID!BT69</f>
        <v>0</v>
      </c>
      <c r="AJ26" s="16">
        <f>FLUID!BU69</f>
        <v>0</v>
      </c>
      <c r="AK26" s="16">
        <f>FLUID!BV69</f>
        <v>0</v>
      </c>
      <c r="AL26" s="16">
        <f>FLUID!BW69</f>
        <v>0</v>
      </c>
      <c r="AM26" s="16">
        <f>FLUID!BX69</f>
        <v>0</v>
      </c>
      <c r="AN26" s="16">
        <f>FLUID!BY69</f>
        <v>0</v>
      </c>
      <c r="AO26" s="16">
        <f>FLUID!BZ69</f>
        <v>0</v>
      </c>
      <c r="AP26" s="16">
        <f>FLUID!CA69</f>
        <v>0</v>
      </c>
      <c r="AQ26" s="16">
        <f>FLUID!CB69</f>
        <v>0</v>
      </c>
      <c r="AR26" s="16">
        <f>FLUID!CC69</f>
        <v>0</v>
      </c>
      <c r="AS26" s="16">
        <f>FLUID!CD69</f>
        <v>0</v>
      </c>
      <c r="AT26" s="16">
        <f>FLUID!CE69</f>
        <v>0</v>
      </c>
      <c r="AU26" s="16">
        <f>FLUID!CF69</f>
        <v>0</v>
      </c>
      <c r="AV26" s="16">
        <f>FLUID!CG69</f>
        <v>0</v>
      </c>
      <c r="AW26" s="16">
        <f>FLUID!CH69</f>
        <v>0</v>
      </c>
      <c r="AX26" s="16">
        <f>FLUID!CI69</f>
        <v>0</v>
      </c>
      <c r="AY26" s="16">
        <f>FLUID!CJ69</f>
        <v>0</v>
      </c>
      <c r="AZ26" s="16">
        <f>FLUID!CK69</f>
        <v>0</v>
      </c>
      <c r="BA26" s="16">
        <f>FLUID!CL69</f>
        <v>0</v>
      </c>
      <c r="BB26" s="16">
        <f>FLUID!CM69</f>
        <v>0</v>
      </c>
      <c r="BC26" s="16">
        <f>FLUID!CN69</f>
        <v>0</v>
      </c>
      <c r="BD26" s="16">
        <f>FLUID!CO69</f>
        <v>0</v>
      </c>
      <c r="BE26" s="16">
        <f>FLUID!CP69</f>
        <v>0</v>
      </c>
      <c r="BF26" s="16">
        <f>FLUID!CQ69</f>
        <v>0</v>
      </c>
      <c r="BG26" s="16">
        <f>FLUID!CR69</f>
        <v>0</v>
      </c>
      <c r="BH26" s="16">
        <f>FLUID!CS69</f>
        <v>0</v>
      </c>
      <c r="BI26" s="16">
        <f>FLUID!CT69</f>
        <v>0</v>
      </c>
      <c r="BJ26" s="16">
        <f>FLUID!CU69</f>
        <v>0</v>
      </c>
      <c r="BK26" s="16">
        <f>FLUID!CV69</f>
        <v>0</v>
      </c>
      <c r="BL26" s="16">
        <f>FLUID!CW69</f>
        <v>0</v>
      </c>
      <c r="BM26" s="16">
        <f>FLUID!CX69</f>
        <v>0</v>
      </c>
      <c r="BN26" s="16">
        <f>FLUID!CY69</f>
        <v>0</v>
      </c>
      <c r="BO26" s="16">
        <f>FLUID!CZ69</f>
        <v>0</v>
      </c>
      <c r="BP26" s="16">
        <f>FLUID!DA69</f>
        <v>0</v>
      </c>
      <c r="BQ26" s="16">
        <f>FLUID!DB69</f>
        <v>0</v>
      </c>
      <c r="BR26" s="16">
        <f>FLUID!DC69</f>
        <v>0</v>
      </c>
      <c r="BS26" s="16">
        <f>FLUID!DD69</f>
        <v>0</v>
      </c>
      <c r="BT26" s="16">
        <f>FLUID!DE69</f>
        <v>0</v>
      </c>
    </row>
    <row r="27" spans="1:72" ht="22.5" hidden="1" customHeight="1" outlineLevel="1" thickBot="1" x14ac:dyDescent="0.4">
      <c r="A27" s="88">
        <f>FLUID!E70</f>
        <v>0</v>
      </c>
      <c r="B27" s="16" t="e">
        <f ca="1">FLUID!F70</f>
        <v>#N/A</v>
      </c>
      <c r="C27" s="16" t="e">
        <f ca="1">FLUID!G70</f>
        <v>#N/A</v>
      </c>
      <c r="D27" s="16" t="e">
        <f ca="1">FLUID!H70</f>
        <v>#N/A</v>
      </c>
      <c r="E27" s="16" t="e">
        <f ca="1">FLUID!I70</f>
        <v>#N/A</v>
      </c>
      <c r="F27" s="16" t="e">
        <f ca="1">FLUID!J70</f>
        <v>#N/A</v>
      </c>
      <c r="G27" s="16" t="e">
        <f ca="1">FLUID!K70</f>
        <v>#N/A</v>
      </c>
      <c r="H27" s="16" t="e">
        <f ca="1">FLUID!L70</f>
        <v>#N/A</v>
      </c>
      <c r="I27" s="16" t="e">
        <f ca="1">FLUID!M70</f>
        <v>#N/A</v>
      </c>
      <c r="J27" s="16" t="e">
        <f ca="1">FLUID!N70</f>
        <v>#N/A</v>
      </c>
      <c r="K27" s="16" t="e">
        <f ca="1">FLUID!O70</f>
        <v>#N/A</v>
      </c>
      <c r="L27" s="16" t="e">
        <f ca="1">FLUID!P70</f>
        <v>#N/A</v>
      </c>
      <c r="M27" s="16" t="e">
        <f ca="1">FLUID!Q70</f>
        <v>#N/A</v>
      </c>
      <c r="N27" s="16" t="e">
        <f ca="1">FLUID!R70</f>
        <v>#N/A</v>
      </c>
      <c r="O27" s="16" t="e">
        <f ca="1">FLUID!S70</f>
        <v>#N/A</v>
      </c>
      <c r="P27" s="16" t="e">
        <f ca="1">FLUID!T70</f>
        <v>#N/A</v>
      </c>
      <c r="Q27" s="16" t="e">
        <f ca="1">FLUID!U70</f>
        <v>#N/A</v>
      </c>
      <c r="R27" s="16" t="e">
        <f ca="1">FLUID!V70</f>
        <v>#N/A</v>
      </c>
      <c r="S27" s="16" t="e">
        <f ca="1">FLUID!W70</f>
        <v>#N/A</v>
      </c>
      <c r="T27" s="16" t="e">
        <f ca="1">FLUID!X70</f>
        <v>#N/A</v>
      </c>
      <c r="U27" s="16" t="e">
        <f ca="1">FLUID!Y70</f>
        <v>#N/A</v>
      </c>
      <c r="V27" s="16" t="e">
        <f ca="1">FLUID!Z70</f>
        <v>#N/A</v>
      </c>
      <c r="W27" s="16" t="e">
        <f ca="1">FLUID!AA70</f>
        <v>#N/A</v>
      </c>
      <c r="X27" s="16" t="e">
        <f ca="1">FLUID!AB70</f>
        <v>#N/A</v>
      </c>
      <c r="Y27" s="16" t="e">
        <f ca="1">FLUID!AC70</f>
        <v>#N/A</v>
      </c>
      <c r="Z27" s="16" t="e">
        <f ca="1">FLUID!AD70</f>
        <v>#N/A</v>
      </c>
      <c r="AA27" s="16" t="e">
        <f ca="1">FLUID!AE70</f>
        <v>#N/A</v>
      </c>
      <c r="AB27" s="16" t="e">
        <f ca="1">FLUID!AF70</f>
        <v>#N/A</v>
      </c>
      <c r="AC27" s="16" t="e">
        <f ca="1">FLUID!AG70</f>
        <v>#N/A</v>
      </c>
      <c r="AD27" s="16" t="e">
        <f ca="1">FLUID!AH70</f>
        <v>#N/A</v>
      </c>
      <c r="AE27" s="16" t="e">
        <f ca="1">FLUID!AI70</f>
        <v>#N/A</v>
      </c>
      <c r="AF27" s="16" t="e">
        <f ca="1">FLUID!AJ70</f>
        <v>#N/A</v>
      </c>
      <c r="AG27" s="16" t="e">
        <f ca="1">FLUID!AK70</f>
        <v>#N/A</v>
      </c>
      <c r="AH27" s="16" t="e">
        <f ca="1">FLUID!AL70</f>
        <v>#N/A</v>
      </c>
      <c r="AI27" s="16">
        <f>FLUID!BT70</f>
        <v>0</v>
      </c>
      <c r="AJ27" s="16">
        <f>FLUID!BU70</f>
        <v>0</v>
      </c>
      <c r="AK27" s="16">
        <f>FLUID!BV70</f>
        <v>0</v>
      </c>
      <c r="AL27" s="16">
        <f>FLUID!BW70</f>
        <v>0</v>
      </c>
      <c r="AM27" s="16">
        <f>FLUID!BX70</f>
        <v>0</v>
      </c>
      <c r="AN27" s="16">
        <f>FLUID!BY70</f>
        <v>0</v>
      </c>
      <c r="AO27" s="16">
        <f>FLUID!BZ70</f>
        <v>0</v>
      </c>
      <c r="AP27" s="16">
        <f>FLUID!CA70</f>
        <v>0</v>
      </c>
      <c r="AQ27" s="16">
        <f>FLUID!CB70</f>
        <v>0</v>
      </c>
      <c r="AR27" s="16">
        <f>FLUID!CC70</f>
        <v>0</v>
      </c>
      <c r="AS27" s="16">
        <f>FLUID!CD70</f>
        <v>0</v>
      </c>
      <c r="AT27" s="16">
        <f>FLUID!CE70</f>
        <v>0</v>
      </c>
      <c r="AU27" s="16">
        <f>FLUID!CF70</f>
        <v>0</v>
      </c>
      <c r="AV27" s="16">
        <f>FLUID!CG70</f>
        <v>0</v>
      </c>
      <c r="AW27" s="16">
        <f>FLUID!CH70</f>
        <v>0</v>
      </c>
      <c r="AX27" s="16">
        <f>FLUID!CI70</f>
        <v>0</v>
      </c>
      <c r="AY27" s="16">
        <f>FLUID!CJ70</f>
        <v>0</v>
      </c>
      <c r="AZ27" s="16">
        <f>FLUID!CK70</f>
        <v>0</v>
      </c>
      <c r="BA27" s="16">
        <f>FLUID!CL70</f>
        <v>0</v>
      </c>
      <c r="BB27" s="16">
        <f>FLUID!CM70</f>
        <v>0</v>
      </c>
      <c r="BC27" s="16">
        <f>FLUID!CN70</f>
        <v>0</v>
      </c>
      <c r="BD27" s="16">
        <f>FLUID!CO70</f>
        <v>0</v>
      </c>
      <c r="BE27" s="16">
        <f>FLUID!CP70</f>
        <v>0</v>
      </c>
      <c r="BF27" s="16">
        <f>FLUID!CQ70</f>
        <v>0</v>
      </c>
      <c r="BG27" s="16">
        <f>FLUID!CR70</f>
        <v>0</v>
      </c>
      <c r="BH27" s="16">
        <f>FLUID!CS70</f>
        <v>0</v>
      </c>
      <c r="BI27" s="16">
        <f>FLUID!CT70</f>
        <v>0</v>
      </c>
      <c r="BJ27" s="16">
        <f>FLUID!CU70</f>
        <v>0</v>
      </c>
      <c r="BK27" s="16">
        <f>FLUID!CV70</f>
        <v>0</v>
      </c>
      <c r="BL27" s="16">
        <f>FLUID!CW70</f>
        <v>0</v>
      </c>
      <c r="BM27" s="16">
        <f>FLUID!CX70</f>
        <v>0</v>
      </c>
      <c r="BN27" s="16">
        <f>FLUID!CY70</f>
        <v>0</v>
      </c>
      <c r="BO27" s="16">
        <f>FLUID!CZ70</f>
        <v>0</v>
      </c>
      <c r="BP27" s="16">
        <f>FLUID!DA70</f>
        <v>0</v>
      </c>
      <c r="BQ27" s="16">
        <f>FLUID!DB70</f>
        <v>0</v>
      </c>
      <c r="BR27" s="16">
        <f>FLUID!DC70</f>
        <v>0</v>
      </c>
      <c r="BS27" s="16">
        <f>FLUID!DD70</f>
        <v>0</v>
      </c>
      <c r="BT27" s="16">
        <f>FLUID!DE70</f>
        <v>0</v>
      </c>
    </row>
    <row r="28" spans="1:72" ht="22.5" hidden="1" customHeight="1" outlineLevel="1" thickBot="1" x14ac:dyDescent="0.4">
      <c r="A28" s="88">
        <f>FLUID!E71</f>
        <v>0</v>
      </c>
      <c r="B28" s="16" t="e">
        <f ca="1">FLUID!F71</f>
        <v>#N/A</v>
      </c>
      <c r="C28" s="16" t="e">
        <f ca="1">FLUID!G71</f>
        <v>#N/A</v>
      </c>
      <c r="D28" s="16" t="e">
        <f ca="1">FLUID!H71</f>
        <v>#N/A</v>
      </c>
      <c r="E28" s="16" t="e">
        <f ca="1">FLUID!I71</f>
        <v>#N/A</v>
      </c>
      <c r="F28" s="16" t="e">
        <f ca="1">FLUID!J71</f>
        <v>#N/A</v>
      </c>
      <c r="G28" s="16" t="e">
        <f ca="1">FLUID!K71</f>
        <v>#N/A</v>
      </c>
      <c r="H28" s="16" t="e">
        <f ca="1">FLUID!L71</f>
        <v>#N/A</v>
      </c>
      <c r="I28" s="16" t="e">
        <f ca="1">FLUID!M71</f>
        <v>#N/A</v>
      </c>
      <c r="J28" s="16" t="e">
        <f ca="1">FLUID!N71</f>
        <v>#N/A</v>
      </c>
      <c r="K28" s="16" t="e">
        <f ca="1">FLUID!O71</f>
        <v>#N/A</v>
      </c>
      <c r="L28" s="16" t="e">
        <f ca="1">FLUID!P71</f>
        <v>#N/A</v>
      </c>
      <c r="M28" s="16" t="e">
        <f ca="1">FLUID!Q71</f>
        <v>#N/A</v>
      </c>
      <c r="N28" s="16" t="e">
        <f ca="1">FLUID!R71</f>
        <v>#N/A</v>
      </c>
      <c r="O28" s="16" t="e">
        <f ca="1">FLUID!S71</f>
        <v>#N/A</v>
      </c>
      <c r="P28" s="16" t="e">
        <f ca="1">FLUID!T71</f>
        <v>#N/A</v>
      </c>
      <c r="Q28" s="16" t="e">
        <f ca="1">FLUID!U71</f>
        <v>#N/A</v>
      </c>
      <c r="R28" s="16" t="e">
        <f ca="1">FLUID!V71</f>
        <v>#N/A</v>
      </c>
      <c r="S28" s="16" t="e">
        <f ca="1">FLUID!W71</f>
        <v>#N/A</v>
      </c>
      <c r="T28" s="16" t="e">
        <f ca="1">FLUID!X71</f>
        <v>#N/A</v>
      </c>
      <c r="U28" s="16" t="e">
        <f ca="1">FLUID!Y71</f>
        <v>#N/A</v>
      </c>
      <c r="V28" s="16" t="e">
        <f ca="1">FLUID!Z71</f>
        <v>#N/A</v>
      </c>
      <c r="W28" s="16" t="e">
        <f ca="1">FLUID!AA71</f>
        <v>#N/A</v>
      </c>
      <c r="X28" s="16" t="e">
        <f ca="1">FLUID!AB71</f>
        <v>#N/A</v>
      </c>
      <c r="Y28" s="16" t="e">
        <f ca="1">FLUID!AC71</f>
        <v>#N/A</v>
      </c>
      <c r="Z28" s="16" t="e">
        <f ca="1">FLUID!AD71</f>
        <v>#N/A</v>
      </c>
      <c r="AA28" s="16" t="e">
        <f ca="1">FLUID!AE71</f>
        <v>#N/A</v>
      </c>
      <c r="AB28" s="16" t="e">
        <f ca="1">FLUID!AF71</f>
        <v>#N/A</v>
      </c>
      <c r="AC28" s="16" t="e">
        <f ca="1">FLUID!AG71</f>
        <v>#N/A</v>
      </c>
      <c r="AD28" s="16" t="e">
        <f ca="1">FLUID!AH71</f>
        <v>#N/A</v>
      </c>
      <c r="AE28" s="16" t="e">
        <f ca="1">FLUID!AI71</f>
        <v>#N/A</v>
      </c>
      <c r="AF28" s="16" t="e">
        <f ca="1">FLUID!AJ71</f>
        <v>#N/A</v>
      </c>
      <c r="AG28" s="16" t="e">
        <f ca="1">FLUID!AK71</f>
        <v>#N/A</v>
      </c>
      <c r="AH28" s="16" t="e">
        <f ca="1">FLUID!AL71</f>
        <v>#N/A</v>
      </c>
      <c r="AI28" s="16">
        <f>FLUID!BT71</f>
        <v>0</v>
      </c>
      <c r="AJ28" s="16">
        <f>FLUID!BU71</f>
        <v>0</v>
      </c>
      <c r="AK28" s="16">
        <f>FLUID!BV71</f>
        <v>0</v>
      </c>
      <c r="AL28" s="16">
        <f>FLUID!BW71</f>
        <v>0</v>
      </c>
      <c r="AM28" s="16">
        <f>FLUID!BX71</f>
        <v>0</v>
      </c>
      <c r="AN28" s="16">
        <f>FLUID!BY71</f>
        <v>0</v>
      </c>
      <c r="AO28" s="16">
        <f>FLUID!BZ71</f>
        <v>0</v>
      </c>
      <c r="AP28" s="16">
        <f>FLUID!CA71</f>
        <v>0</v>
      </c>
      <c r="AQ28" s="16">
        <f>FLUID!CB71</f>
        <v>0</v>
      </c>
      <c r="AR28" s="16">
        <f>FLUID!CC71</f>
        <v>0</v>
      </c>
      <c r="AS28" s="16">
        <f>FLUID!CD71</f>
        <v>0</v>
      </c>
      <c r="AT28" s="16">
        <f>FLUID!CE71</f>
        <v>0</v>
      </c>
      <c r="AU28" s="16">
        <f>FLUID!CF71</f>
        <v>0</v>
      </c>
      <c r="AV28" s="16">
        <f>FLUID!CG71</f>
        <v>0</v>
      </c>
      <c r="AW28" s="16">
        <f>FLUID!CH71</f>
        <v>0</v>
      </c>
      <c r="AX28" s="16">
        <f>FLUID!CI71</f>
        <v>0</v>
      </c>
      <c r="AY28" s="16">
        <f>FLUID!CJ71</f>
        <v>0</v>
      </c>
      <c r="AZ28" s="16">
        <f>FLUID!CK71</f>
        <v>0</v>
      </c>
      <c r="BA28" s="16">
        <f>FLUID!CL71</f>
        <v>0</v>
      </c>
      <c r="BB28" s="16">
        <f>FLUID!CM71</f>
        <v>0</v>
      </c>
      <c r="BC28" s="16">
        <f>FLUID!CN71</f>
        <v>0</v>
      </c>
      <c r="BD28" s="16">
        <f>FLUID!CO71</f>
        <v>0</v>
      </c>
      <c r="BE28" s="16">
        <f>FLUID!CP71</f>
        <v>0</v>
      </c>
      <c r="BF28" s="16">
        <f>FLUID!CQ71</f>
        <v>0</v>
      </c>
      <c r="BG28" s="16">
        <f>FLUID!CR71</f>
        <v>0</v>
      </c>
      <c r="BH28" s="16">
        <f>FLUID!CS71</f>
        <v>0</v>
      </c>
      <c r="BI28" s="16">
        <f>FLUID!CT71</f>
        <v>0</v>
      </c>
      <c r="BJ28" s="16">
        <f>FLUID!CU71</f>
        <v>0</v>
      </c>
      <c r="BK28" s="16">
        <f>FLUID!CV71</f>
        <v>0</v>
      </c>
      <c r="BL28" s="16">
        <f>FLUID!CW71</f>
        <v>0</v>
      </c>
      <c r="BM28" s="16">
        <f>FLUID!CX71</f>
        <v>0</v>
      </c>
      <c r="BN28" s="16">
        <f>FLUID!CY71</f>
        <v>0</v>
      </c>
      <c r="BO28" s="16">
        <f>FLUID!CZ71</f>
        <v>0</v>
      </c>
      <c r="BP28" s="16">
        <f>FLUID!DA71</f>
        <v>0</v>
      </c>
      <c r="BQ28" s="16">
        <f>FLUID!DB71</f>
        <v>0</v>
      </c>
      <c r="BR28" s="16">
        <f>FLUID!DC71</f>
        <v>0</v>
      </c>
      <c r="BS28" s="16">
        <f>FLUID!DD71</f>
        <v>0</v>
      </c>
      <c r="BT28" s="16">
        <f>FLUID!DE71</f>
        <v>0</v>
      </c>
    </row>
    <row r="29" spans="1:72" ht="22.5" hidden="1" customHeight="1" outlineLevel="1" thickBot="1" x14ac:dyDescent="0.4">
      <c r="A29" s="88">
        <f>FLUID!E72</f>
        <v>0</v>
      </c>
      <c r="B29" s="16" t="e">
        <f ca="1">FLUID!F72</f>
        <v>#N/A</v>
      </c>
      <c r="C29" s="16" t="e">
        <f ca="1">FLUID!G72</f>
        <v>#N/A</v>
      </c>
      <c r="D29" s="16" t="e">
        <f ca="1">FLUID!H72</f>
        <v>#N/A</v>
      </c>
      <c r="E29" s="16" t="e">
        <f ca="1">FLUID!I72</f>
        <v>#N/A</v>
      </c>
      <c r="F29" s="16" t="e">
        <f ca="1">FLUID!J72</f>
        <v>#N/A</v>
      </c>
      <c r="G29" s="16" t="e">
        <f ca="1">FLUID!K72</f>
        <v>#N/A</v>
      </c>
      <c r="H29" s="16" t="e">
        <f ca="1">FLUID!L72</f>
        <v>#N/A</v>
      </c>
      <c r="I29" s="16" t="e">
        <f ca="1">FLUID!M72</f>
        <v>#N/A</v>
      </c>
      <c r="J29" s="16" t="e">
        <f ca="1">FLUID!N72</f>
        <v>#N/A</v>
      </c>
      <c r="K29" s="16" t="e">
        <f ca="1">FLUID!O72</f>
        <v>#N/A</v>
      </c>
      <c r="L29" s="16" t="e">
        <f ca="1">FLUID!P72</f>
        <v>#N/A</v>
      </c>
      <c r="M29" s="16" t="e">
        <f ca="1">FLUID!Q72</f>
        <v>#N/A</v>
      </c>
      <c r="N29" s="16" t="e">
        <f ca="1">FLUID!R72</f>
        <v>#N/A</v>
      </c>
      <c r="O29" s="16" t="e">
        <f ca="1">FLUID!S72</f>
        <v>#N/A</v>
      </c>
      <c r="P29" s="16" t="e">
        <f ca="1">FLUID!T72</f>
        <v>#N/A</v>
      </c>
      <c r="Q29" s="16" t="e">
        <f ca="1">FLUID!U72</f>
        <v>#N/A</v>
      </c>
      <c r="R29" s="16" t="e">
        <f ca="1">FLUID!V72</f>
        <v>#N/A</v>
      </c>
      <c r="S29" s="16" t="e">
        <f ca="1">FLUID!W72</f>
        <v>#N/A</v>
      </c>
      <c r="T29" s="16" t="e">
        <f ca="1">FLUID!X72</f>
        <v>#N/A</v>
      </c>
      <c r="U29" s="16" t="e">
        <f ca="1">FLUID!Y72</f>
        <v>#N/A</v>
      </c>
      <c r="V29" s="16" t="e">
        <f ca="1">FLUID!Z72</f>
        <v>#N/A</v>
      </c>
      <c r="W29" s="16" t="e">
        <f ca="1">FLUID!AA72</f>
        <v>#N/A</v>
      </c>
      <c r="X29" s="16" t="e">
        <f ca="1">FLUID!AB72</f>
        <v>#N/A</v>
      </c>
      <c r="Y29" s="16" t="e">
        <f ca="1">FLUID!AC72</f>
        <v>#N/A</v>
      </c>
      <c r="Z29" s="16" t="e">
        <f ca="1">FLUID!AD72</f>
        <v>#N/A</v>
      </c>
      <c r="AA29" s="16" t="e">
        <f ca="1">FLUID!AE72</f>
        <v>#N/A</v>
      </c>
      <c r="AB29" s="16" t="e">
        <f ca="1">FLUID!AF72</f>
        <v>#N/A</v>
      </c>
      <c r="AC29" s="16" t="e">
        <f ca="1">FLUID!AG72</f>
        <v>#N/A</v>
      </c>
      <c r="AD29" s="16" t="e">
        <f ca="1">FLUID!AH72</f>
        <v>#N/A</v>
      </c>
      <c r="AE29" s="16" t="e">
        <f ca="1">FLUID!AI72</f>
        <v>#N/A</v>
      </c>
      <c r="AF29" s="16" t="e">
        <f ca="1">FLUID!AJ72</f>
        <v>#N/A</v>
      </c>
      <c r="AG29" s="16" t="e">
        <f ca="1">FLUID!AK72</f>
        <v>#N/A</v>
      </c>
      <c r="AH29" s="16" t="e">
        <f ca="1">FLUID!AL72</f>
        <v>#N/A</v>
      </c>
      <c r="AI29" s="16">
        <f>FLUID!BT72</f>
        <v>0</v>
      </c>
      <c r="AJ29" s="16">
        <f>FLUID!BU72</f>
        <v>0</v>
      </c>
      <c r="AK29" s="16">
        <f>FLUID!BV72</f>
        <v>0</v>
      </c>
      <c r="AL29" s="16">
        <f>FLUID!BW72</f>
        <v>0</v>
      </c>
      <c r="AM29" s="16">
        <f>FLUID!BX72</f>
        <v>0</v>
      </c>
      <c r="AN29" s="16">
        <f>FLUID!BY72</f>
        <v>0</v>
      </c>
      <c r="AO29" s="16">
        <f>FLUID!BZ72</f>
        <v>0</v>
      </c>
      <c r="AP29" s="16">
        <f>FLUID!CA72</f>
        <v>0</v>
      </c>
      <c r="AQ29" s="16">
        <f>FLUID!CB72</f>
        <v>0</v>
      </c>
      <c r="AR29" s="16">
        <f>FLUID!CC72</f>
        <v>0</v>
      </c>
      <c r="AS29" s="16">
        <f>FLUID!CD72</f>
        <v>0</v>
      </c>
      <c r="AT29" s="16">
        <f>FLUID!CE72</f>
        <v>0</v>
      </c>
      <c r="AU29" s="16">
        <f>FLUID!CF72</f>
        <v>0</v>
      </c>
      <c r="AV29" s="16">
        <f>FLUID!CG72</f>
        <v>0</v>
      </c>
      <c r="AW29" s="16">
        <f>FLUID!CH72</f>
        <v>0</v>
      </c>
      <c r="AX29" s="16">
        <f>FLUID!CI72</f>
        <v>0</v>
      </c>
      <c r="AY29" s="16">
        <f>FLUID!CJ72</f>
        <v>0</v>
      </c>
      <c r="AZ29" s="16">
        <f>FLUID!CK72</f>
        <v>0</v>
      </c>
      <c r="BA29" s="16">
        <f>FLUID!CL72</f>
        <v>0</v>
      </c>
      <c r="BB29" s="16">
        <f>FLUID!CM72</f>
        <v>0</v>
      </c>
      <c r="BC29" s="16">
        <f>FLUID!CN72</f>
        <v>0</v>
      </c>
      <c r="BD29" s="16">
        <f>FLUID!CO72</f>
        <v>0</v>
      </c>
      <c r="BE29" s="16">
        <f>FLUID!CP72</f>
        <v>0</v>
      </c>
      <c r="BF29" s="16">
        <f>FLUID!CQ72</f>
        <v>0</v>
      </c>
      <c r="BG29" s="16">
        <f>FLUID!CR72</f>
        <v>0</v>
      </c>
      <c r="BH29" s="16">
        <f>FLUID!CS72</f>
        <v>0</v>
      </c>
      <c r="BI29" s="16">
        <f>FLUID!CT72</f>
        <v>0</v>
      </c>
      <c r="BJ29" s="16">
        <f>FLUID!CU72</f>
        <v>0</v>
      </c>
      <c r="BK29" s="16">
        <f>FLUID!CV72</f>
        <v>0</v>
      </c>
      <c r="BL29" s="16">
        <f>FLUID!CW72</f>
        <v>0</v>
      </c>
      <c r="BM29" s="16">
        <f>FLUID!CX72</f>
        <v>0</v>
      </c>
      <c r="BN29" s="16">
        <f>FLUID!CY72</f>
        <v>0</v>
      </c>
      <c r="BO29" s="16">
        <f>FLUID!CZ72</f>
        <v>0</v>
      </c>
      <c r="BP29" s="16">
        <f>FLUID!DA72</f>
        <v>0</v>
      </c>
      <c r="BQ29" s="16">
        <f>FLUID!DB72</f>
        <v>0</v>
      </c>
      <c r="BR29" s="16">
        <f>FLUID!DC72</f>
        <v>0</v>
      </c>
      <c r="BS29" s="16">
        <f>FLUID!DD72</f>
        <v>0</v>
      </c>
      <c r="BT29" s="16">
        <f>FLUID!DE72</f>
        <v>0</v>
      </c>
    </row>
    <row r="30" spans="1:72" ht="22.5" hidden="1" customHeight="1" outlineLevel="1" thickBot="1" x14ac:dyDescent="0.4">
      <c r="A30" s="88">
        <f>FLUID!E73</f>
        <v>0</v>
      </c>
      <c r="B30" s="16" t="e">
        <f ca="1">FLUID!F73</f>
        <v>#N/A</v>
      </c>
      <c r="C30" s="16" t="e">
        <f ca="1">FLUID!G73</f>
        <v>#N/A</v>
      </c>
      <c r="D30" s="16" t="e">
        <f ca="1">FLUID!H73</f>
        <v>#N/A</v>
      </c>
      <c r="E30" s="16" t="e">
        <f ca="1">FLUID!I73</f>
        <v>#N/A</v>
      </c>
      <c r="F30" s="16" t="e">
        <f ca="1">FLUID!J73</f>
        <v>#N/A</v>
      </c>
      <c r="G30" s="16" t="e">
        <f ca="1">FLUID!K73</f>
        <v>#N/A</v>
      </c>
      <c r="H30" s="16" t="e">
        <f ca="1">FLUID!L73</f>
        <v>#N/A</v>
      </c>
      <c r="I30" s="16" t="e">
        <f ca="1">FLUID!M73</f>
        <v>#N/A</v>
      </c>
      <c r="J30" s="16" t="e">
        <f ca="1">FLUID!N73</f>
        <v>#N/A</v>
      </c>
      <c r="K30" s="16" t="e">
        <f ca="1">FLUID!O73</f>
        <v>#N/A</v>
      </c>
      <c r="L30" s="16" t="e">
        <f ca="1">FLUID!P73</f>
        <v>#N/A</v>
      </c>
      <c r="M30" s="16" t="e">
        <f ca="1">FLUID!Q73</f>
        <v>#N/A</v>
      </c>
      <c r="N30" s="16" t="e">
        <f ca="1">FLUID!R73</f>
        <v>#N/A</v>
      </c>
      <c r="O30" s="16" t="e">
        <f ca="1">FLUID!S73</f>
        <v>#N/A</v>
      </c>
      <c r="P30" s="16" t="e">
        <f ca="1">FLUID!T73</f>
        <v>#N/A</v>
      </c>
      <c r="Q30" s="16" t="e">
        <f ca="1">FLUID!U73</f>
        <v>#N/A</v>
      </c>
      <c r="R30" s="16" t="e">
        <f ca="1">FLUID!V73</f>
        <v>#N/A</v>
      </c>
      <c r="S30" s="16" t="e">
        <f ca="1">FLUID!W73</f>
        <v>#N/A</v>
      </c>
      <c r="T30" s="16" t="e">
        <f ca="1">FLUID!X73</f>
        <v>#N/A</v>
      </c>
      <c r="U30" s="16" t="e">
        <f ca="1">FLUID!Y73</f>
        <v>#N/A</v>
      </c>
      <c r="V30" s="16" t="e">
        <f ca="1">FLUID!Z73</f>
        <v>#N/A</v>
      </c>
      <c r="W30" s="16" t="e">
        <f ca="1">FLUID!AA73</f>
        <v>#N/A</v>
      </c>
      <c r="X30" s="16" t="e">
        <f ca="1">FLUID!AB73</f>
        <v>#N/A</v>
      </c>
      <c r="Y30" s="16" t="e">
        <f ca="1">FLUID!AC73</f>
        <v>#N/A</v>
      </c>
      <c r="Z30" s="16" t="e">
        <f ca="1">FLUID!AD73</f>
        <v>#N/A</v>
      </c>
      <c r="AA30" s="16" t="e">
        <f ca="1">FLUID!AE73</f>
        <v>#N/A</v>
      </c>
      <c r="AB30" s="16" t="e">
        <f ca="1">FLUID!AF73</f>
        <v>#N/A</v>
      </c>
      <c r="AC30" s="16" t="e">
        <f ca="1">FLUID!AG73</f>
        <v>#N/A</v>
      </c>
      <c r="AD30" s="16" t="e">
        <f ca="1">FLUID!AH73</f>
        <v>#N/A</v>
      </c>
      <c r="AE30" s="16" t="e">
        <f ca="1">FLUID!AI73</f>
        <v>#N/A</v>
      </c>
      <c r="AF30" s="16" t="e">
        <f ca="1">FLUID!AJ73</f>
        <v>#N/A</v>
      </c>
      <c r="AG30" s="16" t="e">
        <f ca="1">FLUID!AK73</f>
        <v>#N/A</v>
      </c>
      <c r="AH30" s="16" t="e">
        <f ca="1">FLUID!AL73</f>
        <v>#N/A</v>
      </c>
      <c r="AI30" s="16">
        <f>FLUID!BT73</f>
        <v>0</v>
      </c>
      <c r="AJ30" s="16">
        <f>FLUID!BU73</f>
        <v>0</v>
      </c>
      <c r="AK30" s="16">
        <f>FLUID!BV73</f>
        <v>0</v>
      </c>
      <c r="AL30" s="16">
        <f>FLUID!BW73</f>
        <v>0</v>
      </c>
      <c r="AM30" s="16">
        <f>FLUID!BX73</f>
        <v>0</v>
      </c>
      <c r="AN30" s="16">
        <f>FLUID!BY73</f>
        <v>0</v>
      </c>
      <c r="AO30" s="16">
        <f>FLUID!BZ73</f>
        <v>0</v>
      </c>
      <c r="AP30" s="16">
        <f>FLUID!CA73</f>
        <v>0</v>
      </c>
      <c r="AQ30" s="16">
        <f>FLUID!CB73</f>
        <v>0</v>
      </c>
      <c r="AR30" s="16">
        <f>FLUID!CC73</f>
        <v>0</v>
      </c>
      <c r="AS30" s="16">
        <f>FLUID!CD73</f>
        <v>0</v>
      </c>
      <c r="AT30" s="16">
        <f>FLUID!CE73</f>
        <v>0</v>
      </c>
      <c r="AU30" s="16">
        <f>FLUID!CF73</f>
        <v>0</v>
      </c>
      <c r="AV30" s="16">
        <f>FLUID!CG73</f>
        <v>0</v>
      </c>
      <c r="AW30" s="16">
        <f>FLUID!CH73</f>
        <v>0</v>
      </c>
      <c r="AX30" s="16">
        <f>FLUID!CI73</f>
        <v>0</v>
      </c>
      <c r="AY30" s="16">
        <f>FLUID!CJ73</f>
        <v>0</v>
      </c>
      <c r="AZ30" s="16">
        <f>FLUID!CK73</f>
        <v>0</v>
      </c>
      <c r="BA30" s="16">
        <f>FLUID!CL73</f>
        <v>0</v>
      </c>
      <c r="BB30" s="16">
        <f>FLUID!CM73</f>
        <v>0</v>
      </c>
      <c r="BC30" s="16">
        <f>FLUID!CN73</f>
        <v>0</v>
      </c>
      <c r="BD30" s="16">
        <f>FLUID!CO73</f>
        <v>0</v>
      </c>
      <c r="BE30" s="16">
        <f>FLUID!CP73</f>
        <v>0</v>
      </c>
      <c r="BF30" s="16">
        <f>FLUID!CQ73</f>
        <v>0</v>
      </c>
      <c r="BG30" s="16">
        <f>FLUID!CR73</f>
        <v>0</v>
      </c>
      <c r="BH30" s="16">
        <f>FLUID!CS73</f>
        <v>0</v>
      </c>
      <c r="BI30" s="16">
        <f>FLUID!CT73</f>
        <v>0</v>
      </c>
      <c r="BJ30" s="16">
        <f>FLUID!CU73</f>
        <v>0</v>
      </c>
      <c r="BK30" s="16">
        <f>FLUID!CV73</f>
        <v>0</v>
      </c>
      <c r="BL30" s="16">
        <f>FLUID!CW73</f>
        <v>0</v>
      </c>
      <c r="BM30" s="16">
        <f>FLUID!CX73</f>
        <v>0</v>
      </c>
      <c r="BN30" s="16">
        <f>FLUID!CY73</f>
        <v>0</v>
      </c>
      <c r="BO30" s="16">
        <f>FLUID!CZ73</f>
        <v>0</v>
      </c>
      <c r="BP30" s="16">
        <f>FLUID!DA73</f>
        <v>0</v>
      </c>
      <c r="BQ30" s="16">
        <f>FLUID!DB73</f>
        <v>0</v>
      </c>
      <c r="BR30" s="16">
        <f>FLUID!DC73</f>
        <v>0</v>
      </c>
      <c r="BS30" s="16">
        <f>FLUID!DD73</f>
        <v>0</v>
      </c>
      <c r="BT30" s="16">
        <f>FLUID!DE73</f>
        <v>0</v>
      </c>
    </row>
    <row r="31" spans="1:72" ht="22.5" hidden="1" customHeight="1" outlineLevel="1" thickBot="1" x14ac:dyDescent="0.4">
      <c r="A31" s="88">
        <f>FLUID!E74</f>
        <v>0</v>
      </c>
      <c r="B31" s="16" t="e">
        <f ca="1">FLUID!F74</f>
        <v>#N/A</v>
      </c>
      <c r="C31" s="16" t="e">
        <f ca="1">FLUID!G74</f>
        <v>#N/A</v>
      </c>
      <c r="D31" s="16" t="e">
        <f ca="1">FLUID!H74</f>
        <v>#N/A</v>
      </c>
      <c r="E31" s="16" t="e">
        <f ca="1">FLUID!I74</f>
        <v>#N/A</v>
      </c>
      <c r="F31" s="16" t="e">
        <f ca="1">FLUID!J74</f>
        <v>#N/A</v>
      </c>
      <c r="G31" s="16" t="e">
        <f ca="1">FLUID!K74</f>
        <v>#N/A</v>
      </c>
      <c r="H31" s="16" t="e">
        <f ca="1">FLUID!L74</f>
        <v>#N/A</v>
      </c>
      <c r="I31" s="16" t="e">
        <f ca="1">FLUID!M74</f>
        <v>#N/A</v>
      </c>
      <c r="J31" s="16" t="e">
        <f ca="1">FLUID!N74</f>
        <v>#N/A</v>
      </c>
      <c r="K31" s="16" t="e">
        <f ca="1">FLUID!O74</f>
        <v>#N/A</v>
      </c>
      <c r="L31" s="16" t="e">
        <f ca="1">FLUID!P74</f>
        <v>#N/A</v>
      </c>
      <c r="M31" s="16" t="e">
        <f ca="1">FLUID!Q74</f>
        <v>#N/A</v>
      </c>
      <c r="N31" s="16" t="e">
        <f ca="1">FLUID!R74</f>
        <v>#N/A</v>
      </c>
      <c r="O31" s="16" t="e">
        <f ca="1">FLUID!S74</f>
        <v>#N/A</v>
      </c>
      <c r="P31" s="16" t="e">
        <f ca="1">FLUID!T74</f>
        <v>#N/A</v>
      </c>
      <c r="Q31" s="16" t="e">
        <f ca="1">FLUID!U74</f>
        <v>#N/A</v>
      </c>
      <c r="R31" s="16" t="e">
        <f ca="1">FLUID!V74</f>
        <v>#N/A</v>
      </c>
      <c r="S31" s="16" t="e">
        <f ca="1">FLUID!W74</f>
        <v>#N/A</v>
      </c>
      <c r="T31" s="16" t="e">
        <f ca="1">FLUID!X74</f>
        <v>#N/A</v>
      </c>
      <c r="U31" s="16" t="e">
        <f ca="1">FLUID!Y74</f>
        <v>#N/A</v>
      </c>
      <c r="V31" s="16" t="e">
        <f ca="1">FLUID!Z74</f>
        <v>#N/A</v>
      </c>
      <c r="W31" s="16" t="e">
        <f ca="1">FLUID!AA74</f>
        <v>#N/A</v>
      </c>
      <c r="X31" s="16" t="e">
        <f ca="1">FLUID!AB74</f>
        <v>#N/A</v>
      </c>
      <c r="Y31" s="16" t="e">
        <f ca="1">FLUID!AC74</f>
        <v>#N/A</v>
      </c>
      <c r="Z31" s="16" t="e">
        <f ca="1">FLUID!AD74</f>
        <v>#N/A</v>
      </c>
      <c r="AA31" s="16" t="e">
        <f ca="1">FLUID!AE74</f>
        <v>#N/A</v>
      </c>
      <c r="AB31" s="16" t="e">
        <f ca="1">FLUID!AF74</f>
        <v>#N/A</v>
      </c>
      <c r="AC31" s="16" t="e">
        <f ca="1">FLUID!AG74</f>
        <v>#N/A</v>
      </c>
      <c r="AD31" s="16" t="e">
        <f ca="1">FLUID!AH74</f>
        <v>#N/A</v>
      </c>
      <c r="AE31" s="16" t="e">
        <f ca="1">FLUID!AI74</f>
        <v>#N/A</v>
      </c>
      <c r="AF31" s="16" t="e">
        <f ca="1">FLUID!AJ74</f>
        <v>#N/A</v>
      </c>
      <c r="AG31" s="16" t="e">
        <f ca="1">FLUID!AK74</f>
        <v>#N/A</v>
      </c>
      <c r="AH31" s="16" t="e">
        <f ca="1">FLUID!AL74</f>
        <v>#N/A</v>
      </c>
      <c r="AI31" s="16">
        <f>FLUID!BT74</f>
        <v>0</v>
      </c>
      <c r="AJ31" s="16">
        <f>FLUID!BU74</f>
        <v>0</v>
      </c>
      <c r="AK31" s="16">
        <f>FLUID!BV74</f>
        <v>0</v>
      </c>
      <c r="AL31" s="16">
        <f>FLUID!BW74</f>
        <v>0</v>
      </c>
      <c r="AM31" s="16">
        <f>FLUID!BX74</f>
        <v>0</v>
      </c>
      <c r="AN31" s="16">
        <f>FLUID!BY74</f>
        <v>0</v>
      </c>
      <c r="AO31" s="16">
        <f>FLUID!BZ74</f>
        <v>0</v>
      </c>
      <c r="AP31" s="16">
        <f>FLUID!CA74</f>
        <v>0</v>
      </c>
      <c r="AQ31" s="16">
        <f>FLUID!CB74</f>
        <v>0</v>
      </c>
      <c r="AR31" s="16">
        <f>FLUID!CC74</f>
        <v>0</v>
      </c>
      <c r="AS31" s="16">
        <f>FLUID!CD74</f>
        <v>0</v>
      </c>
      <c r="AT31" s="16">
        <f>FLUID!CE74</f>
        <v>0</v>
      </c>
      <c r="AU31" s="16">
        <f>FLUID!CF74</f>
        <v>0</v>
      </c>
      <c r="AV31" s="16">
        <f>FLUID!CG74</f>
        <v>0</v>
      </c>
      <c r="AW31" s="16">
        <f>FLUID!CH74</f>
        <v>0</v>
      </c>
      <c r="AX31" s="16">
        <f>FLUID!CI74</f>
        <v>0</v>
      </c>
      <c r="AY31" s="16">
        <f>FLUID!CJ74</f>
        <v>0</v>
      </c>
      <c r="AZ31" s="16">
        <f>FLUID!CK74</f>
        <v>0</v>
      </c>
      <c r="BA31" s="16">
        <f>FLUID!CL74</f>
        <v>0</v>
      </c>
      <c r="BB31" s="16">
        <f>FLUID!CM74</f>
        <v>0</v>
      </c>
      <c r="BC31" s="16">
        <f>FLUID!CN74</f>
        <v>0</v>
      </c>
      <c r="BD31" s="16">
        <f>FLUID!CO74</f>
        <v>0</v>
      </c>
      <c r="BE31" s="16">
        <f>FLUID!CP74</f>
        <v>0</v>
      </c>
      <c r="BF31" s="16">
        <f>FLUID!CQ74</f>
        <v>0</v>
      </c>
      <c r="BG31" s="16">
        <f>FLUID!CR74</f>
        <v>0</v>
      </c>
      <c r="BH31" s="16">
        <f>FLUID!CS74</f>
        <v>0</v>
      </c>
      <c r="BI31" s="16">
        <f>FLUID!CT74</f>
        <v>0</v>
      </c>
      <c r="BJ31" s="16">
        <f>FLUID!CU74</f>
        <v>0</v>
      </c>
      <c r="BK31" s="16">
        <f>FLUID!CV74</f>
        <v>0</v>
      </c>
      <c r="BL31" s="16">
        <f>FLUID!CW74</f>
        <v>0</v>
      </c>
      <c r="BM31" s="16">
        <f>FLUID!CX74</f>
        <v>0</v>
      </c>
      <c r="BN31" s="16">
        <f>FLUID!CY74</f>
        <v>0</v>
      </c>
      <c r="BO31" s="16">
        <f>FLUID!CZ74</f>
        <v>0</v>
      </c>
      <c r="BP31" s="16">
        <f>FLUID!DA74</f>
        <v>0</v>
      </c>
      <c r="BQ31" s="16">
        <f>FLUID!DB74</f>
        <v>0</v>
      </c>
      <c r="BR31" s="16">
        <f>FLUID!DC74</f>
        <v>0</v>
      </c>
      <c r="BS31" s="16">
        <f>FLUID!DD74</f>
        <v>0</v>
      </c>
      <c r="BT31" s="16">
        <f>FLUID!DE74</f>
        <v>0</v>
      </c>
    </row>
    <row r="32" spans="1:72" ht="22.5" hidden="1" customHeight="1" outlineLevel="1" thickBot="1" x14ac:dyDescent="0.4">
      <c r="A32" s="88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6">
        <f>FLUID!J75</f>
        <v>0</v>
      </c>
      <c r="G32" s="16">
        <f>FLUID!K75</f>
        <v>0</v>
      </c>
      <c r="H32" s="16">
        <f>FLUID!L75</f>
        <v>0</v>
      </c>
      <c r="I32" s="16">
        <f>FLUID!M75</f>
        <v>0</v>
      </c>
      <c r="J32" s="16">
        <f>FLUID!N75</f>
        <v>0</v>
      </c>
      <c r="K32" s="16">
        <f>FLUID!O75</f>
        <v>0</v>
      </c>
      <c r="L32" s="16">
        <f>FLUID!P75</f>
        <v>0</v>
      </c>
      <c r="M32" s="16">
        <f>FLUID!Q75</f>
        <v>0</v>
      </c>
      <c r="N32" s="16">
        <f>FLUID!R75</f>
        <v>0</v>
      </c>
      <c r="O32" s="16">
        <f>FLUID!S75</f>
        <v>0</v>
      </c>
      <c r="P32" s="16">
        <f>FLUID!T75</f>
        <v>0</v>
      </c>
      <c r="Q32" s="16">
        <f>FLUID!U75</f>
        <v>0</v>
      </c>
      <c r="R32" s="16">
        <f>FLUID!V75</f>
        <v>0</v>
      </c>
      <c r="S32" s="16">
        <f>FLUID!W75</f>
        <v>0</v>
      </c>
      <c r="T32" s="16">
        <f>FLUID!X75</f>
        <v>0</v>
      </c>
      <c r="U32" s="16">
        <f>FLUID!Y75</f>
        <v>0</v>
      </c>
      <c r="V32" s="16">
        <f>FLUID!Z75</f>
        <v>0</v>
      </c>
      <c r="W32" s="16">
        <f>FLUID!AA75</f>
        <v>0</v>
      </c>
      <c r="X32" s="16">
        <f>FLUID!AB75</f>
        <v>0</v>
      </c>
      <c r="Y32" s="16">
        <f>FLUID!AC75</f>
        <v>0</v>
      </c>
      <c r="Z32" s="16">
        <f>FLUID!AD75</f>
        <v>0</v>
      </c>
      <c r="AA32" s="16">
        <f>FLUID!AE75</f>
        <v>0</v>
      </c>
      <c r="AB32" s="16">
        <f>FLUID!AF75</f>
        <v>0</v>
      </c>
      <c r="AC32" s="16">
        <f>FLUID!AG75</f>
        <v>0</v>
      </c>
      <c r="AD32" s="16">
        <f>FLUID!AH75</f>
        <v>0</v>
      </c>
      <c r="AE32" s="16">
        <f>FLUID!AI75</f>
        <v>0</v>
      </c>
      <c r="AF32" s="16">
        <f>FLUID!AJ75</f>
        <v>0</v>
      </c>
      <c r="AG32" s="16">
        <f>FLUID!AK75</f>
        <v>0</v>
      </c>
      <c r="AH32" s="16">
        <f>FLUID!AL75</f>
        <v>0</v>
      </c>
      <c r="AI32" s="16">
        <f>FLUID!BT75</f>
        <v>0</v>
      </c>
      <c r="AJ32" s="16">
        <f>FLUID!BU75</f>
        <v>0</v>
      </c>
      <c r="AK32" s="16">
        <f>FLUID!BV75</f>
        <v>0</v>
      </c>
      <c r="AL32" s="16">
        <f>FLUID!BW75</f>
        <v>0</v>
      </c>
      <c r="AM32" s="16">
        <f>FLUID!BX75</f>
        <v>0</v>
      </c>
      <c r="AN32" s="16">
        <f>FLUID!BY75</f>
        <v>0</v>
      </c>
      <c r="AO32" s="16">
        <f>FLUID!BZ75</f>
        <v>0</v>
      </c>
      <c r="AP32" s="16">
        <f>FLUID!CA75</f>
        <v>0</v>
      </c>
      <c r="AQ32" s="16">
        <f>FLUID!CB75</f>
        <v>0</v>
      </c>
      <c r="AR32" s="16">
        <f>FLUID!CC75</f>
        <v>0</v>
      </c>
      <c r="AS32" s="16">
        <f>FLUID!CD75</f>
        <v>0</v>
      </c>
      <c r="AT32" s="16">
        <f>FLUID!CE75</f>
        <v>0</v>
      </c>
      <c r="AU32" s="16">
        <f>FLUID!CF75</f>
        <v>0</v>
      </c>
      <c r="AV32" s="16">
        <f>FLUID!CG75</f>
        <v>0</v>
      </c>
      <c r="AW32" s="16">
        <f>FLUID!CH75</f>
        <v>0</v>
      </c>
      <c r="AX32" s="16">
        <f>FLUID!CI75</f>
        <v>0</v>
      </c>
      <c r="AY32" s="16">
        <f>FLUID!CJ75</f>
        <v>0</v>
      </c>
      <c r="AZ32" s="16">
        <f>FLUID!CK75</f>
        <v>0</v>
      </c>
      <c r="BA32" s="16">
        <f>FLUID!CL75</f>
        <v>0</v>
      </c>
      <c r="BB32" s="16">
        <f>FLUID!CM75</f>
        <v>0</v>
      </c>
      <c r="BC32" s="16">
        <f>FLUID!CN75</f>
        <v>0</v>
      </c>
      <c r="BD32" s="16">
        <f>FLUID!CO75</f>
        <v>0</v>
      </c>
      <c r="BE32" s="16">
        <f>FLUID!CP75</f>
        <v>0</v>
      </c>
      <c r="BF32" s="16">
        <f>FLUID!CQ75</f>
        <v>0</v>
      </c>
      <c r="BG32" s="16">
        <f>FLUID!CR75</f>
        <v>0</v>
      </c>
      <c r="BH32" s="16">
        <f>FLUID!CS75</f>
        <v>0</v>
      </c>
      <c r="BI32" s="16">
        <f>FLUID!CT75</f>
        <v>0</v>
      </c>
      <c r="BJ32" s="16">
        <f>FLUID!CU75</f>
        <v>0</v>
      </c>
      <c r="BK32" s="16">
        <f>FLUID!CV75</f>
        <v>0</v>
      </c>
      <c r="BL32" s="16">
        <f>FLUID!CW75</f>
        <v>0</v>
      </c>
      <c r="BM32" s="16">
        <f>FLUID!CX75</f>
        <v>0</v>
      </c>
      <c r="BN32" s="16">
        <f>FLUID!CY75</f>
        <v>0</v>
      </c>
      <c r="BO32" s="16">
        <f>FLUID!CZ75</f>
        <v>0</v>
      </c>
      <c r="BP32" s="16">
        <f>FLUID!DA75</f>
        <v>0</v>
      </c>
      <c r="BQ32" s="16">
        <f>FLUID!DB75</f>
        <v>0</v>
      </c>
      <c r="BR32" s="16">
        <f>FLUID!DC75</f>
        <v>0</v>
      </c>
      <c r="BS32" s="16">
        <f>FLUID!DD75</f>
        <v>0</v>
      </c>
      <c r="BT32" s="16">
        <f>FLUID!DE75</f>
        <v>0</v>
      </c>
    </row>
    <row r="33" spans="1:72" ht="22.5" collapsed="1" thickTop="1" thickBot="1" x14ac:dyDescent="0.4">
      <c r="A33" s="36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S33" s="48"/>
      <c r="BT33" s="48"/>
    </row>
    <row r="34" spans="1:72" ht="22.5" thickTop="1" thickBot="1" x14ac:dyDescent="0.4">
      <c r="A34" s="4" t="s">
        <v>28</v>
      </c>
      <c r="B34" s="63">
        <f>SOLID!F45</f>
        <v>273.10000000000002</v>
      </c>
      <c r="C34" s="63">
        <f>SOLID!G45</f>
        <v>293.3</v>
      </c>
      <c r="D34" s="63">
        <f>SOLID!H45</f>
        <v>313.5</v>
      </c>
      <c r="E34" s="63">
        <f>SOLID!I45</f>
        <v>333.7</v>
      </c>
      <c r="F34" s="63">
        <f>SOLID!J45</f>
        <v>353.9</v>
      </c>
      <c r="G34" s="63">
        <f>SOLID!K45</f>
        <v>434.7</v>
      </c>
      <c r="H34" s="63">
        <f>SOLID!L45</f>
        <v>454.9</v>
      </c>
      <c r="I34" s="63">
        <f>SOLID!M45</f>
        <v>475.1</v>
      </c>
      <c r="J34" s="63">
        <f>SOLID!N45</f>
        <v>495.2</v>
      </c>
      <c r="K34" s="63">
        <f>SOLID!O45</f>
        <v>515.4</v>
      </c>
      <c r="L34" s="63">
        <f>SOLID!P45</f>
        <v>535.6</v>
      </c>
      <c r="M34" s="63">
        <f>SOLID!Q45</f>
        <v>555.79999999999995</v>
      </c>
      <c r="N34" s="63">
        <f>SOLID!R45</f>
        <v>576</v>
      </c>
      <c r="O34" s="63">
        <f>SOLID!S45</f>
        <v>596.20000000000005</v>
      </c>
      <c r="P34" s="63">
        <f>SOLID!T45</f>
        <v>616.4</v>
      </c>
      <c r="Q34" s="63">
        <f>SOLID!U45</f>
        <v>636.6</v>
      </c>
      <c r="R34" s="63">
        <f>SOLID!V45</f>
        <v>656.8</v>
      </c>
      <c r="S34" s="63">
        <f>SOLID!W45</f>
        <v>677</v>
      </c>
      <c r="T34" s="63">
        <f>SOLID!X45</f>
        <v>757.7</v>
      </c>
      <c r="U34" s="63">
        <f>SOLID!Y45</f>
        <v>777.9</v>
      </c>
      <c r="V34" s="63">
        <f>SOLID!Z45</f>
        <v>798.1</v>
      </c>
      <c r="W34" s="63">
        <f>SOLID!AA45</f>
        <v>818.3</v>
      </c>
      <c r="X34" s="63">
        <f>SOLID!AB45</f>
        <v>838.5</v>
      </c>
      <c r="Y34" s="63">
        <f>SOLID!AC45</f>
        <v>919.2</v>
      </c>
      <c r="Z34" s="63">
        <f>SOLID!AD45</f>
        <v>939.4</v>
      </c>
      <c r="AA34" s="63">
        <f>SOLID!AE45</f>
        <v>959.6</v>
      </c>
      <c r="AB34" s="63">
        <f>SOLID!AF45</f>
        <v>979.8</v>
      </c>
      <c r="AC34" s="63">
        <f>SOLID!AG45</f>
        <v>1000</v>
      </c>
      <c r="AD34" s="63">
        <f>SOLID!AH45</f>
        <v>0</v>
      </c>
      <c r="AE34" s="63">
        <f>SOLID!AI45</f>
        <v>0</v>
      </c>
      <c r="AF34" s="63">
        <f>SOLID!AJ45</f>
        <v>0</v>
      </c>
      <c r="AG34" s="63">
        <f>SOLID!AK45</f>
        <v>0</v>
      </c>
      <c r="AH34" s="63">
        <f>SOLID!AL45</f>
        <v>0</v>
      </c>
      <c r="AI34" s="63">
        <f>SOLID!BT45</f>
        <v>0</v>
      </c>
      <c r="AJ34" s="63">
        <f>SOLID!BU45</f>
        <v>0</v>
      </c>
      <c r="AK34" s="63">
        <f>SOLID!BV45</f>
        <v>0</v>
      </c>
      <c r="AL34" s="63">
        <f>SOLID!BW45</f>
        <v>0</v>
      </c>
      <c r="AM34" s="63">
        <f>SOLID!BX45</f>
        <v>0</v>
      </c>
      <c r="AN34" s="63">
        <f>SOLID!BY45</f>
        <v>0</v>
      </c>
      <c r="AO34" s="63">
        <f>SOLID!BZ45</f>
        <v>0</v>
      </c>
      <c r="AP34" s="63">
        <f>SOLID!CA45</f>
        <v>0</v>
      </c>
      <c r="AQ34" s="63">
        <f>SOLID!CB45</f>
        <v>0</v>
      </c>
      <c r="AR34" s="63">
        <f>SOLID!CC45</f>
        <v>0</v>
      </c>
      <c r="AS34" s="63">
        <f>SOLID!CD45</f>
        <v>0</v>
      </c>
      <c r="AT34" s="63">
        <f>SOLID!CE45</f>
        <v>0</v>
      </c>
      <c r="AU34" s="63">
        <f>SOLID!CF45</f>
        <v>0</v>
      </c>
      <c r="AV34" s="63">
        <f>SOLID!CG45</f>
        <v>0</v>
      </c>
      <c r="AW34" s="63">
        <f>SOLID!CH45</f>
        <v>0</v>
      </c>
      <c r="AX34" s="63">
        <f>SOLID!CI45</f>
        <v>0</v>
      </c>
      <c r="AY34" s="63">
        <f>SOLID!CJ45</f>
        <v>0</v>
      </c>
      <c r="AZ34" s="63">
        <f>SOLID!CK45</f>
        <v>0</v>
      </c>
      <c r="BA34" s="63">
        <f>SOLID!CL45</f>
        <v>0</v>
      </c>
      <c r="BB34" s="63">
        <f>SOLID!CM45</f>
        <v>0</v>
      </c>
      <c r="BC34" s="63">
        <f>SOLID!CN45</f>
        <v>0</v>
      </c>
      <c r="BD34" s="63">
        <f>SOLID!CO45</f>
        <v>0</v>
      </c>
      <c r="BE34" s="63">
        <f>SOLID!CP45</f>
        <v>0</v>
      </c>
      <c r="BF34" s="63">
        <f>SOLID!CQ45</f>
        <v>0</v>
      </c>
      <c r="BG34" s="63">
        <f>SOLID!CR45</f>
        <v>0</v>
      </c>
      <c r="BH34" s="63">
        <f>SOLID!CS45</f>
        <v>0</v>
      </c>
      <c r="BI34" s="63">
        <f>SOLID!CT45</f>
        <v>0</v>
      </c>
      <c r="BJ34" s="63">
        <f>SOLID!CU45</f>
        <v>0</v>
      </c>
      <c r="BK34" s="63">
        <f>SOLID!CV45</f>
        <v>0</v>
      </c>
      <c r="BL34" s="63">
        <f>SOLID!CW45</f>
        <v>0</v>
      </c>
      <c r="BM34" s="63">
        <f>SOLID!CX45</f>
        <v>0</v>
      </c>
      <c r="BN34" s="63">
        <f>SOLID!CY45</f>
        <v>0</v>
      </c>
      <c r="BO34" s="63">
        <f>SOLID!CZ45</f>
        <v>0</v>
      </c>
      <c r="BP34" s="63">
        <f>SOLID!DA45</f>
        <v>0</v>
      </c>
      <c r="BQ34" s="63">
        <f>SOLID!DB45</f>
        <v>0</v>
      </c>
      <c r="BR34" s="63">
        <f>SOLID!DC45</f>
        <v>0</v>
      </c>
      <c r="BS34" s="63">
        <f>SOLID!DD45</f>
        <v>0</v>
      </c>
      <c r="BT34" s="63">
        <f>SOLID!DE45</f>
        <v>0</v>
      </c>
    </row>
    <row r="35" spans="1:72" ht="22.5" hidden="1" outlineLevel="1" thickTop="1" thickBot="1" x14ac:dyDescent="0.4">
      <c r="A35" s="33" t="str">
        <f>SOLID!E46</f>
        <v>*Se[M]</v>
      </c>
      <c r="B35" s="16">
        <f ca="1">SOLID!F46</f>
        <v>-23.52</v>
      </c>
      <c r="C35" s="16">
        <f ca="1">SOLID!G46</f>
        <v>-22.18</v>
      </c>
      <c r="D35" s="16">
        <f ca="1">SOLID!H46</f>
        <v>-21.02</v>
      </c>
      <c r="E35" s="16">
        <f ca="1">SOLID!I46</f>
        <v>-20.010000000000002</v>
      </c>
      <c r="F35" s="14">
        <f ca="1">SOLID!J46</f>
        <v>-19.77</v>
      </c>
      <c r="G35" s="14">
        <f ca="1">SOLID!K46</f>
        <v>-20.97</v>
      </c>
      <c r="H35" s="14">
        <f ca="1">SOLID!L46</f>
        <v>-21.28</v>
      </c>
      <c r="I35" s="14">
        <f ca="1">SOLID!M46</f>
        <v>-21.58</v>
      </c>
      <c r="J35" s="14">
        <f ca="1">SOLID!N46</f>
        <v>-21.89</v>
      </c>
      <c r="K35" s="14">
        <f ca="1">SOLID!O46</f>
        <v>-22.19</v>
      </c>
      <c r="L35" s="14">
        <f ca="1">SOLID!P46</f>
        <v>-22.49</v>
      </c>
      <c r="M35" s="14">
        <f ca="1">SOLID!Q46</f>
        <v>-22.79</v>
      </c>
      <c r="N35" s="14">
        <f ca="1">SOLID!R46</f>
        <v>-23.08</v>
      </c>
      <c r="O35" s="14">
        <f ca="1">SOLID!S46</f>
        <v>-23.38</v>
      </c>
      <c r="P35" s="14">
        <f ca="1">SOLID!T46</f>
        <v>-23.67</v>
      </c>
      <c r="Q35" s="14">
        <f ca="1">SOLID!U46</f>
        <v>-23.95</v>
      </c>
      <c r="R35" s="14">
        <f ca="1">SOLID!V46</f>
        <v>-24.23</v>
      </c>
      <c r="S35" s="14">
        <f ca="1">SOLID!W46</f>
        <v>-24.52</v>
      </c>
      <c r="T35" s="14">
        <f ca="1">SOLID!X46</f>
        <v>-25.61</v>
      </c>
      <c r="U35" s="14">
        <f ca="1">SOLID!Y46</f>
        <v>-25.87</v>
      </c>
      <c r="V35" s="14">
        <f ca="1">SOLID!Z46</f>
        <v>-26.13</v>
      </c>
      <c r="W35" s="14">
        <f ca="1">SOLID!AA46</f>
        <v>-26.39</v>
      </c>
      <c r="X35" s="14">
        <f ca="1">SOLID!AB46</f>
        <v>-26.65</v>
      </c>
      <c r="Y35" s="14">
        <f ca="1">SOLID!AC46</f>
        <v>-27.65</v>
      </c>
      <c r="Z35" s="14">
        <f ca="1">SOLID!AD46</f>
        <v>-27.9</v>
      </c>
      <c r="AA35" s="14">
        <f ca="1">SOLID!AE46</f>
        <v>-28.14</v>
      </c>
      <c r="AB35" s="14">
        <f ca="1">SOLID!AF46</f>
        <v>-28.38</v>
      </c>
      <c r="AC35" s="14">
        <f ca="1">SOLID!AG46</f>
        <v>-28.62</v>
      </c>
      <c r="AD35" s="14">
        <f ca="1">SOLID!AH46</f>
        <v>0</v>
      </c>
      <c r="AE35" s="14">
        <f ca="1">SOLID!AI46</f>
        <v>0</v>
      </c>
      <c r="AF35" s="14">
        <f ca="1">SOLID!AJ46</f>
        <v>0</v>
      </c>
      <c r="AG35" s="14">
        <f ca="1">SOLID!AK46</f>
        <v>0</v>
      </c>
      <c r="AH35" s="14">
        <f ca="1">SOLID!AL46</f>
        <v>0</v>
      </c>
      <c r="AI35" s="14">
        <f>SOLID!BT46</f>
        <v>0</v>
      </c>
      <c r="AJ35" s="14">
        <f>SOLID!BU46</f>
        <v>0</v>
      </c>
      <c r="AK35" s="14">
        <f>SOLID!BV46</f>
        <v>0</v>
      </c>
      <c r="AL35" s="14">
        <f>SOLID!BW46</f>
        <v>0</v>
      </c>
      <c r="AM35" s="14">
        <f>SOLID!BX46</f>
        <v>0</v>
      </c>
      <c r="AN35" s="14">
        <f>SOLID!BY46</f>
        <v>0</v>
      </c>
      <c r="AO35" s="14">
        <f>SOLID!BZ46</f>
        <v>0</v>
      </c>
      <c r="AP35" s="14">
        <f>SOLID!CA46</f>
        <v>0</v>
      </c>
      <c r="AQ35" s="14">
        <f>SOLID!CB46</f>
        <v>0</v>
      </c>
      <c r="AR35" s="14">
        <f>SOLID!CC46</f>
        <v>0</v>
      </c>
      <c r="AS35" s="14">
        <f>SOLID!CD46</f>
        <v>0</v>
      </c>
      <c r="AT35" s="14">
        <f>SOLID!CE46</f>
        <v>0</v>
      </c>
      <c r="AU35" s="14">
        <f>SOLID!CF46</f>
        <v>0</v>
      </c>
      <c r="AV35" s="14">
        <f>SOLID!CG46</f>
        <v>0</v>
      </c>
      <c r="AW35" s="14">
        <f>SOLID!CH46</f>
        <v>0</v>
      </c>
      <c r="AX35" s="14">
        <f>SOLID!CI46</f>
        <v>0</v>
      </c>
      <c r="AY35" s="14">
        <f>SOLID!CJ46</f>
        <v>0</v>
      </c>
      <c r="AZ35" s="14">
        <f>SOLID!CK46</f>
        <v>0</v>
      </c>
      <c r="BA35" s="14">
        <f>SOLID!CL46</f>
        <v>0</v>
      </c>
      <c r="BB35" s="14">
        <f>SOLID!CM46</f>
        <v>0</v>
      </c>
      <c r="BC35" s="14">
        <f>SOLID!CN46</f>
        <v>0</v>
      </c>
      <c r="BD35" s="14">
        <f>SOLID!CO46</f>
        <v>0</v>
      </c>
      <c r="BE35" s="14">
        <f>SOLID!CP46</f>
        <v>0</v>
      </c>
      <c r="BF35" s="14">
        <f>SOLID!CQ46</f>
        <v>0</v>
      </c>
      <c r="BG35" s="14">
        <f>SOLID!CR46</f>
        <v>0</v>
      </c>
      <c r="BH35" s="14">
        <f>SOLID!CS46</f>
        <v>0</v>
      </c>
      <c r="BI35" s="14">
        <f>SOLID!CT46</f>
        <v>0</v>
      </c>
      <c r="BJ35" s="14">
        <f>SOLID!CU46</f>
        <v>0</v>
      </c>
      <c r="BK35" s="14">
        <f>SOLID!CV46</f>
        <v>0</v>
      </c>
      <c r="BL35" s="14">
        <f>SOLID!CW46</f>
        <v>0</v>
      </c>
      <c r="BM35" s="14">
        <f>SOLID!CX46</f>
        <v>0</v>
      </c>
      <c r="BN35" s="14">
        <f>SOLID!CY46</f>
        <v>0</v>
      </c>
      <c r="BO35" s="14">
        <f>SOLID!CZ46</f>
        <v>0</v>
      </c>
      <c r="BP35" s="14">
        <f>SOLID!DA46</f>
        <v>0</v>
      </c>
      <c r="BQ35" s="14">
        <f>SOLID!DB46</f>
        <v>0</v>
      </c>
      <c r="BR35" s="14">
        <f>SOLID!DC46</f>
        <v>0</v>
      </c>
      <c r="BS35" s="14">
        <f>SOLID!DD46</f>
        <v>0</v>
      </c>
      <c r="BT35" s="14">
        <f>SOLID!DE46</f>
        <v>0</v>
      </c>
    </row>
    <row r="36" spans="1:72" ht="21.75" hidden="1" outlineLevel="1" thickBot="1" x14ac:dyDescent="0.4">
      <c r="A36" s="33" t="str">
        <f>SOLID!E47</f>
        <v>*Ge</v>
      </c>
      <c r="B36" s="16">
        <f ca="1">SOLID!F47</f>
        <v>-16.29</v>
      </c>
      <c r="C36" s="16">
        <f ca="1">SOLID!G47</f>
        <v>-15.52</v>
      </c>
      <c r="D36" s="16">
        <f ca="1">SOLID!H47</f>
        <v>-14.86</v>
      </c>
      <c r="E36" s="16">
        <f ca="1">SOLID!I47</f>
        <v>-14.3</v>
      </c>
      <c r="F36" s="14">
        <f ca="1">SOLID!J47</f>
        <v>-13.17</v>
      </c>
      <c r="G36" s="14">
        <f ca="1">SOLID!K47</f>
        <v>-7.91</v>
      </c>
      <c r="H36" s="14">
        <f ca="1">SOLID!L47</f>
        <v>-6.8490000000000002</v>
      </c>
      <c r="I36" s="14">
        <f ca="1">SOLID!M47</f>
        <v>-5.8639999999999999</v>
      </c>
      <c r="J36" s="14">
        <f ca="1">SOLID!N47</f>
        <v>-4.9470000000000001</v>
      </c>
      <c r="K36" s="14">
        <f ca="1">SOLID!O47</f>
        <v>-4.0970000000000004</v>
      </c>
      <c r="L36" s="14">
        <f ca="1">SOLID!P47</f>
        <v>-4.1500000000000004</v>
      </c>
      <c r="M36" s="14">
        <f ca="1">SOLID!Q47</f>
        <v>-4.2</v>
      </c>
      <c r="N36" s="14">
        <f ca="1">SOLID!R47</f>
        <v>-4.2489999999999997</v>
      </c>
      <c r="O36" s="14">
        <f ca="1">SOLID!S47</f>
        <v>-4.2990000000000004</v>
      </c>
      <c r="P36" s="14">
        <f ca="1">SOLID!T47</f>
        <v>-4.3490000000000002</v>
      </c>
      <c r="Q36" s="14">
        <f ca="1">SOLID!U47</f>
        <v>-4.399</v>
      </c>
      <c r="R36" s="14">
        <f ca="1">SOLID!V47</f>
        <v>-4.4489999999999998</v>
      </c>
      <c r="S36" s="14">
        <f ca="1">SOLID!W47</f>
        <v>-4.4989999999999997</v>
      </c>
      <c r="T36" s="14">
        <f ca="1">SOLID!X47</f>
        <v>-4.6959999999999997</v>
      </c>
      <c r="U36" s="14">
        <f ca="1">SOLID!Y47</f>
        <v>-4.7439999999999998</v>
      </c>
      <c r="V36" s="14">
        <f ca="1">SOLID!Z47</f>
        <v>-4.7919999999999998</v>
      </c>
      <c r="W36" s="14">
        <f ca="1">SOLID!AA47</f>
        <v>-4.84</v>
      </c>
      <c r="X36" s="14">
        <f ca="1">SOLID!AB47</f>
        <v>-4.8869999999999996</v>
      </c>
      <c r="Y36" s="14">
        <f ca="1">SOLID!AC47</f>
        <v>-5.0709999999999997</v>
      </c>
      <c r="Z36" s="14">
        <f ca="1">SOLID!AD47</f>
        <v>-5.1159999999999997</v>
      </c>
      <c r="AA36" s="14">
        <f ca="1">SOLID!AE47</f>
        <v>-5.1609999999999996</v>
      </c>
      <c r="AB36" s="14">
        <f ca="1">SOLID!AF47</f>
        <v>-5.2060000000000004</v>
      </c>
      <c r="AC36" s="14">
        <f ca="1">SOLID!AG47</f>
        <v>-5.25</v>
      </c>
      <c r="AD36" s="14">
        <f ca="1">SOLID!AH47</f>
        <v>0</v>
      </c>
      <c r="AE36" s="14">
        <f ca="1">SOLID!AI47</f>
        <v>0</v>
      </c>
      <c r="AF36" s="14">
        <f ca="1">SOLID!AJ47</f>
        <v>0</v>
      </c>
      <c r="AG36" s="14">
        <f ca="1">SOLID!AK47</f>
        <v>0</v>
      </c>
      <c r="AH36" s="14">
        <f ca="1">SOLID!AL47</f>
        <v>0</v>
      </c>
      <c r="AI36" s="14">
        <f>SOLID!BT47</f>
        <v>0</v>
      </c>
      <c r="AJ36" s="14">
        <f>SOLID!BU47</f>
        <v>0</v>
      </c>
      <c r="AK36" s="14">
        <f>SOLID!BV47</f>
        <v>0</v>
      </c>
      <c r="AL36" s="14">
        <f>SOLID!BW47</f>
        <v>0</v>
      </c>
      <c r="AM36" s="14">
        <f>SOLID!BX47</f>
        <v>0</v>
      </c>
      <c r="AN36" s="14">
        <f>SOLID!BY47</f>
        <v>0</v>
      </c>
      <c r="AO36" s="14">
        <f>SOLID!BZ47</f>
        <v>0</v>
      </c>
      <c r="AP36" s="14">
        <f>SOLID!CA47</f>
        <v>0</v>
      </c>
      <c r="AQ36" s="14">
        <f>SOLID!CB47</f>
        <v>0</v>
      </c>
      <c r="AR36" s="14">
        <f>SOLID!CC47</f>
        <v>0</v>
      </c>
      <c r="AS36" s="14">
        <f>SOLID!CD47</f>
        <v>0</v>
      </c>
      <c r="AT36" s="14">
        <f>SOLID!CE47</f>
        <v>0</v>
      </c>
      <c r="AU36" s="14">
        <f>SOLID!CF47</f>
        <v>0</v>
      </c>
      <c r="AV36" s="14">
        <f>SOLID!CG47</f>
        <v>0</v>
      </c>
      <c r="AW36" s="14">
        <f>SOLID!CH47</f>
        <v>0</v>
      </c>
      <c r="AX36" s="14">
        <f>SOLID!CI47</f>
        <v>0</v>
      </c>
      <c r="AY36" s="14">
        <f>SOLID!CJ47</f>
        <v>0</v>
      </c>
      <c r="AZ36" s="14">
        <f>SOLID!CK47</f>
        <v>0</v>
      </c>
      <c r="BA36" s="14">
        <f>SOLID!CL47</f>
        <v>0</v>
      </c>
      <c r="BB36" s="14">
        <f>SOLID!CM47</f>
        <v>0</v>
      </c>
      <c r="BC36" s="14">
        <f>SOLID!CN47</f>
        <v>0</v>
      </c>
      <c r="BD36" s="14">
        <f>SOLID!CO47</f>
        <v>0</v>
      </c>
      <c r="BE36" s="14">
        <f>SOLID!CP47</f>
        <v>0</v>
      </c>
      <c r="BF36" s="14">
        <f>SOLID!CQ47</f>
        <v>0</v>
      </c>
      <c r="BG36" s="14">
        <f>SOLID!CR47</f>
        <v>0</v>
      </c>
      <c r="BH36" s="14">
        <f>SOLID!CS47</f>
        <v>0</v>
      </c>
      <c r="BI36" s="14">
        <f>SOLID!CT47</f>
        <v>0</v>
      </c>
      <c r="BJ36" s="14">
        <f>SOLID!CU47</f>
        <v>0</v>
      </c>
      <c r="BK36" s="14">
        <f>SOLID!CV47</f>
        <v>0</v>
      </c>
      <c r="BL36" s="14">
        <f>SOLID!CW47</f>
        <v>0</v>
      </c>
      <c r="BM36" s="14">
        <f>SOLID!CX47</f>
        <v>0</v>
      </c>
      <c r="BN36" s="14">
        <f>SOLID!CY47</f>
        <v>0</v>
      </c>
      <c r="BO36" s="14">
        <f>SOLID!CZ47</f>
        <v>0</v>
      </c>
      <c r="BP36" s="14">
        <f>SOLID!DA47</f>
        <v>0</v>
      </c>
      <c r="BQ36" s="14">
        <f>SOLID!DB47</f>
        <v>0</v>
      </c>
      <c r="BR36" s="14">
        <f>SOLID!DC47</f>
        <v>0</v>
      </c>
      <c r="BS36" s="14">
        <f>SOLID!DD47</f>
        <v>0</v>
      </c>
      <c r="BT36" s="14">
        <f>SOLID!DE47</f>
        <v>0</v>
      </c>
    </row>
    <row r="37" spans="1:72" ht="21.75" hidden="1" outlineLevel="1" thickBot="1" x14ac:dyDescent="0.4">
      <c r="A37" s="33" t="str">
        <f>SOLID!E48</f>
        <v>*Ga2Se3</v>
      </c>
      <c r="B37" s="16">
        <f ca="1">SOLID!F48</f>
        <v>-201.68</v>
      </c>
      <c r="C37" s="16">
        <f ca="1">SOLID!G48</f>
        <v>-189.26</v>
      </c>
      <c r="D37" s="16">
        <f ca="1">SOLID!H48</f>
        <v>-178.48000000000002</v>
      </c>
      <c r="E37" s="16">
        <f ca="1">SOLID!I48</f>
        <v>-169.05</v>
      </c>
      <c r="F37" s="14">
        <f ca="1">SOLID!J48</f>
        <v>-160.75</v>
      </c>
      <c r="G37" s="14">
        <f ca="1">SOLID!K48</f>
        <v>-135.63</v>
      </c>
      <c r="H37" s="14">
        <f ca="1">SOLID!L48</f>
        <v>-130.84</v>
      </c>
      <c r="I37" s="14">
        <f ca="1">SOLID!M48</f>
        <v>-126.46</v>
      </c>
      <c r="J37" s="14">
        <f ca="1">SOLID!N48</f>
        <v>-122.49000000000001</v>
      </c>
      <c r="K37" s="14">
        <f ca="1">SOLID!O48</f>
        <v>-118.83000000000001</v>
      </c>
      <c r="L37" s="14">
        <f ca="1">SOLID!P48</f>
        <v>-115.47</v>
      </c>
      <c r="M37" s="14">
        <f ca="1">SOLID!Q48</f>
        <v>-112.39000000000001</v>
      </c>
      <c r="N37" s="14">
        <f ca="1">SOLID!R48</f>
        <v>-109.52</v>
      </c>
      <c r="O37" s="14">
        <f ca="1">SOLID!S48</f>
        <v>-106.9</v>
      </c>
      <c r="P37" s="14">
        <f ca="1">SOLID!T48</f>
        <v>-105.15</v>
      </c>
      <c r="Q37" s="14">
        <f ca="1">SOLID!U48</f>
        <v>-103.64999999999999</v>
      </c>
      <c r="R37" s="14">
        <f ca="1">SOLID!V48</f>
        <v>-102.28999999999999</v>
      </c>
      <c r="S37" s="14">
        <f ca="1">SOLID!W48</f>
        <v>-101.06</v>
      </c>
      <c r="T37" s="14">
        <f ca="1">SOLID!X48</f>
        <v>-96.95</v>
      </c>
      <c r="U37" s="14">
        <f ca="1">SOLID!Y48</f>
        <v>-96.085999999999999</v>
      </c>
      <c r="V37" s="14">
        <f ca="1">SOLID!Z48</f>
        <v>-95.293999999999997</v>
      </c>
      <c r="W37" s="14">
        <f ca="1">SOLID!AA48</f>
        <v>-94.597999999999999</v>
      </c>
      <c r="X37" s="14">
        <f ca="1">SOLID!AB48</f>
        <v>-95.579999999999984</v>
      </c>
      <c r="Y37" s="14">
        <f ca="1">SOLID!AC48</f>
        <v>-99.423999999999992</v>
      </c>
      <c r="Z37" s="14">
        <f ca="1">SOLID!AD48</f>
        <v>-100.40199999999999</v>
      </c>
      <c r="AA37" s="14">
        <f ca="1">SOLID!AE48</f>
        <v>-101.358</v>
      </c>
      <c r="AB37" s="14">
        <f ca="1">SOLID!AF48</f>
        <v>-102.328</v>
      </c>
      <c r="AC37" s="14">
        <f ca="1">SOLID!AG48</f>
        <v>-103.31</v>
      </c>
      <c r="AD37" s="14">
        <f ca="1">SOLID!AH48</f>
        <v>0</v>
      </c>
      <c r="AE37" s="14">
        <f ca="1">SOLID!AI48</f>
        <v>0</v>
      </c>
      <c r="AF37" s="14">
        <f ca="1">SOLID!AJ48</f>
        <v>0</v>
      </c>
      <c r="AG37" s="14">
        <f ca="1">SOLID!AK48</f>
        <v>0</v>
      </c>
      <c r="AH37" s="14">
        <f ca="1">SOLID!AL48</f>
        <v>0</v>
      </c>
      <c r="AI37" s="14">
        <f>SOLID!BT48</f>
        <v>0</v>
      </c>
      <c r="AJ37" s="14">
        <f>SOLID!BU48</f>
        <v>0</v>
      </c>
      <c r="AK37" s="14">
        <f>SOLID!BV48</f>
        <v>0</v>
      </c>
      <c r="AL37" s="14">
        <f>SOLID!BW48</f>
        <v>0</v>
      </c>
      <c r="AM37" s="14">
        <f>SOLID!BX48</f>
        <v>0</v>
      </c>
      <c r="AN37" s="14">
        <f>SOLID!BY48</f>
        <v>0</v>
      </c>
      <c r="AO37" s="14">
        <f>SOLID!BZ48</f>
        <v>0</v>
      </c>
      <c r="AP37" s="14">
        <f>SOLID!CA48</f>
        <v>0</v>
      </c>
      <c r="AQ37" s="14">
        <f>SOLID!CB48</f>
        <v>0</v>
      </c>
      <c r="AR37" s="14">
        <f>SOLID!CC48</f>
        <v>0</v>
      </c>
      <c r="AS37" s="14">
        <f>SOLID!CD48</f>
        <v>0</v>
      </c>
      <c r="AT37" s="14">
        <f>SOLID!CE48</f>
        <v>0</v>
      </c>
      <c r="AU37" s="14">
        <f>SOLID!CF48</f>
        <v>0</v>
      </c>
      <c r="AV37" s="14">
        <f>SOLID!CG48</f>
        <v>0</v>
      </c>
      <c r="AW37" s="14">
        <f>SOLID!CH48</f>
        <v>0</v>
      </c>
      <c r="AX37" s="14">
        <f>SOLID!CI48</f>
        <v>0</v>
      </c>
      <c r="AY37" s="14">
        <f>SOLID!CJ48</f>
        <v>0</v>
      </c>
      <c r="AZ37" s="14">
        <f>SOLID!CK48</f>
        <v>0</v>
      </c>
      <c r="BA37" s="14">
        <f>SOLID!CL48</f>
        <v>0</v>
      </c>
      <c r="BB37" s="14">
        <f>SOLID!CM48</f>
        <v>0</v>
      </c>
      <c r="BC37" s="14">
        <f>SOLID!CN48</f>
        <v>0</v>
      </c>
      <c r="BD37" s="14">
        <f>SOLID!CO48</f>
        <v>0</v>
      </c>
      <c r="BE37" s="14">
        <f>SOLID!CP48</f>
        <v>0</v>
      </c>
      <c r="BF37" s="14">
        <f>SOLID!CQ48</f>
        <v>0</v>
      </c>
      <c r="BG37" s="14">
        <f>SOLID!CR48</f>
        <v>0</v>
      </c>
      <c r="BH37" s="14">
        <f>SOLID!CS48</f>
        <v>0</v>
      </c>
      <c r="BI37" s="14">
        <f>SOLID!CT48</f>
        <v>0</v>
      </c>
      <c r="BJ37" s="14">
        <f>SOLID!CU48</f>
        <v>0</v>
      </c>
      <c r="BK37" s="14">
        <f>SOLID!CV48</f>
        <v>0</v>
      </c>
      <c r="BL37" s="14">
        <f>SOLID!CW48</f>
        <v>0</v>
      </c>
      <c r="BM37" s="14">
        <f>SOLID!CX48</f>
        <v>0</v>
      </c>
      <c r="BN37" s="14">
        <f>SOLID!CY48</f>
        <v>0</v>
      </c>
      <c r="BO37" s="14">
        <f>SOLID!CZ48</f>
        <v>0</v>
      </c>
      <c r="BP37" s="14">
        <f>SOLID!DA48</f>
        <v>0</v>
      </c>
      <c r="BQ37" s="14">
        <f>SOLID!DB48</f>
        <v>0</v>
      </c>
      <c r="BR37" s="14">
        <f>SOLID!DC48</f>
        <v>0</v>
      </c>
      <c r="BS37" s="14">
        <f>SOLID!DD48</f>
        <v>0</v>
      </c>
      <c r="BT37" s="14">
        <f>SOLID!DE48</f>
        <v>0</v>
      </c>
    </row>
    <row r="38" spans="1:72" ht="21.75" hidden="1" outlineLevel="1" thickBot="1" x14ac:dyDescent="0.4">
      <c r="A38" s="33" t="str">
        <f>SOLID!E49</f>
        <v>*Ga[l]</v>
      </c>
      <c r="B38" s="16">
        <f ca="1">SOLID!F49</f>
        <v>-65.56</v>
      </c>
      <c r="C38" s="16">
        <f ca="1">SOLID!G49</f>
        <v>-61.36</v>
      </c>
      <c r="D38" s="16">
        <f ca="1">SOLID!H49</f>
        <v>-57.71</v>
      </c>
      <c r="E38" s="16">
        <f ca="1">SOLID!I49</f>
        <v>-54.51</v>
      </c>
      <c r="F38" s="14">
        <f ca="1">SOLID!J49</f>
        <v>-50.72</v>
      </c>
      <c r="G38" s="14">
        <f ca="1">SOLID!K49</f>
        <v>-36.36</v>
      </c>
      <c r="H38" s="14">
        <f ca="1">SOLID!L49</f>
        <v>-33.5</v>
      </c>
      <c r="I38" s="14">
        <f ca="1">SOLID!M49</f>
        <v>-30.86</v>
      </c>
      <c r="J38" s="14">
        <f ca="1">SOLID!N49</f>
        <v>-28.41</v>
      </c>
      <c r="K38" s="14">
        <f ca="1">SOLID!O49</f>
        <v>-26.13</v>
      </c>
      <c r="L38" s="14">
        <f ca="1">SOLID!P49</f>
        <v>-24</v>
      </c>
      <c r="M38" s="14">
        <f ca="1">SOLID!Q49</f>
        <v>-22.01</v>
      </c>
      <c r="N38" s="14">
        <f ca="1">SOLID!R49</f>
        <v>-20.14</v>
      </c>
      <c r="O38" s="14">
        <f ca="1">SOLID!S49</f>
        <v>-18.38</v>
      </c>
      <c r="P38" s="14">
        <f ca="1">SOLID!T49</f>
        <v>-17.07</v>
      </c>
      <c r="Q38" s="14">
        <f ca="1">SOLID!U49</f>
        <v>-15.9</v>
      </c>
      <c r="R38" s="14">
        <f ca="1">SOLID!V49</f>
        <v>-14.8</v>
      </c>
      <c r="S38" s="14">
        <f ca="1">SOLID!W49</f>
        <v>-13.75</v>
      </c>
      <c r="T38" s="14">
        <f ca="1">SOLID!X49</f>
        <v>-10.06</v>
      </c>
      <c r="U38" s="14">
        <f ca="1">SOLID!Y49</f>
        <v>-9.2379999999999995</v>
      </c>
      <c r="V38" s="14">
        <f ca="1">SOLID!Z49</f>
        <v>-8.452</v>
      </c>
      <c r="W38" s="14">
        <f ca="1">SOLID!AA49</f>
        <v>-7.7140000000000004</v>
      </c>
      <c r="X38" s="14">
        <f ca="1">SOLID!AB49</f>
        <v>-7.8150000000000004</v>
      </c>
      <c r="Y38" s="14">
        <f ca="1">SOLID!AC49</f>
        <v>-8.2370000000000001</v>
      </c>
      <c r="Z38" s="14">
        <f ca="1">SOLID!AD49</f>
        <v>-8.3510000000000009</v>
      </c>
      <c r="AA38" s="14">
        <f ca="1">SOLID!AE49</f>
        <v>-8.4689999999999994</v>
      </c>
      <c r="AB38" s="14">
        <f ca="1">SOLID!AF49</f>
        <v>-8.5939999999999994</v>
      </c>
      <c r="AC38" s="14">
        <f ca="1">SOLID!AG49</f>
        <v>-8.7249999999999996</v>
      </c>
      <c r="AD38" s="14">
        <f ca="1">SOLID!AH49</f>
        <v>0</v>
      </c>
      <c r="AE38" s="14">
        <f ca="1">SOLID!AI49</f>
        <v>0</v>
      </c>
      <c r="AF38" s="14">
        <f ca="1">SOLID!AJ49</f>
        <v>0</v>
      </c>
      <c r="AG38" s="14">
        <f ca="1">SOLID!AK49</f>
        <v>0</v>
      </c>
      <c r="AH38" s="14">
        <f ca="1">SOLID!AL49</f>
        <v>0</v>
      </c>
      <c r="AI38" s="14">
        <f>SOLID!BT49</f>
        <v>0</v>
      </c>
      <c r="AJ38" s="14">
        <f>SOLID!BU49</f>
        <v>0</v>
      </c>
      <c r="AK38" s="14">
        <f>SOLID!BV49</f>
        <v>0</v>
      </c>
      <c r="AL38" s="14">
        <f>SOLID!BW49</f>
        <v>0</v>
      </c>
      <c r="AM38" s="14">
        <f>SOLID!BX49</f>
        <v>0</v>
      </c>
      <c r="AN38" s="14">
        <f>SOLID!BY49</f>
        <v>0</v>
      </c>
      <c r="AO38" s="14">
        <f>SOLID!BZ49</f>
        <v>0</v>
      </c>
      <c r="AP38" s="14">
        <f>SOLID!CA49</f>
        <v>0</v>
      </c>
      <c r="AQ38" s="14">
        <f>SOLID!CB49</f>
        <v>0</v>
      </c>
      <c r="AR38" s="14">
        <f>SOLID!CC49</f>
        <v>0</v>
      </c>
      <c r="AS38" s="14">
        <f>SOLID!CD49</f>
        <v>0</v>
      </c>
      <c r="AT38" s="14">
        <f>SOLID!CE49</f>
        <v>0</v>
      </c>
      <c r="AU38" s="14">
        <f>SOLID!CF49</f>
        <v>0</v>
      </c>
      <c r="AV38" s="14">
        <f>SOLID!CG49</f>
        <v>0</v>
      </c>
      <c r="AW38" s="14">
        <f>SOLID!CH49</f>
        <v>0</v>
      </c>
      <c r="AX38" s="14">
        <f>SOLID!CI49</f>
        <v>0</v>
      </c>
      <c r="AY38" s="14">
        <f>SOLID!CJ49</f>
        <v>0</v>
      </c>
      <c r="AZ38" s="14">
        <f>SOLID!CK49</f>
        <v>0</v>
      </c>
      <c r="BA38" s="14">
        <f>SOLID!CL49</f>
        <v>0</v>
      </c>
      <c r="BB38" s="14">
        <f>SOLID!CM49</f>
        <v>0</v>
      </c>
      <c r="BC38" s="14">
        <f>SOLID!CN49</f>
        <v>0</v>
      </c>
      <c r="BD38" s="14">
        <f>SOLID!CO49</f>
        <v>0</v>
      </c>
      <c r="BE38" s="14">
        <f>SOLID!CP49</f>
        <v>0</v>
      </c>
      <c r="BF38" s="14">
        <f>SOLID!CQ49</f>
        <v>0</v>
      </c>
      <c r="BG38" s="14">
        <f>SOLID!CR49</f>
        <v>0</v>
      </c>
      <c r="BH38" s="14">
        <f>SOLID!CS49</f>
        <v>0</v>
      </c>
      <c r="BI38" s="14">
        <f>SOLID!CT49</f>
        <v>0</v>
      </c>
      <c r="BJ38" s="14">
        <f>SOLID!CU49</f>
        <v>0</v>
      </c>
      <c r="BK38" s="14">
        <f>SOLID!CV49</f>
        <v>0</v>
      </c>
      <c r="BL38" s="14">
        <f>SOLID!CW49</f>
        <v>0</v>
      </c>
      <c r="BM38" s="14">
        <f>SOLID!CX49</f>
        <v>0</v>
      </c>
      <c r="BN38" s="14">
        <f>SOLID!CY49</f>
        <v>0</v>
      </c>
      <c r="BO38" s="14">
        <f>SOLID!CZ49</f>
        <v>0</v>
      </c>
      <c r="BP38" s="14">
        <f>SOLID!DA49</f>
        <v>0</v>
      </c>
      <c r="BQ38" s="14">
        <f>SOLID!DB49</f>
        <v>0</v>
      </c>
      <c r="BR38" s="14">
        <f>SOLID!DC49</f>
        <v>0</v>
      </c>
      <c r="BS38" s="14">
        <f>SOLID!DD49</f>
        <v>0</v>
      </c>
      <c r="BT38" s="14">
        <f>SOLID!DE49</f>
        <v>0</v>
      </c>
    </row>
    <row r="39" spans="1:72" ht="21.75" hidden="1" outlineLevel="1" thickBot="1" x14ac:dyDescent="0.4">
      <c r="A39" s="33" t="str">
        <f>SOLID!E50</f>
        <v>*GeSe2</v>
      </c>
      <c r="B39" s="16">
        <f ca="1">SOLID!F50</f>
        <v>-63.33</v>
      </c>
      <c r="C39" s="16">
        <f ca="1">SOLID!G50</f>
        <v>-59.879999999999995</v>
      </c>
      <c r="D39" s="16">
        <f ca="1">SOLID!H50</f>
        <v>-56.9</v>
      </c>
      <c r="E39" s="16">
        <f ca="1">SOLID!I50</f>
        <v>-54.320000000000007</v>
      </c>
      <c r="F39" s="14">
        <f ca="1">SOLID!J50</f>
        <v>-52.71</v>
      </c>
      <c r="G39" s="14">
        <f ca="1">SOLID!K50</f>
        <v>-49.849999999999994</v>
      </c>
      <c r="H39" s="14">
        <f ca="1">SOLID!L50</f>
        <v>-49.409000000000006</v>
      </c>
      <c r="I39" s="14">
        <f ca="1">SOLID!M50</f>
        <v>-49.023999999999994</v>
      </c>
      <c r="J39" s="14">
        <f ca="1">SOLID!N50</f>
        <v>-48.727000000000004</v>
      </c>
      <c r="K39" s="14">
        <f ca="1">SOLID!O50</f>
        <v>-48.477000000000004</v>
      </c>
      <c r="L39" s="14">
        <f ca="1">SOLID!P50</f>
        <v>-49.129999999999995</v>
      </c>
      <c r="M39" s="14">
        <f ca="1">SOLID!Q50</f>
        <v>-49.78</v>
      </c>
      <c r="N39" s="14">
        <f ca="1">SOLID!R50</f>
        <v>-50.408999999999999</v>
      </c>
      <c r="O39" s="14">
        <f ca="1">SOLID!S50</f>
        <v>-51.058999999999997</v>
      </c>
      <c r="P39" s="14">
        <f ca="1">SOLID!T50</f>
        <v>-51.689000000000007</v>
      </c>
      <c r="Q39" s="14">
        <f ca="1">SOLID!U50</f>
        <v>-52.298999999999999</v>
      </c>
      <c r="R39" s="14">
        <f ca="1">SOLID!V50</f>
        <v>-52.908999999999999</v>
      </c>
      <c r="S39" s="14">
        <f ca="1">SOLID!W50</f>
        <v>-53.539000000000001</v>
      </c>
      <c r="T39" s="14">
        <f ca="1">SOLID!X50</f>
        <v>-55.915999999999997</v>
      </c>
      <c r="U39" s="14">
        <f ca="1">SOLID!Y50</f>
        <v>-56.484000000000002</v>
      </c>
      <c r="V39" s="14">
        <f ca="1">SOLID!Z50</f>
        <v>-57.052</v>
      </c>
      <c r="W39" s="14">
        <f ca="1">SOLID!AA50</f>
        <v>-57.620000000000005</v>
      </c>
      <c r="X39" s="14">
        <f ca="1">SOLID!AB50</f>
        <v>-58.186999999999998</v>
      </c>
      <c r="Y39" s="14">
        <f ca="1">SOLID!AC50</f>
        <v>-60.370999999999995</v>
      </c>
      <c r="Z39" s="14">
        <f ca="1">SOLID!AD50</f>
        <v>-60.915999999999997</v>
      </c>
      <c r="AA39" s="14">
        <f ca="1">SOLID!AE50</f>
        <v>-61.441000000000003</v>
      </c>
      <c r="AB39" s="14">
        <f ca="1">SOLID!AF50</f>
        <v>-61.966000000000001</v>
      </c>
      <c r="AC39" s="14">
        <f ca="1">SOLID!AG50</f>
        <v>-62.49</v>
      </c>
      <c r="AD39" s="14">
        <f ca="1">SOLID!AH50</f>
        <v>0</v>
      </c>
      <c r="AE39" s="14">
        <f ca="1">SOLID!AI50</f>
        <v>0</v>
      </c>
      <c r="AF39" s="14">
        <f ca="1">SOLID!AJ50</f>
        <v>0</v>
      </c>
      <c r="AG39" s="14">
        <f ca="1">SOLID!AK50</f>
        <v>0</v>
      </c>
      <c r="AH39" s="14">
        <f ca="1">SOLID!AL50</f>
        <v>0</v>
      </c>
      <c r="AI39" s="14">
        <f>SOLID!BT50</f>
        <v>0</v>
      </c>
      <c r="AJ39" s="14">
        <f>SOLID!BU50</f>
        <v>0</v>
      </c>
      <c r="AK39" s="14">
        <f>SOLID!BV50</f>
        <v>0</v>
      </c>
      <c r="AL39" s="14">
        <f>SOLID!BW50</f>
        <v>0</v>
      </c>
      <c r="AM39" s="14">
        <f>SOLID!BX50</f>
        <v>0</v>
      </c>
      <c r="AN39" s="14">
        <f>SOLID!BY50</f>
        <v>0</v>
      </c>
      <c r="AO39" s="14">
        <f>SOLID!BZ50</f>
        <v>0</v>
      </c>
      <c r="AP39" s="14">
        <f>SOLID!CA50</f>
        <v>0</v>
      </c>
      <c r="AQ39" s="14">
        <f>SOLID!CB50</f>
        <v>0</v>
      </c>
      <c r="AR39" s="14">
        <f>SOLID!CC50</f>
        <v>0</v>
      </c>
      <c r="AS39" s="14">
        <f>SOLID!CD50</f>
        <v>0</v>
      </c>
      <c r="AT39" s="14">
        <f>SOLID!CE50</f>
        <v>0</v>
      </c>
      <c r="AU39" s="14">
        <f>SOLID!CF50</f>
        <v>0</v>
      </c>
      <c r="AV39" s="14">
        <f>SOLID!CG50</f>
        <v>0</v>
      </c>
      <c r="AW39" s="14">
        <f>SOLID!CH50</f>
        <v>0</v>
      </c>
      <c r="AX39" s="14">
        <f>SOLID!CI50</f>
        <v>0</v>
      </c>
      <c r="AY39" s="14">
        <f>SOLID!CJ50</f>
        <v>0</v>
      </c>
      <c r="AZ39" s="14">
        <f>SOLID!CK50</f>
        <v>0</v>
      </c>
      <c r="BA39" s="14">
        <f>SOLID!CL50</f>
        <v>0</v>
      </c>
      <c r="BB39" s="14">
        <f>SOLID!CM50</f>
        <v>0</v>
      </c>
      <c r="BC39" s="14">
        <f>SOLID!CN50</f>
        <v>0</v>
      </c>
      <c r="BD39" s="14">
        <f>SOLID!CO50</f>
        <v>0</v>
      </c>
      <c r="BE39" s="14">
        <f>SOLID!CP50</f>
        <v>0</v>
      </c>
      <c r="BF39" s="14">
        <f>SOLID!CQ50</f>
        <v>0</v>
      </c>
      <c r="BG39" s="14">
        <f>SOLID!CR50</f>
        <v>0</v>
      </c>
      <c r="BH39" s="14">
        <f>SOLID!CS50</f>
        <v>0</v>
      </c>
      <c r="BI39" s="14">
        <f>SOLID!CT50</f>
        <v>0</v>
      </c>
      <c r="BJ39" s="14">
        <f>SOLID!CU50</f>
        <v>0</v>
      </c>
      <c r="BK39" s="14">
        <f>SOLID!CV50</f>
        <v>0</v>
      </c>
      <c r="BL39" s="14">
        <f>SOLID!CW50</f>
        <v>0</v>
      </c>
      <c r="BM39" s="14">
        <f>SOLID!CX50</f>
        <v>0</v>
      </c>
      <c r="BN39" s="14">
        <f>SOLID!CY50</f>
        <v>0</v>
      </c>
      <c r="BO39" s="14">
        <f>SOLID!CZ50</f>
        <v>0</v>
      </c>
      <c r="BP39" s="14">
        <f>SOLID!DA50</f>
        <v>0</v>
      </c>
      <c r="BQ39" s="14">
        <f>SOLID!DB50</f>
        <v>0</v>
      </c>
      <c r="BR39" s="14">
        <f>SOLID!DC50</f>
        <v>0</v>
      </c>
      <c r="BS39" s="14">
        <f>SOLID!DD50</f>
        <v>0</v>
      </c>
      <c r="BT39" s="14">
        <f>SOLID!DE50</f>
        <v>0</v>
      </c>
    </row>
    <row r="40" spans="1:72" ht="21.75" hidden="1" outlineLevel="1" thickBot="1" x14ac:dyDescent="0.4">
      <c r="A40" s="33" t="str">
        <f>SOLID!E51</f>
        <v>*GaSe</v>
      </c>
      <c r="B40" s="16">
        <f ca="1">SOLID!F51</f>
        <v>-89.08</v>
      </c>
      <c r="C40" s="16">
        <f ca="1">SOLID!G51</f>
        <v>-83.539999999999992</v>
      </c>
      <c r="D40" s="16">
        <f ca="1">SOLID!H51</f>
        <v>-78.73</v>
      </c>
      <c r="E40" s="16">
        <f ca="1">SOLID!I51</f>
        <v>-74.52</v>
      </c>
      <c r="F40" s="14">
        <f ca="1">SOLID!J51</f>
        <v>-70.489999999999995</v>
      </c>
      <c r="G40" s="14">
        <f ca="1">SOLID!K51</f>
        <v>-57.33</v>
      </c>
      <c r="H40" s="14">
        <f ca="1">SOLID!L51</f>
        <v>-54.78</v>
      </c>
      <c r="I40" s="14">
        <f ca="1">SOLID!M51</f>
        <v>-52.44</v>
      </c>
      <c r="J40" s="14">
        <f ca="1">SOLID!N51</f>
        <v>-50.3</v>
      </c>
      <c r="K40" s="14">
        <f ca="1">SOLID!O51</f>
        <v>-48.32</v>
      </c>
      <c r="L40" s="14">
        <f ca="1">SOLID!P51</f>
        <v>-46.489999999999995</v>
      </c>
      <c r="M40" s="14">
        <f ca="1">SOLID!Q51</f>
        <v>-44.8</v>
      </c>
      <c r="N40" s="14">
        <f ca="1">SOLID!R51</f>
        <v>-43.22</v>
      </c>
      <c r="O40" s="14">
        <f ca="1">SOLID!S51</f>
        <v>-41.76</v>
      </c>
      <c r="P40" s="14">
        <f ca="1">SOLID!T51</f>
        <v>-40.74</v>
      </c>
      <c r="Q40" s="14">
        <f ca="1">SOLID!U51</f>
        <v>-39.85</v>
      </c>
      <c r="R40" s="14">
        <f ca="1">SOLID!V51</f>
        <v>-39.03</v>
      </c>
      <c r="S40" s="14">
        <f ca="1">SOLID!W51</f>
        <v>-38.269999999999996</v>
      </c>
      <c r="T40" s="14">
        <f ca="1">SOLID!X51</f>
        <v>-35.67</v>
      </c>
      <c r="U40" s="14">
        <f ca="1">SOLID!Y51</f>
        <v>-35.108000000000004</v>
      </c>
      <c r="V40" s="14">
        <f ca="1">SOLID!Z51</f>
        <v>-34.582000000000001</v>
      </c>
      <c r="W40" s="14">
        <f ca="1">SOLID!AA51</f>
        <v>-34.103999999999999</v>
      </c>
      <c r="X40" s="14">
        <f ca="1">SOLID!AB51</f>
        <v>-34.464999999999996</v>
      </c>
      <c r="Y40" s="14">
        <f ca="1">SOLID!AC51</f>
        <v>-35.887</v>
      </c>
      <c r="Z40" s="14">
        <f ca="1">SOLID!AD51</f>
        <v>-36.250999999999998</v>
      </c>
      <c r="AA40" s="14">
        <f ca="1">SOLID!AE51</f>
        <v>-36.609000000000002</v>
      </c>
      <c r="AB40" s="14">
        <f ca="1">SOLID!AF51</f>
        <v>-36.973999999999997</v>
      </c>
      <c r="AC40" s="14">
        <f ca="1">SOLID!AG51</f>
        <v>-37.344999999999999</v>
      </c>
      <c r="AD40" s="14">
        <f ca="1">SOLID!AH51</f>
        <v>0</v>
      </c>
      <c r="AE40" s="14">
        <f ca="1">SOLID!AI51</f>
        <v>0</v>
      </c>
      <c r="AF40" s="14">
        <f ca="1">SOLID!AJ51</f>
        <v>0</v>
      </c>
      <c r="AG40" s="14">
        <f ca="1">SOLID!AK51</f>
        <v>0</v>
      </c>
      <c r="AH40" s="14">
        <f ca="1">SOLID!AL51</f>
        <v>0</v>
      </c>
      <c r="AI40" s="14">
        <f>SOLID!BT51</f>
        <v>0</v>
      </c>
      <c r="AJ40" s="14">
        <f>SOLID!BU51</f>
        <v>0</v>
      </c>
      <c r="AK40" s="14">
        <f>SOLID!BV51</f>
        <v>0</v>
      </c>
      <c r="AL40" s="14">
        <f>SOLID!BW51</f>
        <v>0</v>
      </c>
      <c r="AM40" s="14">
        <f>SOLID!BX51</f>
        <v>0</v>
      </c>
      <c r="AN40" s="14">
        <f>SOLID!BY51</f>
        <v>0</v>
      </c>
      <c r="AO40" s="14">
        <f>SOLID!BZ51</f>
        <v>0</v>
      </c>
      <c r="AP40" s="14">
        <f>SOLID!CA51</f>
        <v>0</v>
      </c>
      <c r="AQ40" s="14">
        <f>SOLID!CB51</f>
        <v>0</v>
      </c>
      <c r="AR40" s="14">
        <f>SOLID!CC51</f>
        <v>0</v>
      </c>
      <c r="AS40" s="14">
        <f>SOLID!CD51</f>
        <v>0</v>
      </c>
      <c r="AT40" s="14">
        <f>SOLID!CE51</f>
        <v>0</v>
      </c>
      <c r="AU40" s="14">
        <f>SOLID!CF51</f>
        <v>0</v>
      </c>
      <c r="AV40" s="14">
        <f>SOLID!CG51</f>
        <v>0</v>
      </c>
      <c r="AW40" s="14">
        <f>SOLID!CH51</f>
        <v>0</v>
      </c>
      <c r="AX40" s="14">
        <f>SOLID!CI51</f>
        <v>0</v>
      </c>
      <c r="AY40" s="14">
        <f>SOLID!CJ51</f>
        <v>0</v>
      </c>
      <c r="AZ40" s="14">
        <f>SOLID!CK51</f>
        <v>0</v>
      </c>
      <c r="BA40" s="14">
        <f>SOLID!CL51</f>
        <v>0</v>
      </c>
      <c r="BB40" s="14">
        <f>SOLID!CM51</f>
        <v>0</v>
      </c>
      <c r="BC40" s="14">
        <f>SOLID!CN51</f>
        <v>0</v>
      </c>
      <c r="BD40" s="14">
        <f>SOLID!CO51</f>
        <v>0</v>
      </c>
      <c r="BE40" s="14">
        <f>SOLID!CP51</f>
        <v>0</v>
      </c>
      <c r="BF40" s="14">
        <f>SOLID!CQ51</f>
        <v>0</v>
      </c>
      <c r="BG40" s="14">
        <f>SOLID!CR51</f>
        <v>0</v>
      </c>
      <c r="BH40" s="14">
        <f>SOLID!CS51</f>
        <v>0</v>
      </c>
      <c r="BI40" s="14">
        <f>SOLID!CT51</f>
        <v>0</v>
      </c>
      <c r="BJ40" s="14">
        <f>SOLID!CU51</f>
        <v>0</v>
      </c>
      <c r="BK40" s="14">
        <f>SOLID!CV51</f>
        <v>0</v>
      </c>
      <c r="BL40" s="14">
        <f>SOLID!CW51</f>
        <v>0</v>
      </c>
      <c r="BM40" s="14">
        <f>SOLID!CX51</f>
        <v>0</v>
      </c>
      <c r="BN40" s="14">
        <f>SOLID!CY51</f>
        <v>0</v>
      </c>
      <c r="BO40" s="14">
        <f>SOLID!CZ51</f>
        <v>0</v>
      </c>
      <c r="BP40" s="14">
        <f>SOLID!DA51</f>
        <v>0</v>
      </c>
      <c r="BQ40" s="14">
        <f>SOLID!DB51</f>
        <v>0</v>
      </c>
      <c r="BR40" s="14">
        <f>SOLID!DC51</f>
        <v>0</v>
      </c>
      <c r="BS40" s="14">
        <f>SOLID!DD51</f>
        <v>0</v>
      </c>
      <c r="BT40" s="14">
        <f>SOLID!DE51</f>
        <v>0</v>
      </c>
    </row>
    <row r="41" spans="1:72" ht="21.75" hidden="1" outlineLevel="1" thickBot="1" x14ac:dyDescent="0.4">
      <c r="A41" s="33" t="str">
        <f>SOLID!E52</f>
        <v>*GeSe</v>
      </c>
      <c r="B41" s="16">
        <f ca="1">SOLID!F52</f>
        <v>-39.81</v>
      </c>
      <c r="C41" s="16">
        <f ca="1">SOLID!G52</f>
        <v>-37.700000000000003</v>
      </c>
      <c r="D41" s="16">
        <f ca="1">SOLID!H52</f>
        <v>-35.879999999999995</v>
      </c>
      <c r="E41" s="16">
        <f ca="1">SOLID!I52</f>
        <v>-34.31</v>
      </c>
      <c r="F41" s="14">
        <f ca="1">SOLID!J52</f>
        <v>-32.94</v>
      </c>
      <c r="G41" s="14">
        <f ca="1">SOLID!K52</f>
        <v>-28.88</v>
      </c>
      <c r="H41" s="14">
        <f ca="1">SOLID!L52</f>
        <v>-28.129000000000001</v>
      </c>
      <c r="I41" s="14">
        <f ca="1">SOLID!M52</f>
        <v>-27.443999999999999</v>
      </c>
      <c r="J41" s="14">
        <f ca="1">SOLID!N52</f>
        <v>-26.837</v>
      </c>
      <c r="K41" s="14">
        <f ca="1">SOLID!O52</f>
        <v>-26.287000000000003</v>
      </c>
      <c r="L41" s="14">
        <f ca="1">SOLID!P52</f>
        <v>-26.64</v>
      </c>
      <c r="M41" s="14">
        <f ca="1">SOLID!Q52</f>
        <v>-26.99</v>
      </c>
      <c r="N41" s="14">
        <f ca="1">SOLID!R52</f>
        <v>-27.328999999999997</v>
      </c>
      <c r="O41" s="14">
        <f ca="1">SOLID!S52</f>
        <v>-27.678999999999998</v>
      </c>
      <c r="P41" s="14">
        <f ca="1">SOLID!T52</f>
        <v>-28.019000000000002</v>
      </c>
      <c r="Q41" s="14">
        <f ca="1">SOLID!U52</f>
        <v>-28.349</v>
      </c>
      <c r="R41" s="14">
        <f ca="1">SOLID!V52</f>
        <v>-28.679000000000002</v>
      </c>
      <c r="S41" s="14">
        <f ca="1">SOLID!W52</f>
        <v>-29.018999999999998</v>
      </c>
      <c r="T41" s="14">
        <f ca="1">SOLID!X52</f>
        <v>-30.305999999999997</v>
      </c>
      <c r="U41" s="14">
        <f ca="1">SOLID!Y52</f>
        <v>-30.614000000000001</v>
      </c>
      <c r="V41" s="14">
        <f ca="1">SOLID!Z52</f>
        <v>-30.921999999999997</v>
      </c>
      <c r="W41" s="14">
        <f ca="1">SOLID!AA52</f>
        <v>-31.23</v>
      </c>
      <c r="X41" s="14">
        <f ca="1">SOLID!AB52</f>
        <v>-31.536999999999999</v>
      </c>
      <c r="Y41" s="14">
        <f ca="1">SOLID!AC52</f>
        <v>-32.720999999999997</v>
      </c>
      <c r="Z41" s="14">
        <f ca="1">SOLID!AD52</f>
        <v>-33.015999999999998</v>
      </c>
      <c r="AA41" s="14">
        <f ca="1">SOLID!AE52</f>
        <v>-33.301000000000002</v>
      </c>
      <c r="AB41" s="14">
        <f ca="1">SOLID!AF52</f>
        <v>-33.585999999999999</v>
      </c>
      <c r="AC41" s="14">
        <f ca="1">SOLID!AG52</f>
        <v>-33.870000000000005</v>
      </c>
      <c r="AD41" s="14">
        <f ca="1">SOLID!AH52</f>
        <v>0</v>
      </c>
      <c r="AE41" s="14">
        <f ca="1">SOLID!AI52</f>
        <v>0</v>
      </c>
      <c r="AF41" s="14">
        <f ca="1">SOLID!AJ52</f>
        <v>0</v>
      </c>
      <c r="AG41" s="14">
        <f ca="1">SOLID!AK52</f>
        <v>0</v>
      </c>
      <c r="AH41" s="14">
        <f ca="1">SOLID!AL52</f>
        <v>0</v>
      </c>
      <c r="AI41" s="14">
        <f>SOLID!BT52</f>
        <v>0</v>
      </c>
      <c r="AJ41" s="14">
        <f>SOLID!BU52</f>
        <v>0</v>
      </c>
      <c r="AK41" s="14">
        <f>SOLID!BV52</f>
        <v>0</v>
      </c>
      <c r="AL41" s="14">
        <f>SOLID!BW52</f>
        <v>0</v>
      </c>
      <c r="AM41" s="14">
        <f>SOLID!BX52</f>
        <v>0</v>
      </c>
      <c r="AN41" s="14">
        <f>SOLID!BY52</f>
        <v>0</v>
      </c>
      <c r="AO41" s="14">
        <f>SOLID!BZ52</f>
        <v>0</v>
      </c>
      <c r="AP41" s="14">
        <f>SOLID!CA52</f>
        <v>0</v>
      </c>
      <c r="AQ41" s="14">
        <f>SOLID!CB52</f>
        <v>0</v>
      </c>
      <c r="AR41" s="14">
        <f>SOLID!CC52</f>
        <v>0</v>
      </c>
      <c r="AS41" s="14">
        <f>SOLID!CD52</f>
        <v>0</v>
      </c>
      <c r="AT41" s="14">
        <f>SOLID!CE52</f>
        <v>0</v>
      </c>
      <c r="AU41" s="14">
        <f>SOLID!CF52</f>
        <v>0</v>
      </c>
      <c r="AV41" s="14">
        <f>SOLID!CG52</f>
        <v>0</v>
      </c>
      <c r="AW41" s="14">
        <f>SOLID!CH52</f>
        <v>0</v>
      </c>
      <c r="AX41" s="14">
        <f>SOLID!CI52</f>
        <v>0</v>
      </c>
      <c r="AY41" s="14">
        <f>SOLID!CJ52</f>
        <v>0</v>
      </c>
      <c r="AZ41" s="14">
        <f>SOLID!CK52</f>
        <v>0</v>
      </c>
      <c r="BA41" s="14">
        <f>SOLID!CL52</f>
        <v>0</v>
      </c>
      <c r="BB41" s="14">
        <f>SOLID!CM52</f>
        <v>0</v>
      </c>
      <c r="BC41" s="14">
        <f>SOLID!CN52</f>
        <v>0</v>
      </c>
      <c r="BD41" s="14">
        <f>SOLID!CO52</f>
        <v>0</v>
      </c>
      <c r="BE41" s="14">
        <f>SOLID!CP52</f>
        <v>0</v>
      </c>
      <c r="BF41" s="14">
        <f>SOLID!CQ52</f>
        <v>0</v>
      </c>
      <c r="BG41" s="14">
        <f>SOLID!CR52</f>
        <v>0</v>
      </c>
      <c r="BH41" s="14">
        <f>SOLID!CS52</f>
        <v>0</v>
      </c>
      <c r="BI41" s="14">
        <f>SOLID!CT52</f>
        <v>0</v>
      </c>
      <c r="BJ41" s="14">
        <f>SOLID!CU52</f>
        <v>0</v>
      </c>
      <c r="BK41" s="14">
        <f>SOLID!CV52</f>
        <v>0</v>
      </c>
      <c r="BL41" s="14">
        <f>SOLID!CW52</f>
        <v>0</v>
      </c>
      <c r="BM41" s="14">
        <f>SOLID!CX52</f>
        <v>0</v>
      </c>
      <c r="BN41" s="14">
        <f>SOLID!CY52</f>
        <v>0</v>
      </c>
      <c r="BO41" s="14">
        <f>SOLID!CZ52</f>
        <v>0</v>
      </c>
      <c r="BP41" s="14">
        <f>SOLID!DA52</f>
        <v>0</v>
      </c>
      <c r="BQ41" s="14">
        <f>SOLID!DB52</f>
        <v>0</v>
      </c>
      <c r="BR41" s="14">
        <f>SOLID!DC52</f>
        <v>0</v>
      </c>
      <c r="BS41" s="14">
        <f>SOLID!DD52</f>
        <v>0</v>
      </c>
      <c r="BT41" s="14">
        <f>SOLID!DE52</f>
        <v>0</v>
      </c>
    </row>
    <row r="42" spans="1:72" ht="21.75" hidden="1" outlineLevel="1" thickBot="1" x14ac:dyDescent="0.4">
      <c r="A42" s="33" t="str">
        <f>SOLID!E53</f>
        <v>Ga2Se</v>
      </c>
      <c r="B42" s="16">
        <f ca="1">SOLID!F53</f>
        <v>-154.64000000000001</v>
      </c>
      <c r="C42" s="16">
        <f ca="1">SOLID!G53</f>
        <v>-144.9</v>
      </c>
      <c r="D42" s="16">
        <f ca="1">SOLID!H53</f>
        <v>-136.44</v>
      </c>
      <c r="E42" s="16">
        <f ca="1">SOLID!I53</f>
        <v>-129.03</v>
      </c>
      <c r="F42" s="14">
        <f ca="1">SOLID!J53</f>
        <v>-121.21</v>
      </c>
      <c r="G42" s="14">
        <f ca="1">SOLID!K53</f>
        <v>-93.69</v>
      </c>
      <c r="H42" s="14">
        <f ca="1">SOLID!L53</f>
        <v>-88.28</v>
      </c>
      <c r="I42" s="14">
        <f ca="1">SOLID!M53</f>
        <v>-83.3</v>
      </c>
      <c r="J42" s="14">
        <f ca="1">SOLID!N53</f>
        <v>-78.710000000000008</v>
      </c>
      <c r="K42" s="14">
        <f ca="1">SOLID!O53</f>
        <v>-74.45</v>
      </c>
      <c r="L42" s="14">
        <f ca="1">SOLID!P53</f>
        <v>-70.489999999999995</v>
      </c>
      <c r="M42" s="14">
        <f ca="1">SOLID!Q53</f>
        <v>-66.81</v>
      </c>
      <c r="N42" s="14">
        <f ca="1">SOLID!R53</f>
        <v>-63.36</v>
      </c>
      <c r="O42" s="14">
        <f ca="1">SOLID!S53</f>
        <v>-60.14</v>
      </c>
      <c r="P42" s="14">
        <f ca="1">SOLID!T53</f>
        <v>-57.81</v>
      </c>
      <c r="Q42" s="14">
        <f ca="1">SOLID!U53</f>
        <v>-55.75</v>
      </c>
      <c r="R42" s="14">
        <f ca="1">SOLID!V53</f>
        <v>-53.83</v>
      </c>
      <c r="S42" s="14">
        <f ca="1">SOLID!W53</f>
        <v>-52.019999999999996</v>
      </c>
      <c r="T42" s="14">
        <f ca="1">SOLID!X53</f>
        <v>-45.730000000000004</v>
      </c>
      <c r="U42" s="14">
        <f ca="1">SOLID!Y53</f>
        <v>-44.346000000000004</v>
      </c>
      <c r="V42" s="14">
        <f ca="1">SOLID!Z53</f>
        <v>-43.033999999999999</v>
      </c>
      <c r="W42" s="14">
        <f ca="1">SOLID!AA53</f>
        <v>-41.817999999999998</v>
      </c>
      <c r="X42" s="14">
        <f ca="1">SOLID!AB53</f>
        <v>-42.28</v>
      </c>
      <c r="Y42" s="14">
        <f ca="1">SOLID!AC53</f>
        <v>-44.123999999999995</v>
      </c>
      <c r="Z42" s="14">
        <f ca="1">SOLID!AD53</f>
        <v>-44.602000000000004</v>
      </c>
      <c r="AA42" s="14">
        <f ca="1">SOLID!AE53</f>
        <v>-45.078000000000003</v>
      </c>
      <c r="AB42" s="14">
        <f ca="1">SOLID!AF53</f>
        <v>-45.567999999999998</v>
      </c>
      <c r="AC42" s="14">
        <f ca="1">SOLID!AG53</f>
        <v>-46.07</v>
      </c>
      <c r="AD42" s="14">
        <f ca="1">SOLID!AH53</f>
        <v>0</v>
      </c>
      <c r="AE42" s="14">
        <f ca="1">SOLID!AI53</f>
        <v>0</v>
      </c>
      <c r="AF42" s="14">
        <f ca="1">SOLID!AJ53</f>
        <v>0</v>
      </c>
      <c r="AG42" s="14">
        <f ca="1">SOLID!AK53</f>
        <v>0</v>
      </c>
      <c r="AH42" s="14">
        <f ca="1">SOLID!AL53</f>
        <v>0</v>
      </c>
      <c r="AI42" s="14">
        <f>SOLID!BT53</f>
        <v>0</v>
      </c>
      <c r="AJ42" s="14">
        <f>SOLID!BU53</f>
        <v>0</v>
      </c>
      <c r="AK42" s="14">
        <f>SOLID!BV53</f>
        <v>0</v>
      </c>
      <c r="AL42" s="14">
        <f>SOLID!BW53</f>
        <v>0</v>
      </c>
      <c r="AM42" s="14">
        <f>SOLID!BX53</f>
        <v>0</v>
      </c>
      <c r="AN42" s="14">
        <f>SOLID!BY53</f>
        <v>0</v>
      </c>
      <c r="AO42" s="14">
        <f>SOLID!BZ53</f>
        <v>0</v>
      </c>
      <c r="AP42" s="14">
        <f>SOLID!CA53</f>
        <v>0</v>
      </c>
      <c r="AQ42" s="14">
        <f>SOLID!CB53</f>
        <v>0</v>
      </c>
      <c r="AR42" s="14">
        <f>SOLID!CC53</f>
        <v>0</v>
      </c>
      <c r="AS42" s="14">
        <f>SOLID!CD53</f>
        <v>0</v>
      </c>
      <c r="AT42" s="14">
        <f>SOLID!CE53</f>
        <v>0</v>
      </c>
      <c r="AU42" s="14">
        <f>SOLID!CF53</f>
        <v>0</v>
      </c>
      <c r="AV42" s="14">
        <f>SOLID!CG53</f>
        <v>0</v>
      </c>
      <c r="AW42" s="14">
        <f>SOLID!CH53</f>
        <v>0</v>
      </c>
      <c r="AX42" s="14">
        <f>SOLID!CI53</f>
        <v>0</v>
      </c>
      <c r="AY42" s="14">
        <f>SOLID!CJ53</f>
        <v>0</v>
      </c>
      <c r="AZ42" s="14">
        <f>SOLID!CK53</f>
        <v>0</v>
      </c>
      <c r="BA42" s="14">
        <f>SOLID!CL53</f>
        <v>0</v>
      </c>
      <c r="BB42" s="14">
        <f>SOLID!CM53</f>
        <v>0</v>
      </c>
      <c r="BC42" s="14">
        <f>SOLID!CN53</f>
        <v>0</v>
      </c>
      <c r="BD42" s="14">
        <f>SOLID!CO53</f>
        <v>0</v>
      </c>
      <c r="BE42" s="14">
        <f>SOLID!CP53</f>
        <v>0</v>
      </c>
      <c r="BF42" s="14">
        <f>SOLID!CQ53</f>
        <v>0</v>
      </c>
      <c r="BG42" s="14">
        <f>SOLID!CR53</f>
        <v>0</v>
      </c>
      <c r="BH42" s="14">
        <f>SOLID!CS53</f>
        <v>0</v>
      </c>
      <c r="BI42" s="14">
        <f>SOLID!CT53</f>
        <v>0</v>
      </c>
      <c r="BJ42" s="14">
        <f>SOLID!CU53</f>
        <v>0</v>
      </c>
      <c r="BK42" s="14">
        <f>SOLID!CV53</f>
        <v>0</v>
      </c>
      <c r="BL42" s="14">
        <f>SOLID!CW53</f>
        <v>0</v>
      </c>
      <c r="BM42" s="14">
        <f>SOLID!CX53</f>
        <v>0</v>
      </c>
      <c r="BN42" s="14">
        <f>SOLID!CY53</f>
        <v>0</v>
      </c>
      <c r="BO42" s="14">
        <f>SOLID!CZ53</f>
        <v>0</v>
      </c>
      <c r="BP42" s="14">
        <f>SOLID!DA53</f>
        <v>0</v>
      </c>
      <c r="BQ42" s="14">
        <f>SOLID!DB53</f>
        <v>0</v>
      </c>
      <c r="BR42" s="14">
        <f>SOLID!DC53</f>
        <v>0</v>
      </c>
      <c r="BS42" s="14">
        <f>SOLID!DD53</f>
        <v>0</v>
      </c>
      <c r="BT42" s="14">
        <f>SOLID!DE53</f>
        <v>0</v>
      </c>
    </row>
    <row r="43" spans="1:72" ht="21.75" hidden="1" outlineLevel="1" thickBot="1" x14ac:dyDescent="0.4">
      <c r="A43" s="33" t="str">
        <f>SOLID!E54</f>
        <v>Ar</v>
      </c>
      <c r="B43" s="16">
        <f ca="1">SOLID!F54</f>
        <v>-18.62</v>
      </c>
      <c r="C43" s="16">
        <f ca="1">SOLID!G54</f>
        <v>-18.61</v>
      </c>
      <c r="D43" s="16">
        <f ca="1">SOLID!H54</f>
        <v>-18.61</v>
      </c>
      <c r="E43" s="16">
        <f ca="1">SOLID!I54</f>
        <v>-18.63</v>
      </c>
      <c r="F43" s="14">
        <f ca="1">SOLID!J54</f>
        <v>-18.649999999999999</v>
      </c>
      <c r="G43" s="14">
        <f ca="1">SOLID!K54</f>
        <v>-18.77</v>
      </c>
      <c r="H43" s="14">
        <f ca="1">SOLID!L54</f>
        <v>-18.809999999999999</v>
      </c>
      <c r="I43" s="14">
        <f ca="1">SOLID!M54</f>
        <v>-18.84</v>
      </c>
      <c r="J43" s="14">
        <f ca="1">SOLID!N54</f>
        <v>-18.88</v>
      </c>
      <c r="K43" s="14">
        <f ca="1">SOLID!O54</f>
        <v>-18.93</v>
      </c>
      <c r="L43" s="14">
        <f ca="1">SOLID!P54</f>
        <v>-18.97</v>
      </c>
      <c r="M43" s="14">
        <f ca="1">SOLID!Q54</f>
        <v>-19.010000000000002</v>
      </c>
      <c r="N43" s="14">
        <f ca="1">SOLID!R54</f>
        <v>-19.05</v>
      </c>
      <c r="O43" s="14">
        <f ca="1">SOLID!S54</f>
        <v>-19.09</v>
      </c>
      <c r="P43" s="14">
        <f ca="1">SOLID!T54</f>
        <v>-19.14</v>
      </c>
      <c r="Q43" s="14">
        <f ca="1">SOLID!U54</f>
        <v>-19.18</v>
      </c>
      <c r="R43" s="14">
        <f ca="1">SOLID!V54</f>
        <v>-19.22</v>
      </c>
      <c r="S43" s="14">
        <f ca="1">SOLID!W54</f>
        <v>-19.260000000000002</v>
      </c>
      <c r="T43" s="14">
        <f ca="1">SOLID!X54</f>
        <v>-19.43</v>
      </c>
      <c r="U43" s="14">
        <f ca="1">SOLID!Y54</f>
        <v>-19.47</v>
      </c>
      <c r="V43" s="14">
        <f ca="1">SOLID!Z54</f>
        <v>-19.510000000000002</v>
      </c>
      <c r="W43" s="14">
        <f ca="1">SOLID!AA54</f>
        <v>-19.55</v>
      </c>
      <c r="X43" s="14">
        <f ca="1">SOLID!AB54</f>
        <v>-19.59</v>
      </c>
      <c r="Y43" s="14">
        <f ca="1">SOLID!AC54</f>
        <v>-19.739999999999998</v>
      </c>
      <c r="Z43" s="14">
        <f ca="1">SOLID!AD54</f>
        <v>-19.77</v>
      </c>
      <c r="AA43" s="14">
        <f ca="1">SOLID!AE54</f>
        <v>-19.809999999999999</v>
      </c>
      <c r="AB43" s="14">
        <f ca="1">SOLID!AF54</f>
        <v>-19.850000000000001</v>
      </c>
      <c r="AC43" s="14">
        <f ca="1">SOLID!AG54</f>
        <v>-19.88</v>
      </c>
      <c r="AD43" s="14">
        <f ca="1">SOLID!AH54</f>
        <v>0</v>
      </c>
      <c r="AE43" s="14">
        <f ca="1">SOLID!AI54</f>
        <v>0</v>
      </c>
      <c r="AF43" s="14">
        <f ca="1">SOLID!AJ54</f>
        <v>0</v>
      </c>
      <c r="AG43" s="14">
        <f ca="1">SOLID!AK54</f>
        <v>0</v>
      </c>
      <c r="AH43" s="14">
        <f ca="1">SOLID!AL54</f>
        <v>0</v>
      </c>
      <c r="AI43" s="14">
        <f>SOLID!BT54</f>
        <v>0</v>
      </c>
      <c r="AJ43" s="14">
        <f>SOLID!BU54</f>
        <v>0</v>
      </c>
      <c r="AK43" s="14">
        <f>SOLID!BV54</f>
        <v>0</v>
      </c>
      <c r="AL43" s="14">
        <f>SOLID!BW54</f>
        <v>0</v>
      </c>
      <c r="AM43" s="14">
        <f>SOLID!BX54</f>
        <v>0</v>
      </c>
      <c r="AN43" s="14">
        <f>SOLID!BY54</f>
        <v>0</v>
      </c>
      <c r="AO43" s="14">
        <f>SOLID!BZ54</f>
        <v>0</v>
      </c>
      <c r="AP43" s="14">
        <f>SOLID!CA54</f>
        <v>0</v>
      </c>
      <c r="AQ43" s="14">
        <f>SOLID!CB54</f>
        <v>0</v>
      </c>
      <c r="AR43" s="14">
        <f>SOLID!CC54</f>
        <v>0</v>
      </c>
      <c r="AS43" s="14">
        <f>SOLID!CD54</f>
        <v>0</v>
      </c>
      <c r="AT43" s="14">
        <f>SOLID!CE54</f>
        <v>0</v>
      </c>
      <c r="AU43" s="14">
        <f>SOLID!CF54</f>
        <v>0</v>
      </c>
      <c r="AV43" s="14">
        <f>SOLID!CG54</f>
        <v>0</v>
      </c>
      <c r="AW43" s="14">
        <f>SOLID!CH54</f>
        <v>0</v>
      </c>
      <c r="AX43" s="14">
        <f>SOLID!CI54</f>
        <v>0</v>
      </c>
      <c r="AY43" s="14">
        <f>SOLID!CJ54</f>
        <v>0</v>
      </c>
      <c r="AZ43" s="14">
        <f>SOLID!CK54</f>
        <v>0</v>
      </c>
      <c r="BA43" s="14">
        <f>SOLID!CL54</f>
        <v>0</v>
      </c>
      <c r="BB43" s="14">
        <f>SOLID!CM54</f>
        <v>0</v>
      </c>
      <c r="BC43" s="14">
        <f>SOLID!CN54</f>
        <v>0</v>
      </c>
      <c r="BD43" s="14">
        <f>SOLID!CO54</f>
        <v>0</v>
      </c>
      <c r="BE43" s="14">
        <f>SOLID!CP54</f>
        <v>0</v>
      </c>
      <c r="BF43" s="14">
        <f>SOLID!CQ54</f>
        <v>0</v>
      </c>
      <c r="BG43" s="14">
        <f>SOLID!CR54</f>
        <v>0</v>
      </c>
      <c r="BH43" s="14">
        <f>SOLID!CS54</f>
        <v>0</v>
      </c>
      <c r="BI43" s="14">
        <f>SOLID!CT54</f>
        <v>0</v>
      </c>
      <c r="BJ43" s="14">
        <f>SOLID!CU54</f>
        <v>0</v>
      </c>
      <c r="BK43" s="14">
        <f>SOLID!CV54</f>
        <v>0</v>
      </c>
      <c r="BL43" s="14">
        <f>SOLID!CW54</f>
        <v>0</v>
      </c>
      <c r="BM43" s="14">
        <f>SOLID!CX54</f>
        <v>0</v>
      </c>
      <c r="BN43" s="14">
        <f>SOLID!CY54</f>
        <v>0</v>
      </c>
      <c r="BO43" s="14">
        <f>SOLID!CZ54</f>
        <v>0</v>
      </c>
      <c r="BP43" s="14">
        <f>SOLID!DA54</f>
        <v>0</v>
      </c>
      <c r="BQ43" s="14">
        <f>SOLID!DB54</f>
        <v>0</v>
      </c>
      <c r="BR43" s="14">
        <f>SOLID!DC54</f>
        <v>0</v>
      </c>
      <c r="BS43" s="14">
        <f>SOLID!DD54</f>
        <v>0</v>
      </c>
      <c r="BT43" s="14">
        <f>SOLID!DE54</f>
        <v>0</v>
      </c>
    </row>
    <row r="44" spans="1:72" ht="21.75" hidden="1" outlineLevel="1" thickBot="1" x14ac:dyDescent="0.4">
      <c r="A44" s="33" t="str">
        <f>SOLID!E55</f>
        <v>(l)Ga[l]</v>
      </c>
      <c r="B44" s="16">
        <f ca="1">SOLID!F55</f>
        <v>-65.56</v>
      </c>
      <c r="C44" s="16">
        <f ca="1">SOLID!G55</f>
        <v>-61.36</v>
      </c>
      <c r="D44" s="16">
        <f ca="1">SOLID!H55</f>
        <v>-57.71</v>
      </c>
      <c r="E44" s="16">
        <f ca="1">SOLID!I55</f>
        <v>-54.51</v>
      </c>
      <c r="F44" s="14">
        <f ca="1">SOLID!J55</f>
        <v>-50.72</v>
      </c>
      <c r="G44" s="14">
        <f ca="1">SOLID!K55</f>
        <v>-36.36</v>
      </c>
      <c r="H44" s="14">
        <f ca="1">SOLID!L55</f>
        <v>-33.5</v>
      </c>
      <c r="I44" s="14">
        <f ca="1">SOLID!M55</f>
        <v>-30.86</v>
      </c>
      <c r="J44" s="14">
        <f ca="1">SOLID!N55</f>
        <v>-28.41</v>
      </c>
      <c r="K44" s="14">
        <f ca="1">SOLID!O55</f>
        <v>-26.13</v>
      </c>
      <c r="L44" s="14">
        <f ca="1">SOLID!P55</f>
        <v>-24</v>
      </c>
      <c r="M44" s="14">
        <f ca="1">SOLID!Q55</f>
        <v>-22.01</v>
      </c>
      <c r="N44" s="14">
        <f ca="1">SOLID!R55</f>
        <v>-20.14</v>
      </c>
      <c r="O44" s="14">
        <f ca="1">SOLID!S55</f>
        <v>-18.38</v>
      </c>
      <c r="P44" s="14">
        <f ca="1">SOLID!T55</f>
        <v>-17.07</v>
      </c>
      <c r="Q44" s="14">
        <f ca="1">SOLID!U55</f>
        <v>-15.9</v>
      </c>
      <c r="R44" s="14">
        <f ca="1">SOLID!V55</f>
        <v>-14.8</v>
      </c>
      <c r="S44" s="14">
        <f ca="1">SOLID!W55</f>
        <v>-13.75</v>
      </c>
      <c r="T44" s="14">
        <f ca="1">SOLID!X55</f>
        <v>-10.06</v>
      </c>
      <c r="U44" s="14">
        <f ca="1">SOLID!Y55</f>
        <v>-9.2379999999999995</v>
      </c>
      <c r="V44" s="14">
        <f ca="1">SOLID!Z55</f>
        <v>-8.452</v>
      </c>
      <c r="W44" s="14">
        <f ca="1">SOLID!AA55</f>
        <v>-7.7140000000000004</v>
      </c>
      <c r="X44" s="14">
        <f ca="1">SOLID!AB55</f>
        <v>-7.8150000000000004</v>
      </c>
      <c r="Y44" s="14">
        <f ca="1">SOLID!AC55</f>
        <v>-8.2370000000000001</v>
      </c>
      <c r="Z44" s="14">
        <f ca="1">SOLID!AD55</f>
        <v>-8.3510000000000009</v>
      </c>
      <c r="AA44" s="14">
        <f ca="1">SOLID!AE55</f>
        <v>-8.4689999999999994</v>
      </c>
      <c r="AB44" s="14">
        <f ca="1">SOLID!AF55</f>
        <v>-8.5939999999999994</v>
      </c>
      <c r="AC44" s="14">
        <f ca="1">SOLID!AG55</f>
        <v>-8.7249999999999996</v>
      </c>
      <c r="AD44" s="14">
        <f ca="1">SOLID!AH55</f>
        <v>0</v>
      </c>
      <c r="AE44" s="14">
        <f ca="1">SOLID!AI55</f>
        <v>0</v>
      </c>
      <c r="AF44" s="14">
        <f ca="1">SOLID!AJ55</f>
        <v>0</v>
      </c>
      <c r="AG44" s="14">
        <f ca="1">SOLID!AK55</f>
        <v>0</v>
      </c>
      <c r="AH44" s="14">
        <f ca="1">SOLID!AL55</f>
        <v>0</v>
      </c>
      <c r="AI44" s="14">
        <f>SOLID!BT55</f>
        <v>0</v>
      </c>
      <c r="AJ44" s="14">
        <f>SOLID!BU55</f>
        <v>0</v>
      </c>
      <c r="AK44" s="14">
        <f>SOLID!BV55</f>
        <v>0</v>
      </c>
      <c r="AL44" s="14">
        <f>SOLID!BW55</f>
        <v>0</v>
      </c>
      <c r="AM44" s="14">
        <f>SOLID!BX55</f>
        <v>0</v>
      </c>
      <c r="AN44" s="14">
        <f>SOLID!BY55</f>
        <v>0</v>
      </c>
      <c r="AO44" s="14">
        <f>SOLID!BZ55</f>
        <v>0</v>
      </c>
      <c r="AP44" s="14">
        <f>SOLID!CA55</f>
        <v>0</v>
      </c>
      <c r="AQ44" s="14">
        <f>SOLID!CB55</f>
        <v>0</v>
      </c>
      <c r="AR44" s="14">
        <f>SOLID!CC55</f>
        <v>0</v>
      </c>
      <c r="AS44" s="14">
        <f>SOLID!CD55</f>
        <v>0</v>
      </c>
      <c r="AT44" s="14">
        <f>SOLID!CE55</f>
        <v>0</v>
      </c>
      <c r="AU44" s="14">
        <f>SOLID!CF55</f>
        <v>0</v>
      </c>
      <c r="AV44" s="14">
        <f>SOLID!CG55</f>
        <v>0</v>
      </c>
      <c r="AW44" s="14">
        <f>SOLID!CH55</f>
        <v>0</v>
      </c>
      <c r="AX44" s="14">
        <f>SOLID!CI55</f>
        <v>0</v>
      </c>
      <c r="AY44" s="14">
        <f>SOLID!CJ55</f>
        <v>0</v>
      </c>
      <c r="AZ44" s="14">
        <f>SOLID!CK55</f>
        <v>0</v>
      </c>
      <c r="BA44" s="14">
        <f>SOLID!CL55</f>
        <v>0</v>
      </c>
      <c r="BB44" s="14">
        <f>SOLID!CM55</f>
        <v>0</v>
      </c>
      <c r="BC44" s="14">
        <f>SOLID!CN55</f>
        <v>0</v>
      </c>
      <c r="BD44" s="14">
        <f>SOLID!CO55</f>
        <v>0</v>
      </c>
      <c r="BE44" s="14">
        <f>SOLID!CP55</f>
        <v>0</v>
      </c>
      <c r="BF44" s="14">
        <f>SOLID!CQ55</f>
        <v>0</v>
      </c>
      <c r="BG44" s="14">
        <f>SOLID!CR55</f>
        <v>0</v>
      </c>
      <c r="BH44" s="14">
        <f>SOLID!CS55</f>
        <v>0</v>
      </c>
      <c r="BI44" s="14">
        <f>SOLID!CT55</f>
        <v>0</v>
      </c>
      <c r="BJ44" s="14">
        <f>SOLID!CU55</f>
        <v>0</v>
      </c>
      <c r="BK44" s="14">
        <f>SOLID!CV55</f>
        <v>0</v>
      </c>
      <c r="BL44" s="14">
        <f>SOLID!CW55</f>
        <v>0</v>
      </c>
      <c r="BM44" s="14">
        <f>SOLID!CX55</f>
        <v>0</v>
      </c>
      <c r="BN44" s="14">
        <f>SOLID!CY55</f>
        <v>0</v>
      </c>
      <c r="BO44" s="14">
        <f>SOLID!CZ55</f>
        <v>0</v>
      </c>
      <c r="BP44" s="14">
        <f>SOLID!DA55</f>
        <v>0</v>
      </c>
      <c r="BQ44" s="14">
        <f>SOLID!DB55</f>
        <v>0</v>
      </c>
      <c r="BR44" s="14">
        <f>SOLID!DC55</f>
        <v>0</v>
      </c>
      <c r="BS44" s="14">
        <f>SOLID!DD55</f>
        <v>0</v>
      </c>
      <c r="BT44" s="14">
        <f>SOLID!DE55</f>
        <v>0</v>
      </c>
    </row>
    <row r="45" spans="1:72" ht="21.75" hidden="1" outlineLevel="1" thickBot="1" x14ac:dyDescent="0.4">
      <c r="A45" s="33" t="str">
        <f>SOLID!E56</f>
        <v>(l)GeSe[l]</v>
      </c>
      <c r="B45" s="16">
        <f ca="1">SOLID!F56</f>
        <v>-39.81</v>
      </c>
      <c r="C45" s="16">
        <f ca="1">SOLID!G56</f>
        <v>-37.700000000000003</v>
      </c>
      <c r="D45" s="16">
        <f ca="1">SOLID!H56</f>
        <v>-35.879999999999995</v>
      </c>
      <c r="E45" s="16">
        <f ca="1">SOLID!I56</f>
        <v>-34.31</v>
      </c>
      <c r="F45" s="14">
        <f ca="1">SOLID!J56</f>
        <v>-32.94</v>
      </c>
      <c r="G45" s="14">
        <f ca="1">SOLID!K56</f>
        <v>-28.88</v>
      </c>
      <c r="H45" s="14">
        <f ca="1">SOLID!L56</f>
        <v>-28.129000000000001</v>
      </c>
      <c r="I45" s="14">
        <f ca="1">SOLID!M56</f>
        <v>-27.443999999999999</v>
      </c>
      <c r="J45" s="14">
        <f ca="1">SOLID!N56</f>
        <v>-26.837</v>
      </c>
      <c r="K45" s="14">
        <f ca="1">SOLID!O56</f>
        <v>-26.287000000000003</v>
      </c>
      <c r="L45" s="14">
        <f ca="1">SOLID!P56</f>
        <v>-26.64</v>
      </c>
      <c r="M45" s="14">
        <f ca="1">SOLID!Q56</f>
        <v>-26.99</v>
      </c>
      <c r="N45" s="14">
        <f ca="1">SOLID!R56</f>
        <v>-27.328999999999997</v>
      </c>
      <c r="O45" s="14">
        <f ca="1">SOLID!S56</f>
        <v>-27.678999999999998</v>
      </c>
      <c r="P45" s="14">
        <f ca="1">SOLID!T56</f>
        <v>-28.019000000000002</v>
      </c>
      <c r="Q45" s="14">
        <f ca="1">SOLID!U56</f>
        <v>-28.349</v>
      </c>
      <c r="R45" s="14">
        <f ca="1">SOLID!V56</f>
        <v>-28.679000000000002</v>
      </c>
      <c r="S45" s="14">
        <f ca="1">SOLID!W56</f>
        <v>-29.018999999999998</v>
      </c>
      <c r="T45" s="14">
        <f ca="1">SOLID!X56</f>
        <v>-30.305999999999997</v>
      </c>
      <c r="U45" s="14">
        <f ca="1">SOLID!Y56</f>
        <v>-30.614000000000001</v>
      </c>
      <c r="V45" s="14">
        <f ca="1">SOLID!Z56</f>
        <v>-30.921999999999997</v>
      </c>
      <c r="W45" s="14">
        <f ca="1">SOLID!AA56</f>
        <v>-31.23</v>
      </c>
      <c r="X45" s="14">
        <f ca="1">SOLID!AB56</f>
        <v>-31.536999999999999</v>
      </c>
      <c r="Y45" s="14">
        <f ca="1">SOLID!AC56</f>
        <v>-32.720999999999997</v>
      </c>
      <c r="Z45" s="14">
        <f ca="1">SOLID!AD56</f>
        <v>-33.015999999999998</v>
      </c>
      <c r="AA45" s="14">
        <f ca="1">SOLID!AE56</f>
        <v>-33.301000000000002</v>
      </c>
      <c r="AB45" s="14">
        <f ca="1">SOLID!AF56</f>
        <v>-33.585999999999999</v>
      </c>
      <c r="AC45" s="14">
        <f ca="1">SOLID!AG56</f>
        <v>-33.870000000000005</v>
      </c>
      <c r="AD45" s="14">
        <f ca="1">SOLID!AH56</f>
        <v>0</v>
      </c>
      <c r="AE45" s="14">
        <f ca="1">SOLID!AI56</f>
        <v>0</v>
      </c>
      <c r="AF45" s="14">
        <f ca="1">SOLID!AJ56</f>
        <v>0</v>
      </c>
      <c r="AG45" s="14">
        <f ca="1">SOLID!AK56</f>
        <v>0</v>
      </c>
      <c r="AH45" s="14">
        <f ca="1">SOLID!AL56</f>
        <v>0</v>
      </c>
      <c r="AI45" s="14">
        <f>SOLID!BT56</f>
        <v>0</v>
      </c>
      <c r="AJ45" s="14">
        <f>SOLID!BU56</f>
        <v>0</v>
      </c>
      <c r="AK45" s="14">
        <f>SOLID!BV56</f>
        <v>0</v>
      </c>
      <c r="AL45" s="14">
        <f>SOLID!BW56</f>
        <v>0</v>
      </c>
      <c r="AM45" s="14">
        <f>SOLID!BX56</f>
        <v>0</v>
      </c>
      <c r="AN45" s="14">
        <f>SOLID!BY56</f>
        <v>0</v>
      </c>
      <c r="AO45" s="14">
        <f>SOLID!BZ56</f>
        <v>0</v>
      </c>
      <c r="AP45" s="14">
        <f>SOLID!CA56</f>
        <v>0</v>
      </c>
      <c r="AQ45" s="14">
        <f>SOLID!CB56</f>
        <v>0</v>
      </c>
      <c r="AR45" s="14">
        <f>SOLID!CC56</f>
        <v>0</v>
      </c>
      <c r="AS45" s="14">
        <f>SOLID!CD56</f>
        <v>0</v>
      </c>
      <c r="AT45" s="14">
        <f>SOLID!CE56</f>
        <v>0</v>
      </c>
      <c r="AU45" s="14">
        <f>SOLID!CF56</f>
        <v>0</v>
      </c>
      <c r="AV45" s="14">
        <f>SOLID!CG56</f>
        <v>0</v>
      </c>
      <c r="AW45" s="14">
        <f>SOLID!CH56</f>
        <v>0</v>
      </c>
      <c r="AX45" s="14">
        <f>SOLID!CI56</f>
        <v>0</v>
      </c>
      <c r="AY45" s="14">
        <f>SOLID!CJ56</f>
        <v>0</v>
      </c>
      <c r="AZ45" s="14">
        <f>SOLID!CK56</f>
        <v>0</v>
      </c>
      <c r="BA45" s="14">
        <f>SOLID!CL56</f>
        <v>0</v>
      </c>
      <c r="BB45" s="14">
        <f>SOLID!CM56</f>
        <v>0</v>
      </c>
      <c r="BC45" s="14">
        <f>SOLID!CN56</f>
        <v>0</v>
      </c>
      <c r="BD45" s="14">
        <f>SOLID!CO56</f>
        <v>0</v>
      </c>
      <c r="BE45" s="14">
        <f>SOLID!CP56</f>
        <v>0</v>
      </c>
      <c r="BF45" s="14">
        <f>SOLID!CQ56</f>
        <v>0</v>
      </c>
      <c r="BG45" s="14">
        <f>SOLID!CR56</f>
        <v>0</v>
      </c>
      <c r="BH45" s="14">
        <f>SOLID!CS56</f>
        <v>0</v>
      </c>
      <c r="BI45" s="14">
        <f>SOLID!CT56</f>
        <v>0</v>
      </c>
      <c r="BJ45" s="14">
        <f>SOLID!CU56</f>
        <v>0</v>
      </c>
      <c r="BK45" s="14">
        <f>SOLID!CV56</f>
        <v>0</v>
      </c>
      <c r="BL45" s="14">
        <f>SOLID!CW56</f>
        <v>0</v>
      </c>
      <c r="BM45" s="14">
        <f>SOLID!CX56</f>
        <v>0</v>
      </c>
      <c r="BN45" s="14">
        <f>SOLID!CY56</f>
        <v>0</v>
      </c>
      <c r="BO45" s="14">
        <f>SOLID!CZ56</f>
        <v>0</v>
      </c>
      <c r="BP45" s="14">
        <f>SOLID!DA56</f>
        <v>0</v>
      </c>
      <c r="BQ45" s="14">
        <f>SOLID!DB56</f>
        <v>0</v>
      </c>
      <c r="BR45" s="14">
        <f>SOLID!DC56</f>
        <v>0</v>
      </c>
      <c r="BS45" s="14">
        <f>SOLID!DD56</f>
        <v>0</v>
      </c>
      <c r="BT45" s="14">
        <f>SOLID!DE56</f>
        <v>0</v>
      </c>
    </row>
    <row r="46" spans="1:72" ht="21.75" hidden="1" outlineLevel="1" thickBot="1" x14ac:dyDescent="0.4">
      <c r="A46" s="33" t="str">
        <f>SOLID!E57</f>
        <v>(l)Ge[l]</v>
      </c>
      <c r="B46" s="16">
        <f ca="1">SOLID!F57</f>
        <v>-16.29</v>
      </c>
      <c r="C46" s="16">
        <f ca="1">SOLID!G57</f>
        <v>-15.52</v>
      </c>
      <c r="D46" s="16">
        <f ca="1">SOLID!H57</f>
        <v>-14.86</v>
      </c>
      <c r="E46" s="16">
        <f ca="1">SOLID!I57</f>
        <v>-14.3</v>
      </c>
      <c r="F46" s="14">
        <f ca="1">SOLID!J57</f>
        <v>-13.17</v>
      </c>
      <c r="G46" s="14">
        <f ca="1">SOLID!K57</f>
        <v>-7.91</v>
      </c>
      <c r="H46" s="14">
        <f ca="1">SOLID!L57</f>
        <v>-6.8490000000000002</v>
      </c>
      <c r="I46" s="14">
        <f ca="1">SOLID!M57</f>
        <v>-5.8639999999999999</v>
      </c>
      <c r="J46" s="14">
        <f ca="1">SOLID!N57</f>
        <v>-4.9470000000000001</v>
      </c>
      <c r="K46" s="14">
        <f ca="1">SOLID!O57</f>
        <v>-4.0970000000000004</v>
      </c>
      <c r="L46" s="14">
        <f ca="1">SOLID!P57</f>
        <v>-4.1500000000000004</v>
      </c>
      <c r="M46" s="14">
        <f ca="1">SOLID!Q57</f>
        <v>-4.2</v>
      </c>
      <c r="N46" s="14">
        <f ca="1">SOLID!R57</f>
        <v>-4.2489999999999997</v>
      </c>
      <c r="O46" s="14">
        <f ca="1">SOLID!S57</f>
        <v>-4.2990000000000004</v>
      </c>
      <c r="P46" s="14">
        <f ca="1">SOLID!T57</f>
        <v>-4.3490000000000002</v>
      </c>
      <c r="Q46" s="14">
        <f ca="1">SOLID!U57</f>
        <v>-4.399</v>
      </c>
      <c r="R46" s="14">
        <f ca="1">SOLID!V57</f>
        <v>-4.4489999999999998</v>
      </c>
      <c r="S46" s="14">
        <f ca="1">SOLID!W57</f>
        <v>-4.4989999999999997</v>
      </c>
      <c r="T46" s="14">
        <f ca="1">SOLID!X57</f>
        <v>-4.6959999999999997</v>
      </c>
      <c r="U46" s="14">
        <f ca="1">SOLID!Y57</f>
        <v>-4.7439999999999998</v>
      </c>
      <c r="V46" s="14">
        <f ca="1">SOLID!Z57</f>
        <v>-4.7919999999999998</v>
      </c>
      <c r="W46" s="14">
        <f ca="1">SOLID!AA57</f>
        <v>-4.84</v>
      </c>
      <c r="X46" s="14">
        <f ca="1">SOLID!AB57</f>
        <v>-4.8869999999999996</v>
      </c>
      <c r="Y46" s="14">
        <f ca="1">SOLID!AC57</f>
        <v>-5.0709999999999997</v>
      </c>
      <c r="Z46" s="14">
        <f ca="1">SOLID!AD57</f>
        <v>-5.1159999999999997</v>
      </c>
      <c r="AA46" s="14">
        <f ca="1">SOLID!AE57</f>
        <v>-5.1609999999999996</v>
      </c>
      <c r="AB46" s="14">
        <f ca="1">SOLID!AF57</f>
        <v>-5.2060000000000004</v>
      </c>
      <c r="AC46" s="14">
        <f ca="1">SOLID!AG57</f>
        <v>-5.25</v>
      </c>
      <c r="AD46" s="14">
        <f ca="1">SOLID!AH57</f>
        <v>0</v>
      </c>
      <c r="AE46" s="14">
        <f ca="1">SOLID!AI57</f>
        <v>0</v>
      </c>
      <c r="AF46" s="14">
        <f ca="1">SOLID!AJ57</f>
        <v>0</v>
      </c>
      <c r="AG46" s="14">
        <f ca="1">SOLID!AK57</f>
        <v>0</v>
      </c>
      <c r="AH46" s="14">
        <f ca="1">SOLID!AL57</f>
        <v>0</v>
      </c>
      <c r="AI46" s="14">
        <f>SOLID!BT57</f>
        <v>0</v>
      </c>
      <c r="AJ46" s="14">
        <f>SOLID!BU57</f>
        <v>0</v>
      </c>
      <c r="AK46" s="14">
        <f>SOLID!BV57</f>
        <v>0</v>
      </c>
      <c r="AL46" s="14">
        <f>SOLID!BW57</f>
        <v>0</v>
      </c>
      <c r="AM46" s="14">
        <f>SOLID!BX57</f>
        <v>0</v>
      </c>
      <c r="AN46" s="14">
        <f>SOLID!BY57</f>
        <v>0</v>
      </c>
      <c r="AO46" s="14">
        <f>SOLID!BZ57</f>
        <v>0</v>
      </c>
      <c r="AP46" s="14">
        <f>SOLID!CA57</f>
        <v>0</v>
      </c>
      <c r="AQ46" s="14">
        <f>SOLID!CB57</f>
        <v>0</v>
      </c>
      <c r="AR46" s="14">
        <f>SOLID!CC57</f>
        <v>0</v>
      </c>
      <c r="AS46" s="14">
        <f>SOLID!CD57</f>
        <v>0</v>
      </c>
      <c r="AT46" s="14">
        <f>SOLID!CE57</f>
        <v>0</v>
      </c>
      <c r="AU46" s="14">
        <f>SOLID!CF57</f>
        <v>0</v>
      </c>
      <c r="AV46" s="14">
        <f>SOLID!CG57</f>
        <v>0</v>
      </c>
      <c r="AW46" s="14">
        <f>SOLID!CH57</f>
        <v>0</v>
      </c>
      <c r="AX46" s="14">
        <f>SOLID!CI57</f>
        <v>0</v>
      </c>
      <c r="AY46" s="14">
        <f>SOLID!CJ57</f>
        <v>0</v>
      </c>
      <c r="AZ46" s="14">
        <f>SOLID!CK57</f>
        <v>0</v>
      </c>
      <c r="BA46" s="14">
        <f>SOLID!CL57</f>
        <v>0</v>
      </c>
      <c r="BB46" s="14">
        <f>SOLID!CM57</f>
        <v>0</v>
      </c>
      <c r="BC46" s="14">
        <f>SOLID!CN57</f>
        <v>0</v>
      </c>
      <c r="BD46" s="14">
        <f>SOLID!CO57</f>
        <v>0</v>
      </c>
      <c r="BE46" s="14">
        <f>SOLID!CP57</f>
        <v>0</v>
      </c>
      <c r="BF46" s="14">
        <f>SOLID!CQ57</f>
        <v>0</v>
      </c>
      <c r="BG46" s="14">
        <f>SOLID!CR57</f>
        <v>0</v>
      </c>
      <c r="BH46" s="14">
        <f>SOLID!CS57</f>
        <v>0</v>
      </c>
      <c r="BI46" s="14">
        <f>SOLID!CT57</f>
        <v>0</v>
      </c>
      <c r="BJ46" s="14">
        <f>SOLID!CU57</f>
        <v>0</v>
      </c>
      <c r="BK46" s="14">
        <f>SOLID!CV57</f>
        <v>0</v>
      </c>
      <c r="BL46" s="14">
        <f>SOLID!CW57</f>
        <v>0</v>
      </c>
      <c r="BM46" s="14">
        <f>SOLID!CX57</f>
        <v>0</v>
      </c>
      <c r="BN46" s="14">
        <f>SOLID!CY57</f>
        <v>0</v>
      </c>
      <c r="BO46" s="14">
        <f>SOLID!CZ57</f>
        <v>0</v>
      </c>
      <c r="BP46" s="14">
        <f>SOLID!DA57</f>
        <v>0</v>
      </c>
      <c r="BQ46" s="14">
        <f>SOLID!DB57</f>
        <v>0</v>
      </c>
      <c r="BR46" s="14">
        <f>SOLID!DC57</f>
        <v>0</v>
      </c>
      <c r="BS46" s="14">
        <f>SOLID!DD57</f>
        <v>0</v>
      </c>
      <c r="BT46" s="14">
        <f>SOLID!DE57</f>
        <v>0</v>
      </c>
    </row>
    <row r="47" spans="1:72" ht="21.75" hidden="1" outlineLevel="1" thickBot="1" x14ac:dyDescent="0.4">
      <c r="A47" s="33" t="str">
        <f>SOLID!E58</f>
        <v>H (Ar)</v>
      </c>
      <c r="B47" s="16">
        <f ca="1">SOLID!F58</f>
        <v>-18.62</v>
      </c>
      <c r="C47" s="16">
        <f ca="1">SOLID!G58</f>
        <v>-18.61</v>
      </c>
      <c r="D47" s="16">
        <f ca="1">SOLID!H58</f>
        <v>-18.61</v>
      </c>
      <c r="E47" s="16">
        <f ca="1">SOLID!I58</f>
        <v>-18.63</v>
      </c>
      <c r="F47" s="14">
        <f ca="1">SOLID!J58</f>
        <v>-18.649999999999999</v>
      </c>
      <c r="G47" s="14">
        <f ca="1">SOLID!K58</f>
        <v>-18.77</v>
      </c>
      <c r="H47" s="14">
        <f ca="1">SOLID!L58</f>
        <v>-18.809999999999999</v>
      </c>
      <c r="I47" s="14">
        <f ca="1">SOLID!M58</f>
        <v>-18.84</v>
      </c>
      <c r="J47" s="14">
        <f ca="1">SOLID!N58</f>
        <v>-18.88</v>
      </c>
      <c r="K47" s="14">
        <f ca="1">SOLID!O58</f>
        <v>-18.93</v>
      </c>
      <c r="L47" s="14">
        <f ca="1">SOLID!P58</f>
        <v>-18.97</v>
      </c>
      <c r="M47" s="14">
        <f ca="1">SOLID!Q58</f>
        <v>-19.010000000000002</v>
      </c>
      <c r="N47" s="14">
        <f ca="1">SOLID!R58</f>
        <v>-19.05</v>
      </c>
      <c r="O47" s="14">
        <f ca="1">SOLID!S58</f>
        <v>-19.09</v>
      </c>
      <c r="P47" s="14">
        <f ca="1">SOLID!T58</f>
        <v>-19.14</v>
      </c>
      <c r="Q47" s="14">
        <f ca="1">SOLID!U58</f>
        <v>-19.18</v>
      </c>
      <c r="R47" s="14">
        <f ca="1">SOLID!V58</f>
        <v>-19.22</v>
      </c>
      <c r="S47" s="14">
        <f ca="1">SOLID!W58</f>
        <v>-19.260000000000002</v>
      </c>
      <c r="T47" s="14">
        <f ca="1">SOLID!X58</f>
        <v>-19.43</v>
      </c>
      <c r="U47" s="14">
        <f ca="1">SOLID!Y58</f>
        <v>-19.47</v>
      </c>
      <c r="V47" s="14">
        <f ca="1">SOLID!Z58</f>
        <v>-19.510000000000002</v>
      </c>
      <c r="W47" s="14">
        <f ca="1">SOLID!AA58</f>
        <v>-19.55</v>
      </c>
      <c r="X47" s="14">
        <f ca="1">SOLID!AB58</f>
        <v>-19.59</v>
      </c>
      <c r="Y47" s="14">
        <f ca="1">SOLID!AC58</f>
        <v>-19.739999999999998</v>
      </c>
      <c r="Z47" s="14">
        <f ca="1">SOLID!AD58</f>
        <v>-19.77</v>
      </c>
      <c r="AA47" s="14">
        <f ca="1">SOLID!AE58</f>
        <v>-19.809999999999999</v>
      </c>
      <c r="AB47" s="14">
        <f ca="1">SOLID!AF58</f>
        <v>-19.850000000000001</v>
      </c>
      <c r="AC47" s="14">
        <f ca="1">SOLID!AG58</f>
        <v>-19.88</v>
      </c>
      <c r="AD47" s="14">
        <f ca="1">SOLID!AH58</f>
        <v>0</v>
      </c>
      <c r="AE47" s="14">
        <f ca="1">SOLID!AI58</f>
        <v>0</v>
      </c>
      <c r="AF47" s="14">
        <f ca="1">SOLID!AJ58</f>
        <v>0</v>
      </c>
      <c r="AG47" s="14">
        <f ca="1">SOLID!AK58</f>
        <v>0</v>
      </c>
      <c r="AH47" s="14">
        <f ca="1">SOLID!AL58</f>
        <v>0</v>
      </c>
      <c r="AI47" s="14">
        <f>SOLID!BT58</f>
        <v>0</v>
      </c>
      <c r="AJ47" s="14">
        <f>SOLID!BU58</f>
        <v>0</v>
      </c>
      <c r="AK47" s="14">
        <f>SOLID!BV58</f>
        <v>0</v>
      </c>
      <c r="AL47" s="14">
        <f>SOLID!BW58</f>
        <v>0</v>
      </c>
      <c r="AM47" s="14">
        <f>SOLID!BX58</f>
        <v>0</v>
      </c>
      <c r="AN47" s="14">
        <f>SOLID!BY58</f>
        <v>0</v>
      </c>
      <c r="AO47" s="14">
        <f>SOLID!BZ58</f>
        <v>0</v>
      </c>
      <c r="AP47" s="14">
        <f>SOLID!CA58</f>
        <v>0</v>
      </c>
      <c r="AQ47" s="14">
        <f>SOLID!CB58</f>
        <v>0</v>
      </c>
      <c r="AR47" s="14">
        <f>SOLID!CC58</f>
        <v>0</v>
      </c>
      <c r="AS47" s="14">
        <f>SOLID!CD58</f>
        <v>0</v>
      </c>
      <c r="AT47" s="14">
        <f>SOLID!CE58</f>
        <v>0</v>
      </c>
      <c r="AU47" s="14">
        <f>SOLID!CF58</f>
        <v>0</v>
      </c>
      <c r="AV47" s="14">
        <f>SOLID!CG58</f>
        <v>0</v>
      </c>
      <c r="AW47" s="14">
        <f>SOLID!CH58</f>
        <v>0</v>
      </c>
      <c r="AX47" s="14">
        <f>SOLID!CI58</f>
        <v>0</v>
      </c>
      <c r="AY47" s="14">
        <f>SOLID!CJ58</f>
        <v>0</v>
      </c>
      <c r="AZ47" s="14">
        <f>SOLID!CK58</f>
        <v>0</v>
      </c>
      <c r="BA47" s="14">
        <f>SOLID!CL58</f>
        <v>0</v>
      </c>
      <c r="BB47" s="14">
        <f>SOLID!CM58</f>
        <v>0</v>
      </c>
      <c r="BC47" s="14">
        <f>SOLID!CN58</f>
        <v>0</v>
      </c>
      <c r="BD47" s="14">
        <f>SOLID!CO58</f>
        <v>0</v>
      </c>
      <c r="BE47" s="14">
        <f>SOLID!CP58</f>
        <v>0</v>
      </c>
      <c r="BF47" s="14">
        <f>SOLID!CQ58</f>
        <v>0</v>
      </c>
      <c r="BG47" s="14">
        <f>SOLID!CR58</f>
        <v>0</v>
      </c>
      <c r="BH47" s="14">
        <f>SOLID!CS58</f>
        <v>0</v>
      </c>
      <c r="BI47" s="14">
        <f>SOLID!CT58</f>
        <v>0</v>
      </c>
      <c r="BJ47" s="14">
        <f>SOLID!CU58</f>
        <v>0</v>
      </c>
      <c r="BK47" s="14">
        <f>SOLID!CV58</f>
        <v>0</v>
      </c>
      <c r="BL47" s="14">
        <f>SOLID!CW58</f>
        <v>0</v>
      </c>
      <c r="BM47" s="14">
        <f>SOLID!CX58</f>
        <v>0</v>
      </c>
      <c r="BN47" s="14">
        <f>SOLID!CY58</f>
        <v>0</v>
      </c>
      <c r="BO47" s="14">
        <f>SOLID!CZ58</f>
        <v>0</v>
      </c>
      <c r="BP47" s="14">
        <f>SOLID!DA58</f>
        <v>0</v>
      </c>
      <c r="BQ47" s="14">
        <f>SOLID!DB58</f>
        <v>0</v>
      </c>
      <c r="BR47" s="14">
        <f>SOLID!DC58</f>
        <v>0</v>
      </c>
      <c r="BS47" s="14">
        <f>SOLID!DD58</f>
        <v>0</v>
      </c>
      <c r="BT47" s="14">
        <f>SOLID!DE58</f>
        <v>0</v>
      </c>
    </row>
    <row r="48" spans="1:72" ht="21.75" hidden="1" outlineLevel="1" thickBot="1" x14ac:dyDescent="0.4">
      <c r="A48" s="33" t="str">
        <f>SOLID!E59</f>
        <v>H (Ga)</v>
      </c>
      <c r="B48" s="16">
        <f ca="1">SOLID!F59</f>
        <v>-65.56</v>
      </c>
      <c r="C48" s="16">
        <f ca="1">SOLID!G59</f>
        <v>-61.36</v>
      </c>
      <c r="D48" s="16">
        <f ca="1">SOLID!H59</f>
        <v>-57.71</v>
      </c>
      <c r="E48" s="16">
        <f ca="1">SOLID!I59</f>
        <v>-54.51</v>
      </c>
      <c r="F48" s="14">
        <f ca="1">SOLID!J59</f>
        <v>-50.72</v>
      </c>
      <c r="G48" s="14">
        <f ca="1">SOLID!K59</f>
        <v>-36.36</v>
      </c>
      <c r="H48" s="14">
        <f ca="1">SOLID!L59</f>
        <v>-33.5</v>
      </c>
      <c r="I48" s="14">
        <f ca="1">SOLID!M59</f>
        <v>-30.86</v>
      </c>
      <c r="J48" s="14">
        <f ca="1">SOLID!N59</f>
        <v>-28.41</v>
      </c>
      <c r="K48" s="14">
        <f ca="1">SOLID!O59</f>
        <v>-26.13</v>
      </c>
      <c r="L48" s="14">
        <f ca="1">SOLID!P59</f>
        <v>-24</v>
      </c>
      <c r="M48" s="14">
        <f ca="1">SOLID!Q59</f>
        <v>-22.01</v>
      </c>
      <c r="N48" s="14">
        <f ca="1">SOLID!R59</f>
        <v>-20.14</v>
      </c>
      <c r="O48" s="14">
        <f ca="1">SOLID!S59</f>
        <v>-18.38</v>
      </c>
      <c r="P48" s="14">
        <f ca="1">SOLID!T59</f>
        <v>-17.07</v>
      </c>
      <c r="Q48" s="14">
        <f ca="1">SOLID!U59</f>
        <v>-15.9</v>
      </c>
      <c r="R48" s="14">
        <f ca="1">SOLID!V59</f>
        <v>-14.8</v>
      </c>
      <c r="S48" s="14">
        <f ca="1">SOLID!W59</f>
        <v>-13.75</v>
      </c>
      <c r="T48" s="14">
        <f ca="1">SOLID!X59</f>
        <v>-10.06</v>
      </c>
      <c r="U48" s="14">
        <f ca="1">SOLID!Y59</f>
        <v>-9.2379999999999995</v>
      </c>
      <c r="V48" s="14">
        <f ca="1">SOLID!Z59</f>
        <v>-8.452</v>
      </c>
      <c r="W48" s="14">
        <f ca="1">SOLID!AA59</f>
        <v>-7.7140000000000004</v>
      </c>
      <c r="X48" s="14">
        <f ca="1">SOLID!AB59</f>
        <v>-7.8150000000000004</v>
      </c>
      <c r="Y48" s="14">
        <f ca="1">SOLID!AC59</f>
        <v>-8.2370000000000001</v>
      </c>
      <c r="Z48" s="14">
        <f ca="1">SOLID!AD59</f>
        <v>-8.3510000000000009</v>
      </c>
      <c r="AA48" s="14">
        <f ca="1">SOLID!AE59</f>
        <v>-8.4689999999999994</v>
      </c>
      <c r="AB48" s="14">
        <f ca="1">SOLID!AF59</f>
        <v>-8.5939999999999994</v>
      </c>
      <c r="AC48" s="14">
        <f ca="1">SOLID!AG59</f>
        <v>-8.7249999999999996</v>
      </c>
      <c r="AD48" s="14">
        <f ca="1">SOLID!AH59</f>
        <v>0</v>
      </c>
      <c r="AE48" s="14">
        <f ca="1">SOLID!AI59</f>
        <v>0</v>
      </c>
      <c r="AF48" s="14">
        <f ca="1">SOLID!AJ59</f>
        <v>0</v>
      </c>
      <c r="AG48" s="14">
        <f ca="1">SOLID!AK59</f>
        <v>0</v>
      </c>
      <c r="AH48" s="14">
        <f ca="1">SOLID!AL59</f>
        <v>0</v>
      </c>
      <c r="AI48" s="14">
        <f>SOLID!BT59</f>
        <v>0</v>
      </c>
      <c r="AJ48" s="14">
        <f>SOLID!BU59</f>
        <v>0</v>
      </c>
      <c r="AK48" s="14">
        <f>SOLID!BV59</f>
        <v>0</v>
      </c>
      <c r="AL48" s="14">
        <f>SOLID!BW59</f>
        <v>0</v>
      </c>
      <c r="AM48" s="14">
        <f>SOLID!BX59</f>
        <v>0</v>
      </c>
      <c r="AN48" s="14">
        <f>SOLID!BY59</f>
        <v>0</v>
      </c>
      <c r="AO48" s="14">
        <f>SOLID!BZ59</f>
        <v>0</v>
      </c>
      <c r="AP48" s="14">
        <f>SOLID!CA59</f>
        <v>0</v>
      </c>
      <c r="AQ48" s="14">
        <f>SOLID!CB59</f>
        <v>0</v>
      </c>
      <c r="AR48" s="14">
        <f>SOLID!CC59</f>
        <v>0</v>
      </c>
      <c r="AS48" s="14">
        <f>SOLID!CD59</f>
        <v>0</v>
      </c>
      <c r="AT48" s="14">
        <f>SOLID!CE59</f>
        <v>0</v>
      </c>
      <c r="AU48" s="14">
        <f>SOLID!CF59</f>
        <v>0</v>
      </c>
      <c r="AV48" s="14">
        <f>SOLID!CG59</f>
        <v>0</v>
      </c>
      <c r="AW48" s="14">
        <f>SOLID!CH59</f>
        <v>0</v>
      </c>
      <c r="AX48" s="14">
        <f>SOLID!CI59</f>
        <v>0</v>
      </c>
      <c r="AY48" s="14">
        <f>SOLID!CJ59</f>
        <v>0</v>
      </c>
      <c r="AZ48" s="14">
        <f>SOLID!CK59</f>
        <v>0</v>
      </c>
      <c r="BA48" s="14">
        <f>SOLID!CL59</f>
        <v>0</v>
      </c>
      <c r="BB48" s="14">
        <f>SOLID!CM59</f>
        <v>0</v>
      </c>
      <c r="BC48" s="14">
        <f>SOLID!CN59</f>
        <v>0</v>
      </c>
      <c r="BD48" s="14">
        <f>SOLID!CO59</f>
        <v>0</v>
      </c>
      <c r="BE48" s="14">
        <f>SOLID!CP59</f>
        <v>0</v>
      </c>
      <c r="BF48" s="14">
        <f>SOLID!CQ59</f>
        <v>0</v>
      </c>
      <c r="BG48" s="14">
        <f>SOLID!CR59</f>
        <v>0</v>
      </c>
      <c r="BH48" s="14">
        <f>SOLID!CS59</f>
        <v>0</v>
      </c>
      <c r="BI48" s="14">
        <f>SOLID!CT59</f>
        <v>0</v>
      </c>
      <c r="BJ48" s="14">
        <f>SOLID!CU59</f>
        <v>0</v>
      </c>
      <c r="BK48" s="14">
        <f>SOLID!CV59</f>
        <v>0</v>
      </c>
      <c r="BL48" s="14">
        <f>SOLID!CW59</f>
        <v>0</v>
      </c>
      <c r="BM48" s="14">
        <f>SOLID!CX59</f>
        <v>0</v>
      </c>
      <c r="BN48" s="14">
        <f>SOLID!CY59</f>
        <v>0</v>
      </c>
      <c r="BO48" s="14">
        <f>SOLID!CZ59</f>
        <v>0</v>
      </c>
      <c r="BP48" s="14">
        <f>SOLID!DA59</f>
        <v>0</v>
      </c>
      <c r="BQ48" s="14">
        <f>SOLID!DB59</f>
        <v>0</v>
      </c>
      <c r="BR48" s="14">
        <f>SOLID!DC59</f>
        <v>0</v>
      </c>
      <c r="BS48" s="14">
        <f>SOLID!DD59</f>
        <v>0</v>
      </c>
      <c r="BT48" s="14">
        <f>SOLID!DE59</f>
        <v>0</v>
      </c>
    </row>
    <row r="49" spans="1:72" ht="21.75" hidden="1" outlineLevel="1" thickBot="1" x14ac:dyDescent="0.4">
      <c r="A49" s="33" t="str">
        <f>SOLID!E60</f>
        <v>H (Ge)</v>
      </c>
      <c r="B49" s="16">
        <f ca="1">SOLID!F60</f>
        <v>-16.29</v>
      </c>
      <c r="C49" s="16">
        <f ca="1">SOLID!G60</f>
        <v>-15.52</v>
      </c>
      <c r="D49" s="16">
        <f ca="1">SOLID!H60</f>
        <v>-14.86</v>
      </c>
      <c r="E49" s="16">
        <f ca="1">SOLID!I60</f>
        <v>-14.3</v>
      </c>
      <c r="F49" s="14">
        <f ca="1">SOLID!J60</f>
        <v>-13.17</v>
      </c>
      <c r="G49" s="14">
        <f ca="1">SOLID!K60</f>
        <v>-7.91</v>
      </c>
      <c r="H49" s="14">
        <f ca="1">SOLID!L60</f>
        <v>-6.8490000000000002</v>
      </c>
      <c r="I49" s="14">
        <f ca="1">SOLID!M60</f>
        <v>-5.8639999999999999</v>
      </c>
      <c r="J49" s="14">
        <f ca="1">SOLID!N60</f>
        <v>-4.9470000000000001</v>
      </c>
      <c r="K49" s="14">
        <f ca="1">SOLID!O60</f>
        <v>-4.0970000000000004</v>
      </c>
      <c r="L49" s="14">
        <f ca="1">SOLID!P60</f>
        <v>-4.1500000000000004</v>
      </c>
      <c r="M49" s="14">
        <f ca="1">SOLID!Q60</f>
        <v>-4.2</v>
      </c>
      <c r="N49" s="14">
        <f ca="1">SOLID!R60</f>
        <v>-4.2489999999999997</v>
      </c>
      <c r="O49" s="14">
        <f ca="1">SOLID!S60</f>
        <v>-4.2990000000000004</v>
      </c>
      <c r="P49" s="14">
        <f ca="1">SOLID!T60</f>
        <v>-4.3490000000000002</v>
      </c>
      <c r="Q49" s="14">
        <f ca="1">SOLID!U60</f>
        <v>-4.399</v>
      </c>
      <c r="R49" s="14">
        <f ca="1">SOLID!V60</f>
        <v>-4.4489999999999998</v>
      </c>
      <c r="S49" s="14">
        <f ca="1">SOLID!W60</f>
        <v>-4.4989999999999997</v>
      </c>
      <c r="T49" s="14">
        <f ca="1">SOLID!X60</f>
        <v>-4.6959999999999997</v>
      </c>
      <c r="U49" s="14">
        <f ca="1">SOLID!Y60</f>
        <v>-4.7439999999999998</v>
      </c>
      <c r="V49" s="14">
        <f ca="1">SOLID!Z60</f>
        <v>-4.7919999999999998</v>
      </c>
      <c r="W49" s="14">
        <f ca="1">SOLID!AA60</f>
        <v>-4.84</v>
      </c>
      <c r="X49" s="14">
        <f ca="1">SOLID!AB60</f>
        <v>-4.8869999999999996</v>
      </c>
      <c r="Y49" s="14">
        <f ca="1">SOLID!AC60</f>
        <v>-5.0709999999999997</v>
      </c>
      <c r="Z49" s="14">
        <f ca="1">SOLID!AD60</f>
        <v>-5.1159999999999997</v>
      </c>
      <c r="AA49" s="14">
        <f ca="1">SOLID!AE60</f>
        <v>-5.1609999999999996</v>
      </c>
      <c r="AB49" s="14">
        <f ca="1">SOLID!AF60</f>
        <v>-5.2060000000000004</v>
      </c>
      <c r="AC49" s="14">
        <f ca="1">SOLID!AG60</f>
        <v>-5.25</v>
      </c>
      <c r="AD49" s="14">
        <f ca="1">SOLID!AH60</f>
        <v>0</v>
      </c>
      <c r="AE49" s="14">
        <f ca="1">SOLID!AI60</f>
        <v>0</v>
      </c>
      <c r="AF49" s="14">
        <f ca="1">SOLID!AJ60</f>
        <v>0</v>
      </c>
      <c r="AG49" s="14">
        <f ca="1">SOLID!AK60</f>
        <v>0</v>
      </c>
      <c r="AH49" s="14">
        <f ca="1">SOLID!AL60</f>
        <v>0</v>
      </c>
      <c r="AI49" s="14">
        <f>SOLID!BT60</f>
        <v>0</v>
      </c>
      <c r="AJ49" s="14">
        <f>SOLID!BU60</f>
        <v>0</v>
      </c>
      <c r="AK49" s="14">
        <f>SOLID!BV60</f>
        <v>0</v>
      </c>
      <c r="AL49" s="14">
        <f>SOLID!BW60</f>
        <v>0</v>
      </c>
      <c r="AM49" s="14">
        <f>SOLID!BX60</f>
        <v>0</v>
      </c>
      <c r="AN49" s="14">
        <f>SOLID!BY60</f>
        <v>0</v>
      </c>
      <c r="AO49" s="14">
        <f>SOLID!BZ60</f>
        <v>0</v>
      </c>
      <c r="AP49" s="14">
        <f>SOLID!CA60</f>
        <v>0</v>
      </c>
      <c r="AQ49" s="14">
        <f>SOLID!CB60</f>
        <v>0</v>
      </c>
      <c r="AR49" s="14">
        <f>SOLID!CC60</f>
        <v>0</v>
      </c>
      <c r="AS49" s="14">
        <f>SOLID!CD60</f>
        <v>0</v>
      </c>
      <c r="AT49" s="14">
        <f>SOLID!CE60</f>
        <v>0</v>
      </c>
      <c r="AU49" s="14">
        <f>SOLID!CF60</f>
        <v>0</v>
      </c>
      <c r="AV49" s="14">
        <f>SOLID!CG60</f>
        <v>0</v>
      </c>
      <c r="AW49" s="14">
        <f>SOLID!CH60</f>
        <v>0</v>
      </c>
      <c r="AX49" s="14">
        <f>SOLID!CI60</f>
        <v>0</v>
      </c>
      <c r="AY49" s="14">
        <f>SOLID!CJ60</f>
        <v>0</v>
      </c>
      <c r="AZ49" s="14">
        <f>SOLID!CK60</f>
        <v>0</v>
      </c>
      <c r="BA49" s="14">
        <f>SOLID!CL60</f>
        <v>0</v>
      </c>
      <c r="BB49" s="14">
        <f>SOLID!CM60</f>
        <v>0</v>
      </c>
      <c r="BC49" s="14">
        <f>SOLID!CN60</f>
        <v>0</v>
      </c>
      <c r="BD49" s="14">
        <f>SOLID!CO60</f>
        <v>0</v>
      </c>
      <c r="BE49" s="14">
        <f>SOLID!CP60</f>
        <v>0</v>
      </c>
      <c r="BF49" s="14">
        <f>SOLID!CQ60</f>
        <v>0</v>
      </c>
      <c r="BG49" s="14">
        <f>SOLID!CR60</f>
        <v>0</v>
      </c>
      <c r="BH49" s="14">
        <f>SOLID!CS60</f>
        <v>0</v>
      </c>
      <c r="BI49" s="14">
        <f>SOLID!CT60</f>
        <v>0</v>
      </c>
      <c r="BJ49" s="14">
        <f>SOLID!CU60</f>
        <v>0</v>
      </c>
      <c r="BK49" s="14">
        <f>SOLID!CV60</f>
        <v>0</v>
      </c>
      <c r="BL49" s="14">
        <f>SOLID!CW60</f>
        <v>0</v>
      </c>
      <c r="BM49" s="14">
        <f>SOLID!CX60</f>
        <v>0</v>
      </c>
      <c r="BN49" s="14">
        <f>SOLID!CY60</f>
        <v>0</v>
      </c>
      <c r="BO49" s="14">
        <f>SOLID!CZ60</f>
        <v>0</v>
      </c>
      <c r="BP49" s="14">
        <f>SOLID!DA60</f>
        <v>0</v>
      </c>
      <c r="BQ49" s="14">
        <f>SOLID!DB60</f>
        <v>0</v>
      </c>
      <c r="BR49" s="14">
        <f>SOLID!DC60</f>
        <v>0</v>
      </c>
      <c r="BS49" s="14">
        <f>SOLID!DD60</f>
        <v>0</v>
      </c>
      <c r="BT49" s="14">
        <f>SOLID!DE60</f>
        <v>0</v>
      </c>
    </row>
    <row r="50" spans="1:72" ht="21.75" hidden="1" outlineLevel="1" thickBot="1" x14ac:dyDescent="0.4">
      <c r="A50" s="33" t="str">
        <f>SOLID!E61</f>
        <v>H (Se)</v>
      </c>
      <c r="B50" s="16">
        <f ca="1">SOLID!F61</f>
        <v>-23.52</v>
      </c>
      <c r="C50" s="16">
        <f ca="1">SOLID!G61</f>
        <v>-22.18</v>
      </c>
      <c r="D50" s="16">
        <f ca="1">SOLID!H61</f>
        <v>-21.02</v>
      </c>
      <c r="E50" s="16">
        <f ca="1">SOLID!I61</f>
        <v>-20.010000000000002</v>
      </c>
      <c r="F50" s="14">
        <f ca="1">SOLID!J61</f>
        <v>-19.77</v>
      </c>
      <c r="G50" s="14">
        <f ca="1">SOLID!K61</f>
        <v>-20.97</v>
      </c>
      <c r="H50" s="14">
        <f ca="1">SOLID!L61</f>
        <v>-21.28</v>
      </c>
      <c r="I50" s="14">
        <f ca="1">SOLID!M61</f>
        <v>-21.58</v>
      </c>
      <c r="J50" s="14">
        <f ca="1">SOLID!N61</f>
        <v>-21.89</v>
      </c>
      <c r="K50" s="14">
        <f ca="1">SOLID!O61</f>
        <v>-22.19</v>
      </c>
      <c r="L50" s="14">
        <f ca="1">SOLID!P61</f>
        <v>-22.49</v>
      </c>
      <c r="M50" s="14">
        <f ca="1">SOLID!Q61</f>
        <v>-22.79</v>
      </c>
      <c r="N50" s="14">
        <f ca="1">SOLID!R61</f>
        <v>-23.08</v>
      </c>
      <c r="O50" s="14">
        <f ca="1">SOLID!S61</f>
        <v>-23.38</v>
      </c>
      <c r="P50" s="14">
        <f ca="1">SOLID!T61</f>
        <v>-23.67</v>
      </c>
      <c r="Q50" s="14">
        <f ca="1">SOLID!U61</f>
        <v>-23.95</v>
      </c>
      <c r="R50" s="14">
        <f ca="1">SOLID!V61</f>
        <v>-24.23</v>
      </c>
      <c r="S50" s="14">
        <f ca="1">SOLID!W61</f>
        <v>-24.52</v>
      </c>
      <c r="T50" s="14">
        <f ca="1">SOLID!X61</f>
        <v>-25.61</v>
      </c>
      <c r="U50" s="14">
        <f ca="1">SOLID!Y61</f>
        <v>-25.87</v>
      </c>
      <c r="V50" s="14">
        <f ca="1">SOLID!Z61</f>
        <v>-26.13</v>
      </c>
      <c r="W50" s="14">
        <f ca="1">SOLID!AA61</f>
        <v>-26.39</v>
      </c>
      <c r="X50" s="14">
        <f ca="1">SOLID!AB61</f>
        <v>-26.65</v>
      </c>
      <c r="Y50" s="14">
        <f ca="1">SOLID!AC61</f>
        <v>-27.65</v>
      </c>
      <c r="Z50" s="14">
        <f ca="1">SOLID!AD61</f>
        <v>-27.9</v>
      </c>
      <c r="AA50" s="14">
        <f ca="1">SOLID!AE61</f>
        <v>-28.14</v>
      </c>
      <c r="AB50" s="14">
        <f ca="1">SOLID!AF61</f>
        <v>-28.38</v>
      </c>
      <c r="AC50" s="14">
        <f ca="1">SOLID!AG61</f>
        <v>-28.62</v>
      </c>
      <c r="AD50" s="14">
        <f ca="1">SOLID!AH61</f>
        <v>0</v>
      </c>
      <c r="AE50" s="14">
        <f ca="1">SOLID!AI61</f>
        <v>0</v>
      </c>
      <c r="AF50" s="14">
        <f ca="1">SOLID!AJ61</f>
        <v>0</v>
      </c>
      <c r="AG50" s="14">
        <f ca="1">SOLID!AK61</f>
        <v>0</v>
      </c>
      <c r="AH50" s="14">
        <f ca="1">SOLID!AL61</f>
        <v>0</v>
      </c>
      <c r="AI50" s="14">
        <f>SOLID!BT61</f>
        <v>0</v>
      </c>
      <c r="AJ50" s="14">
        <f>SOLID!BU61</f>
        <v>0</v>
      </c>
      <c r="AK50" s="14">
        <f>SOLID!BV61</f>
        <v>0</v>
      </c>
      <c r="AL50" s="14">
        <f>SOLID!BW61</f>
        <v>0</v>
      </c>
      <c r="AM50" s="14">
        <f>SOLID!BX61</f>
        <v>0</v>
      </c>
      <c r="AN50" s="14">
        <f>SOLID!BY61</f>
        <v>0</v>
      </c>
      <c r="AO50" s="14">
        <f>SOLID!BZ61</f>
        <v>0</v>
      </c>
      <c r="AP50" s="14">
        <f>SOLID!CA61</f>
        <v>0</v>
      </c>
      <c r="AQ50" s="14">
        <f>SOLID!CB61</f>
        <v>0</v>
      </c>
      <c r="AR50" s="14">
        <f>SOLID!CC61</f>
        <v>0</v>
      </c>
      <c r="AS50" s="14">
        <f>SOLID!CD61</f>
        <v>0</v>
      </c>
      <c r="AT50" s="14">
        <f>SOLID!CE61</f>
        <v>0</v>
      </c>
      <c r="AU50" s="14">
        <f>SOLID!CF61</f>
        <v>0</v>
      </c>
      <c r="AV50" s="14">
        <f>SOLID!CG61</f>
        <v>0</v>
      </c>
      <c r="AW50" s="14">
        <f>SOLID!CH61</f>
        <v>0</v>
      </c>
      <c r="AX50" s="14">
        <f>SOLID!CI61</f>
        <v>0</v>
      </c>
      <c r="AY50" s="14">
        <f>SOLID!CJ61</f>
        <v>0</v>
      </c>
      <c r="AZ50" s="14">
        <f>SOLID!CK61</f>
        <v>0</v>
      </c>
      <c r="BA50" s="14">
        <f>SOLID!CL61</f>
        <v>0</v>
      </c>
      <c r="BB50" s="14">
        <f>SOLID!CM61</f>
        <v>0</v>
      </c>
      <c r="BC50" s="14">
        <f>SOLID!CN61</f>
        <v>0</v>
      </c>
      <c r="BD50" s="14">
        <f>SOLID!CO61</f>
        <v>0</v>
      </c>
      <c r="BE50" s="14">
        <f>SOLID!CP61</f>
        <v>0</v>
      </c>
      <c r="BF50" s="14">
        <f>SOLID!CQ61</f>
        <v>0</v>
      </c>
      <c r="BG50" s="14">
        <f>SOLID!CR61</f>
        <v>0</v>
      </c>
      <c r="BH50" s="14">
        <f>SOLID!CS61</f>
        <v>0</v>
      </c>
      <c r="BI50" s="14">
        <f>SOLID!CT61</f>
        <v>0</v>
      </c>
      <c r="BJ50" s="14">
        <f>SOLID!CU61</f>
        <v>0</v>
      </c>
      <c r="BK50" s="14">
        <f>SOLID!CV61</f>
        <v>0</v>
      </c>
      <c r="BL50" s="14">
        <f>SOLID!CW61</f>
        <v>0</v>
      </c>
      <c r="BM50" s="14">
        <f>SOLID!CX61</f>
        <v>0</v>
      </c>
      <c r="BN50" s="14">
        <f>SOLID!CY61</f>
        <v>0</v>
      </c>
      <c r="BO50" s="14">
        <f>SOLID!CZ61</f>
        <v>0</v>
      </c>
      <c r="BP50" s="14">
        <f>SOLID!DA61</f>
        <v>0</v>
      </c>
      <c r="BQ50" s="14">
        <f>SOLID!DB61</f>
        <v>0</v>
      </c>
      <c r="BR50" s="14">
        <f>SOLID!DC61</f>
        <v>0</v>
      </c>
      <c r="BS50" s="14">
        <f>SOLID!DD61</f>
        <v>0</v>
      </c>
      <c r="BT50" s="14">
        <f>SOLID!DE61</f>
        <v>0</v>
      </c>
    </row>
    <row r="51" spans="1:72" ht="21.75" hidden="1" outlineLevel="1" thickBot="1" x14ac:dyDescent="0.4">
      <c r="A51" s="33">
        <f>SOLID!E62</f>
        <v>0</v>
      </c>
      <c r="B51" s="16">
        <f ca="1">SOLID!F62</f>
        <v>0</v>
      </c>
      <c r="C51" s="16">
        <f ca="1">SOLID!G62</f>
        <v>0</v>
      </c>
      <c r="D51" s="16">
        <f ca="1">SOLID!H62</f>
        <v>0</v>
      </c>
      <c r="E51" s="16">
        <f ca="1">SOLID!I62</f>
        <v>0</v>
      </c>
      <c r="F51" s="14">
        <f ca="1">SOLID!J62</f>
        <v>0</v>
      </c>
      <c r="G51" s="14">
        <f ca="1">SOLID!K62</f>
        <v>0</v>
      </c>
      <c r="H51" s="14">
        <f ca="1">SOLID!L62</f>
        <v>0</v>
      </c>
      <c r="I51" s="14">
        <f ca="1">SOLID!M62</f>
        <v>0</v>
      </c>
      <c r="J51" s="14">
        <f ca="1">SOLID!N62</f>
        <v>0</v>
      </c>
      <c r="K51" s="14">
        <f ca="1">SOLID!O62</f>
        <v>0</v>
      </c>
      <c r="L51" s="14">
        <f ca="1">SOLID!P62</f>
        <v>0</v>
      </c>
      <c r="M51" s="14">
        <f ca="1">SOLID!Q62</f>
        <v>0</v>
      </c>
      <c r="N51" s="14">
        <f ca="1">SOLID!R62</f>
        <v>0</v>
      </c>
      <c r="O51" s="14">
        <f ca="1">SOLID!S62</f>
        <v>0</v>
      </c>
      <c r="P51" s="14">
        <f ca="1">SOLID!T62</f>
        <v>0</v>
      </c>
      <c r="Q51" s="14">
        <f ca="1">SOLID!U62</f>
        <v>0</v>
      </c>
      <c r="R51" s="14">
        <f ca="1">SOLID!V62</f>
        <v>0</v>
      </c>
      <c r="S51" s="14">
        <f ca="1">SOLID!W62</f>
        <v>0</v>
      </c>
      <c r="T51" s="14">
        <f ca="1">SOLID!X62</f>
        <v>0</v>
      </c>
      <c r="U51" s="14">
        <f ca="1">SOLID!Y62</f>
        <v>0</v>
      </c>
      <c r="V51" s="14">
        <f ca="1">SOLID!Z62</f>
        <v>0</v>
      </c>
      <c r="W51" s="14">
        <f ca="1">SOLID!AA62</f>
        <v>0</v>
      </c>
      <c r="X51" s="14">
        <f ca="1">SOLID!AB62</f>
        <v>0</v>
      </c>
      <c r="Y51" s="14">
        <f ca="1">SOLID!AC62</f>
        <v>0</v>
      </c>
      <c r="Z51" s="14">
        <f ca="1">SOLID!AD62</f>
        <v>0</v>
      </c>
      <c r="AA51" s="14">
        <f ca="1">SOLID!AE62</f>
        <v>0</v>
      </c>
      <c r="AB51" s="14">
        <f ca="1">SOLID!AF62</f>
        <v>0</v>
      </c>
      <c r="AC51" s="14">
        <f ca="1">SOLID!AG62</f>
        <v>0</v>
      </c>
      <c r="AD51" s="14">
        <f ca="1">SOLID!AH62</f>
        <v>0</v>
      </c>
      <c r="AE51" s="14">
        <f ca="1">SOLID!AI62</f>
        <v>0</v>
      </c>
      <c r="AF51" s="14">
        <f ca="1">SOLID!AJ62</f>
        <v>0</v>
      </c>
      <c r="AG51" s="14">
        <f ca="1">SOLID!AK62</f>
        <v>0</v>
      </c>
      <c r="AH51" s="14">
        <f ca="1">SOLID!AL62</f>
        <v>0</v>
      </c>
      <c r="AI51" s="14">
        <f>SOLID!BT62</f>
        <v>0</v>
      </c>
      <c r="AJ51" s="14">
        <f>SOLID!BU62</f>
        <v>0</v>
      </c>
      <c r="AK51" s="14">
        <f>SOLID!BV62</f>
        <v>0</v>
      </c>
      <c r="AL51" s="14">
        <f>SOLID!BW62</f>
        <v>0</v>
      </c>
      <c r="AM51" s="14">
        <f>SOLID!BX62</f>
        <v>0</v>
      </c>
      <c r="AN51" s="14">
        <f>SOLID!BY62</f>
        <v>0</v>
      </c>
      <c r="AO51" s="14">
        <f>SOLID!BZ62</f>
        <v>0</v>
      </c>
      <c r="AP51" s="14">
        <f>SOLID!CA62</f>
        <v>0</v>
      </c>
      <c r="AQ51" s="14">
        <f>SOLID!CB62</f>
        <v>0</v>
      </c>
      <c r="AR51" s="14">
        <f>SOLID!CC62</f>
        <v>0</v>
      </c>
      <c r="AS51" s="14">
        <f>SOLID!CD62</f>
        <v>0</v>
      </c>
      <c r="AT51" s="14">
        <f>SOLID!CE62</f>
        <v>0</v>
      </c>
      <c r="AU51" s="14">
        <f>SOLID!CF62</f>
        <v>0</v>
      </c>
      <c r="AV51" s="14">
        <f>SOLID!CG62</f>
        <v>0</v>
      </c>
      <c r="AW51" s="14">
        <f>SOLID!CH62</f>
        <v>0</v>
      </c>
      <c r="AX51" s="14">
        <f>SOLID!CI62</f>
        <v>0</v>
      </c>
      <c r="AY51" s="14">
        <f>SOLID!CJ62</f>
        <v>0</v>
      </c>
      <c r="AZ51" s="14">
        <f>SOLID!CK62</f>
        <v>0</v>
      </c>
      <c r="BA51" s="14">
        <f>SOLID!CL62</f>
        <v>0</v>
      </c>
      <c r="BB51" s="14">
        <f>SOLID!CM62</f>
        <v>0</v>
      </c>
      <c r="BC51" s="14">
        <f>SOLID!CN62</f>
        <v>0</v>
      </c>
      <c r="BD51" s="14">
        <f>SOLID!CO62</f>
        <v>0</v>
      </c>
      <c r="BE51" s="14">
        <f>SOLID!CP62</f>
        <v>0</v>
      </c>
      <c r="BF51" s="14">
        <f>SOLID!CQ62</f>
        <v>0</v>
      </c>
      <c r="BG51" s="14">
        <f>SOLID!CR62</f>
        <v>0</v>
      </c>
      <c r="BH51" s="14">
        <f>SOLID!CS62</f>
        <v>0</v>
      </c>
      <c r="BI51" s="14">
        <f>SOLID!CT62</f>
        <v>0</v>
      </c>
      <c r="BJ51" s="14">
        <f>SOLID!CU62</f>
        <v>0</v>
      </c>
      <c r="BK51" s="14">
        <f>SOLID!CV62</f>
        <v>0</v>
      </c>
      <c r="BL51" s="14">
        <f>SOLID!CW62</f>
        <v>0</v>
      </c>
      <c r="BM51" s="14">
        <f>SOLID!CX62</f>
        <v>0</v>
      </c>
      <c r="BN51" s="14">
        <f>SOLID!CY62</f>
        <v>0</v>
      </c>
      <c r="BO51" s="14">
        <f>SOLID!CZ62</f>
        <v>0</v>
      </c>
      <c r="BP51" s="14">
        <f>SOLID!DA62</f>
        <v>0</v>
      </c>
      <c r="BQ51" s="14">
        <f>SOLID!DB62</f>
        <v>0</v>
      </c>
      <c r="BR51" s="14">
        <f>SOLID!DC62</f>
        <v>0</v>
      </c>
      <c r="BS51" s="14">
        <f>SOLID!DD62</f>
        <v>0</v>
      </c>
      <c r="BT51" s="14">
        <f>SOLID!DE62</f>
        <v>0</v>
      </c>
    </row>
    <row r="52" spans="1:72" ht="21.75" hidden="1" outlineLevel="1" thickBot="1" x14ac:dyDescent="0.4">
      <c r="A52" s="33">
        <f>SOLID!E63</f>
        <v>0</v>
      </c>
      <c r="B52" s="16">
        <f ca="1">SOLID!F63</f>
        <v>0</v>
      </c>
      <c r="C52" s="16">
        <f ca="1">SOLID!G63</f>
        <v>0</v>
      </c>
      <c r="D52" s="16">
        <f ca="1">SOLID!H63</f>
        <v>0</v>
      </c>
      <c r="E52" s="16">
        <f ca="1">SOLID!I63</f>
        <v>0</v>
      </c>
      <c r="F52" s="14">
        <f ca="1">SOLID!J63</f>
        <v>0</v>
      </c>
      <c r="G52" s="14">
        <f ca="1">SOLID!K63</f>
        <v>0</v>
      </c>
      <c r="H52" s="14">
        <f ca="1">SOLID!L63</f>
        <v>0</v>
      </c>
      <c r="I52" s="14">
        <f ca="1">SOLID!M63</f>
        <v>0</v>
      </c>
      <c r="J52" s="14">
        <f ca="1">SOLID!N63</f>
        <v>0</v>
      </c>
      <c r="K52" s="14">
        <f ca="1">SOLID!O63</f>
        <v>0</v>
      </c>
      <c r="L52" s="14">
        <f ca="1">SOLID!P63</f>
        <v>0</v>
      </c>
      <c r="M52" s="14">
        <f ca="1">SOLID!Q63</f>
        <v>0</v>
      </c>
      <c r="N52" s="14">
        <f ca="1">SOLID!R63</f>
        <v>0</v>
      </c>
      <c r="O52" s="14">
        <f ca="1">SOLID!S63</f>
        <v>0</v>
      </c>
      <c r="P52" s="14">
        <f ca="1">SOLID!T63</f>
        <v>0</v>
      </c>
      <c r="Q52" s="14">
        <f ca="1">SOLID!U63</f>
        <v>0</v>
      </c>
      <c r="R52" s="14">
        <f ca="1">SOLID!V63</f>
        <v>0</v>
      </c>
      <c r="S52" s="14">
        <f ca="1">SOLID!W63</f>
        <v>0</v>
      </c>
      <c r="T52" s="14">
        <f ca="1">SOLID!X63</f>
        <v>0</v>
      </c>
      <c r="U52" s="14">
        <f ca="1">SOLID!Y63</f>
        <v>0</v>
      </c>
      <c r="V52" s="14">
        <f ca="1">SOLID!Z63</f>
        <v>0</v>
      </c>
      <c r="W52" s="14">
        <f ca="1">SOLID!AA63</f>
        <v>0</v>
      </c>
      <c r="X52" s="14">
        <f ca="1">SOLID!AB63</f>
        <v>0</v>
      </c>
      <c r="Y52" s="14">
        <f ca="1">SOLID!AC63</f>
        <v>0</v>
      </c>
      <c r="Z52" s="14">
        <f ca="1">SOLID!AD63</f>
        <v>0</v>
      </c>
      <c r="AA52" s="14">
        <f ca="1">SOLID!AE63</f>
        <v>0</v>
      </c>
      <c r="AB52" s="14">
        <f ca="1">SOLID!AF63</f>
        <v>0</v>
      </c>
      <c r="AC52" s="14">
        <f ca="1">SOLID!AG63</f>
        <v>0</v>
      </c>
      <c r="AD52" s="14">
        <f ca="1">SOLID!AH63</f>
        <v>0</v>
      </c>
      <c r="AE52" s="14">
        <f ca="1">SOLID!AI63</f>
        <v>0</v>
      </c>
      <c r="AF52" s="14">
        <f ca="1">SOLID!AJ63</f>
        <v>0</v>
      </c>
      <c r="AG52" s="14">
        <f ca="1">SOLID!AK63</f>
        <v>0</v>
      </c>
      <c r="AH52" s="14">
        <f ca="1">SOLID!AL63</f>
        <v>0</v>
      </c>
      <c r="AI52" s="14">
        <f>SOLID!BT63</f>
        <v>0</v>
      </c>
      <c r="AJ52" s="14">
        <f>SOLID!BU63</f>
        <v>0</v>
      </c>
      <c r="AK52" s="14">
        <f>SOLID!BV63</f>
        <v>0</v>
      </c>
      <c r="AL52" s="14">
        <f>SOLID!BW63</f>
        <v>0</v>
      </c>
      <c r="AM52" s="14">
        <f>SOLID!BX63</f>
        <v>0</v>
      </c>
      <c r="AN52" s="14">
        <f>SOLID!BY63</f>
        <v>0</v>
      </c>
      <c r="AO52" s="14">
        <f>SOLID!BZ63</f>
        <v>0</v>
      </c>
      <c r="AP52" s="14">
        <f>SOLID!CA63</f>
        <v>0</v>
      </c>
      <c r="AQ52" s="14">
        <f>SOLID!CB63</f>
        <v>0</v>
      </c>
      <c r="AR52" s="14">
        <f>SOLID!CC63</f>
        <v>0</v>
      </c>
      <c r="AS52" s="14">
        <f>SOLID!CD63</f>
        <v>0</v>
      </c>
      <c r="AT52" s="14">
        <f>SOLID!CE63</f>
        <v>0</v>
      </c>
      <c r="AU52" s="14">
        <f>SOLID!CF63</f>
        <v>0</v>
      </c>
      <c r="AV52" s="14">
        <f>SOLID!CG63</f>
        <v>0</v>
      </c>
      <c r="AW52" s="14">
        <f>SOLID!CH63</f>
        <v>0</v>
      </c>
      <c r="AX52" s="14">
        <f>SOLID!CI63</f>
        <v>0</v>
      </c>
      <c r="AY52" s="14">
        <f>SOLID!CJ63</f>
        <v>0</v>
      </c>
      <c r="AZ52" s="14">
        <f>SOLID!CK63</f>
        <v>0</v>
      </c>
      <c r="BA52" s="14">
        <f>SOLID!CL63</f>
        <v>0</v>
      </c>
      <c r="BB52" s="14">
        <f>SOLID!CM63</f>
        <v>0</v>
      </c>
      <c r="BC52" s="14">
        <f>SOLID!CN63</f>
        <v>0</v>
      </c>
      <c r="BD52" s="14">
        <f>SOLID!CO63</f>
        <v>0</v>
      </c>
      <c r="BE52" s="14">
        <f>SOLID!CP63</f>
        <v>0</v>
      </c>
      <c r="BF52" s="14">
        <f>SOLID!CQ63</f>
        <v>0</v>
      </c>
      <c r="BG52" s="14">
        <f>SOLID!CR63</f>
        <v>0</v>
      </c>
      <c r="BH52" s="14">
        <f>SOLID!CS63</f>
        <v>0</v>
      </c>
      <c r="BI52" s="14">
        <f>SOLID!CT63</f>
        <v>0</v>
      </c>
      <c r="BJ52" s="14">
        <f>SOLID!CU63</f>
        <v>0</v>
      </c>
      <c r="BK52" s="14">
        <f>SOLID!CV63</f>
        <v>0</v>
      </c>
      <c r="BL52" s="14">
        <f>SOLID!CW63</f>
        <v>0</v>
      </c>
      <c r="BM52" s="14">
        <f>SOLID!CX63</f>
        <v>0</v>
      </c>
      <c r="BN52" s="14">
        <f>SOLID!CY63</f>
        <v>0</v>
      </c>
      <c r="BO52" s="14">
        <f>SOLID!CZ63</f>
        <v>0</v>
      </c>
      <c r="BP52" s="14">
        <f>SOLID!DA63</f>
        <v>0</v>
      </c>
      <c r="BQ52" s="14">
        <f>SOLID!DB63</f>
        <v>0</v>
      </c>
      <c r="BR52" s="14">
        <f>SOLID!DC63</f>
        <v>0</v>
      </c>
      <c r="BS52" s="14">
        <f>SOLID!DD63</f>
        <v>0</v>
      </c>
      <c r="BT52" s="14">
        <f>SOLID!DE63</f>
        <v>0</v>
      </c>
    </row>
    <row r="53" spans="1:72" ht="21.75" hidden="1" outlineLevel="1" thickBot="1" x14ac:dyDescent="0.4">
      <c r="A53" s="33">
        <f>SOLID!E64</f>
        <v>0</v>
      </c>
      <c r="B53" s="16">
        <f ca="1">SOLID!F64</f>
        <v>0</v>
      </c>
      <c r="C53" s="16">
        <f ca="1">SOLID!G64</f>
        <v>0</v>
      </c>
      <c r="D53" s="16">
        <f ca="1">SOLID!H64</f>
        <v>0</v>
      </c>
      <c r="E53" s="16">
        <f ca="1">SOLID!I64</f>
        <v>0</v>
      </c>
      <c r="F53" s="14">
        <f ca="1">SOLID!J64</f>
        <v>0</v>
      </c>
      <c r="G53" s="14">
        <f ca="1">SOLID!K64</f>
        <v>0</v>
      </c>
      <c r="H53" s="14">
        <f ca="1">SOLID!L64</f>
        <v>0</v>
      </c>
      <c r="I53" s="14">
        <f ca="1">SOLID!M64</f>
        <v>0</v>
      </c>
      <c r="J53" s="14">
        <f ca="1">SOLID!N64</f>
        <v>0</v>
      </c>
      <c r="K53" s="14">
        <f ca="1">SOLID!O64</f>
        <v>0</v>
      </c>
      <c r="L53" s="14">
        <f ca="1">SOLID!P64</f>
        <v>0</v>
      </c>
      <c r="M53" s="14">
        <f ca="1">SOLID!Q64</f>
        <v>0</v>
      </c>
      <c r="N53" s="14">
        <f ca="1">SOLID!R64</f>
        <v>0</v>
      </c>
      <c r="O53" s="14">
        <f ca="1">SOLID!S64</f>
        <v>0</v>
      </c>
      <c r="P53" s="14">
        <f ca="1">SOLID!T64</f>
        <v>0</v>
      </c>
      <c r="Q53" s="14">
        <f ca="1">SOLID!U64</f>
        <v>0</v>
      </c>
      <c r="R53" s="14">
        <f ca="1">SOLID!V64</f>
        <v>0</v>
      </c>
      <c r="S53" s="14">
        <f ca="1">SOLID!W64</f>
        <v>0</v>
      </c>
      <c r="T53" s="14">
        <f ca="1">SOLID!X64</f>
        <v>0</v>
      </c>
      <c r="U53" s="14">
        <f ca="1">SOLID!Y64</f>
        <v>0</v>
      </c>
      <c r="V53" s="14">
        <f ca="1">SOLID!Z64</f>
        <v>0</v>
      </c>
      <c r="W53" s="14">
        <f ca="1">SOLID!AA64</f>
        <v>0</v>
      </c>
      <c r="X53" s="14">
        <f ca="1">SOLID!AB64</f>
        <v>0</v>
      </c>
      <c r="Y53" s="14">
        <f ca="1">SOLID!AC64</f>
        <v>0</v>
      </c>
      <c r="Z53" s="14">
        <f ca="1">SOLID!AD64</f>
        <v>0</v>
      </c>
      <c r="AA53" s="14">
        <f ca="1">SOLID!AE64</f>
        <v>0</v>
      </c>
      <c r="AB53" s="14">
        <f ca="1">SOLID!AF64</f>
        <v>0</v>
      </c>
      <c r="AC53" s="14">
        <f ca="1">SOLID!AG64</f>
        <v>0</v>
      </c>
      <c r="AD53" s="14">
        <f ca="1">SOLID!AH64</f>
        <v>0</v>
      </c>
      <c r="AE53" s="14">
        <f ca="1">SOLID!AI64</f>
        <v>0</v>
      </c>
      <c r="AF53" s="14">
        <f ca="1">SOLID!AJ64</f>
        <v>0</v>
      </c>
      <c r="AG53" s="14">
        <f ca="1">SOLID!AK64</f>
        <v>0</v>
      </c>
      <c r="AH53" s="14">
        <f ca="1">SOLID!AL64</f>
        <v>0</v>
      </c>
      <c r="AI53" s="14">
        <f>SOLID!BT64</f>
        <v>0</v>
      </c>
      <c r="AJ53" s="14">
        <f>SOLID!BU64</f>
        <v>0</v>
      </c>
      <c r="AK53" s="14">
        <f>SOLID!BV64</f>
        <v>0</v>
      </c>
      <c r="AL53" s="14">
        <f>SOLID!BW64</f>
        <v>0</v>
      </c>
      <c r="AM53" s="14">
        <f>SOLID!BX64</f>
        <v>0</v>
      </c>
      <c r="AN53" s="14">
        <f>SOLID!BY64</f>
        <v>0</v>
      </c>
      <c r="AO53" s="14">
        <f>SOLID!BZ64</f>
        <v>0</v>
      </c>
      <c r="AP53" s="14">
        <f>SOLID!CA64</f>
        <v>0</v>
      </c>
      <c r="AQ53" s="14">
        <f>SOLID!CB64</f>
        <v>0</v>
      </c>
      <c r="AR53" s="14">
        <f>SOLID!CC64</f>
        <v>0</v>
      </c>
      <c r="AS53" s="14">
        <f>SOLID!CD64</f>
        <v>0</v>
      </c>
      <c r="AT53" s="14">
        <f>SOLID!CE64</f>
        <v>0</v>
      </c>
      <c r="AU53" s="14">
        <f>SOLID!CF64</f>
        <v>0</v>
      </c>
      <c r="AV53" s="14">
        <f>SOLID!CG64</f>
        <v>0</v>
      </c>
      <c r="AW53" s="14">
        <f>SOLID!CH64</f>
        <v>0</v>
      </c>
      <c r="AX53" s="14">
        <f>SOLID!CI64</f>
        <v>0</v>
      </c>
      <c r="AY53" s="14">
        <f>SOLID!CJ64</f>
        <v>0</v>
      </c>
      <c r="AZ53" s="14">
        <f>SOLID!CK64</f>
        <v>0</v>
      </c>
      <c r="BA53" s="14">
        <f>SOLID!CL64</f>
        <v>0</v>
      </c>
      <c r="BB53" s="14">
        <f>SOLID!CM64</f>
        <v>0</v>
      </c>
      <c r="BC53" s="14">
        <f>SOLID!CN64</f>
        <v>0</v>
      </c>
      <c r="BD53" s="14">
        <f>SOLID!CO64</f>
        <v>0</v>
      </c>
      <c r="BE53" s="14">
        <f>SOLID!CP64</f>
        <v>0</v>
      </c>
      <c r="BF53" s="14">
        <f>SOLID!CQ64</f>
        <v>0</v>
      </c>
      <c r="BG53" s="14">
        <f>SOLID!CR64</f>
        <v>0</v>
      </c>
      <c r="BH53" s="14">
        <f>SOLID!CS64</f>
        <v>0</v>
      </c>
      <c r="BI53" s="14">
        <f>SOLID!CT64</f>
        <v>0</v>
      </c>
      <c r="BJ53" s="14">
        <f>SOLID!CU64</f>
        <v>0</v>
      </c>
      <c r="BK53" s="14">
        <f>SOLID!CV64</f>
        <v>0</v>
      </c>
      <c r="BL53" s="14">
        <f>SOLID!CW64</f>
        <v>0</v>
      </c>
      <c r="BM53" s="14">
        <f>SOLID!CX64</f>
        <v>0</v>
      </c>
      <c r="BN53" s="14">
        <f>SOLID!CY64</f>
        <v>0</v>
      </c>
      <c r="BO53" s="14">
        <f>SOLID!CZ64</f>
        <v>0</v>
      </c>
      <c r="BP53" s="14">
        <f>SOLID!DA64</f>
        <v>0</v>
      </c>
      <c r="BQ53" s="14">
        <f>SOLID!DB64</f>
        <v>0</v>
      </c>
      <c r="BR53" s="14">
        <f>SOLID!DC64</f>
        <v>0</v>
      </c>
      <c r="BS53" s="14">
        <f>SOLID!DD64</f>
        <v>0</v>
      </c>
      <c r="BT53" s="14">
        <f>SOLID!DE64</f>
        <v>0</v>
      </c>
    </row>
    <row r="54" spans="1:72" ht="21.75" hidden="1" outlineLevel="1" thickBot="1" x14ac:dyDescent="0.4">
      <c r="A54" s="33">
        <f>SOLID!E65</f>
        <v>0</v>
      </c>
      <c r="B54" s="16">
        <f ca="1">SOLID!F65</f>
        <v>0</v>
      </c>
      <c r="C54" s="16">
        <f ca="1">SOLID!G65</f>
        <v>0</v>
      </c>
      <c r="D54" s="16">
        <f ca="1">SOLID!H65</f>
        <v>0</v>
      </c>
      <c r="E54" s="16">
        <f ca="1">SOLID!I65</f>
        <v>0</v>
      </c>
      <c r="F54" s="14">
        <f ca="1">SOLID!J65</f>
        <v>0</v>
      </c>
      <c r="G54" s="14">
        <f ca="1">SOLID!K65</f>
        <v>0</v>
      </c>
      <c r="H54" s="14">
        <f ca="1">SOLID!L65</f>
        <v>0</v>
      </c>
      <c r="I54" s="14">
        <f ca="1">SOLID!M65</f>
        <v>0</v>
      </c>
      <c r="J54" s="14">
        <f ca="1">SOLID!N65</f>
        <v>0</v>
      </c>
      <c r="K54" s="14">
        <f ca="1">SOLID!O65</f>
        <v>0</v>
      </c>
      <c r="L54" s="14">
        <f ca="1">SOLID!P65</f>
        <v>0</v>
      </c>
      <c r="M54" s="14">
        <f ca="1">SOLID!Q65</f>
        <v>0</v>
      </c>
      <c r="N54" s="14">
        <f ca="1">SOLID!R65</f>
        <v>0</v>
      </c>
      <c r="O54" s="14">
        <f ca="1">SOLID!S65</f>
        <v>0</v>
      </c>
      <c r="P54" s="14">
        <f ca="1">SOLID!T65</f>
        <v>0</v>
      </c>
      <c r="Q54" s="14">
        <f ca="1">SOLID!U65</f>
        <v>0</v>
      </c>
      <c r="R54" s="14">
        <f ca="1">SOLID!V65</f>
        <v>0</v>
      </c>
      <c r="S54" s="14">
        <f ca="1">SOLID!W65</f>
        <v>0</v>
      </c>
      <c r="T54" s="14">
        <f ca="1">SOLID!X65</f>
        <v>0</v>
      </c>
      <c r="U54" s="14">
        <f ca="1">SOLID!Y65</f>
        <v>0</v>
      </c>
      <c r="V54" s="14">
        <f ca="1">SOLID!Z65</f>
        <v>0</v>
      </c>
      <c r="W54" s="14">
        <f ca="1">SOLID!AA65</f>
        <v>0</v>
      </c>
      <c r="X54" s="14">
        <f ca="1">SOLID!AB65</f>
        <v>0</v>
      </c>
      <c r="Y54" s="14">
        <f ca="1">SOLID!AC65</f>
        <v>0</v>
      </c>
      <c r="Z54" s="14">
        <f ca="1">SOLID!AD65</f>
        <v>0</v>
      </c>
      <c r="AA54" s="14">
        <f ca="1">SOLID!AE65</f>
        <v>0</v>
      </c>
      <c r="AB54" s="14">
        <f ca="1">SOLID!AF65</f>
        <v>0</v>
      </c>
      <c r="AC54" s="14">
        <f ca="1">SOLID!AG65</f>
        <v>0</v>
      </c>
      <c r="AD54" s="14">
        <f ca="1">SOLID!AH65</f>
        <v>0</v>
      </c>
      <c r="AE54" s="14">
        <f ca="1">SOLID!AI65</f>
        <v>0</v>
      </c>
      <c r="AF54" s="14">
        <f ca="1">SOLID!AJ65</f>
        <v>0</v>
      </c>
      <c r="AG54" s="14">
        <f ca="1">SOLID!AK65</f>
        <v>0</v>
      </c>
      <c r="AH54" s="14">
        <f ca="1">SOLID!AL65</f>
        <v>0</v>
      </c>
      <c r="AI54" s="14">
        <f>SOLID!BT65</f>
        <v>0</v>
      </c>
      <c r="AJ54" s="14">
        <f>SOLID!BU65</f>
        <v>0</v>
      </c>
      <c r="AK54" s="14">
        <f>SOLID!BV65</f>
        <v>0</v>
      </c>
      <c r="AL54" s="14">
        <f>SOLID!BW65</f>
        <v>0</v>
      </c>
      <c r="AM54" s="14">
        <f>SOLID!BX65</f>
        <v>0</v>
      </c>
      <c r="AN54" s="14">
        <f>SOLID!BY65</f>
        <v>0</v>
      </c>
      <c r="AO54" s="14">
        <f>SOLID!BZ65</f>
        <v>0</v>
      </c>
      <c r="AP54" s="14">
        <f>SOLID!CA65</f>
        <v>0</v>
      </c>
      <c r="AQ54" s="14">
        <f>SOLID!CB65</f>
        <v>0</v>
      </c>
      <c r="AR54" s="14">
        <f>SOLID!CC65</f>
        <v>0</v>
      </c>
      <c r="AS54" s="14">
        <f>SOLID!CD65</f>
        <v>0</v>
      </c>
      <c r="AT54" s="14">
        <f>SOLID!CE65</f>
        <v>0</v>
      </c>
      <c r="AU54" s="14">
        <f>SOLID!CF65</f>
        <v>0</v>
      </c>
      <c r="AV54" s="14">
        <f>SOLID!CG65</f>
        <v>0</v>
      </c>
      <c r="AW54" s="14">
        <f>SOLID!CH65</f>
        <v>0</v>
      </c>
      <c r="AX54" s="14">
        <f>SOLID!CI65</f>
        <v>0</v>
      </c>
      <c r="AY54" s="14">
        <f>SOLID!CJ65</f>
        <v>0</v>
      </c>
      <c r="AZ54" s="14">
        <f>SOLID!CK65</f>
        <v>0</v>
      </c>
      <c r="BA54" s="14">
        <f>SOLID!CL65</f>
        <v>0</v>
      </c>
      <c r="BB54" s="14">
        <f>SOLID!CM65</f>
        <v>0</v>
      </c>
      <c r="BC54" s="14">
        <f>SOLID!CN65</f>
        <v>0</v>
      </c>
      <c r="BD54" s="14">
        <f>SOLID!CO65</f>
        <v>0</v>
      </c>
      <c r="BE54" s="14">
        <f>SOLID!CP65</f>
        <v>0</v>
      </c>
      <c r="BF54" s="14">
        <f>SOLID!CQ65</f>
        <v>0</v>
      </c>
      <c r="BG54" s="14">
        <f>SOLID!CR65</f>
        <v>0</v>
      </c>
      <c r="BH54" s="14">
        <f>SOLID!CS65</f>
        <v>0</v>
      </c>
      <c r="BI54" s="14">
        <f>SOLID!CT65</f>
        <v>0</v>
      </c>
      <c r="BJ54" s="14">
        <f>SOLID!CU65</f>
        <v>0</v>
      </c>
      <c r="BK54" s="14">
        <f>SOLID!CV65</f>
        <v>0</v>
      </c>
      <c r="BL54" s="14">
        <f>SOLID!CW65</f>
        <v>0</v>
      </c>
      <c r="BM54" s="14">
        <f>SOLID!CX65</f>
        <v>0</v>
      </c>
      <c r="BN54" s="14">
        <f>SOLID!CY65</f>
        <v>0</v>
      </c>
      <c r="BO54" s="14">
        <f>SOLID!CZ65</f>
        <v>0</v>
      </c>
      <c r="BP54" s="14">
        <f>SOLID!DA65</f>
        <v>0</v>
      </c>
      <c r="BQ54" s="14">
        <f>SOLID!DB65</f>
        <v>0</v>
      </c>
      <c r="BR54" s="14">
        <f>SOLID!DC65</f>
        <v>0</v>
      </c>
      <c r="BS54" s="14">
        <f>SOLID!DD65</f>
        <v>0</v>
      </c>
      <c r="BT54" s="14">
        <f>SOLID!DE65</f>
        <v>0</v>
      </c>
    </row>
    <row r="55" spans="1:72" ht="21.75" hidden="1" outlineLevel="1" thickBot="1" x14ac:dyDescent="0.4">
      <c r="A55" s="33">
        <f>SOLID!E66</f>
        <v>0</v>
      </c>
      <c r="B55" s="16">
        <f ca="1">SOLID!F66</f>
        <v>0</v>
      </c>
      <c r="C55" s="16">
        <f ca="1">SOLID!G66</f>
        <v>0</v>
      </c>
      <c r="D55" s="16">
        <f ca="1">SOLID!H66</f>
        <v>0</v>
      </c>
      <c r="E55" s="16">
        <f ca="1">SOLID!I66</f>
        <v>0</v>
      </c>
      <c r="F55" s="14">
        <f ca="1">SOLID!J66</f>
        <v>0</v>
      </c>
      <c r="G55" s="14">
        <f ca="1">SOLID!K66</f>
        <v>0</v>
      </c>
      <c r="H55" s="14">
        <f ca="1">SOLID!L66</f>
        <v>0</v>
      </c>
      <c r="I55" s="14">
        <f ca="1">SOLID!M66</f>
        <v>0</v>
      </c>
      <c r="J55" s="14">
        <f ca="1">SOLID!N66</f>
        <v>0</v>
      </c>
      <c r="K55" s="14">
        <f ca="1">SOLID!O66</f>
        <v>0</v>
      </c>
      <c r="L55" s="14">
        <f ca="1">SOLID!P66</f>
        <v>0</v>
      </c>
      <c r="M55" s="14">
        <f ca="1">SOLID!Q66</f>
        <v>0</v>
      </c>
      <c r="N55" s="14">
        <f ca="1">SOLID!R66</f>
        <v>0</v>
      </c>
      <c r="O55" s="14">
        <f ca="1">SOLID!S66</f>
        <v>0</v>
      </c>
      <c r="P55" s="14">
        <f ca="1">SOLID!T66</f>
        <v>0</v>
      </c>
      <c r="Q55" s="14">
        <f ca="1">SOLID!U66</f>
        <v>0</v>
      </c>
      <c r="R55" s="14">
        <f ca="1">SOLID!V66</f>
        <v>0</v>
      </c>
      <c r="S55" s="14">
        <f ca="1">SOLID!W66</f>
        <v>0</v>
      </c>
      <c r="T55" s="14">
        <f ca="1">SOLID!X66</f>
        <v>0</v>
      </c>
      <c r="U55" s="14">
        <f ca="1">SOLID!Y66</f>
        <v>0</v>
      </c>
      <c r="V55" s="14">
        <f ca="1">SOLID!Z66</f>
        <v>0</v>
      </c>
      <c r="W55" s="14">
        <f ca="1">SOLID!AA66</f>
        <v>0</v>
      </c>
      <c r="X55" s="14">
        <f ca="1">SOLID!AB66</f>
        <v>0</v>
      </c>
      <c r="Y55" s="14">
        <f ca="1">SOLID!AC66</f>
        <v>0</v>
      </c>
      <c r="Z55" s="14">
        <f ca="1">SOLID!AD66</f>
        <v>0</v>
      </c>
      <c r="AA55" s="14">
        <f ca="1">SOLID!AE66</f>
        <v>0</v>
      </c>
      <c r="AB55" s="14">
        <f ca="1">SOLID!AF66</f>
        <v>0</v>
      </c>
      <c r="AC55" s="14">
        <f ca="1">SOLID!AG66</f>
        <v>0</v>
      </c>
      <c r="AD55" s="14">
        <f ca="1">SOLID!AH66</f>
        <v>0</v>
      </c>
      <c r="AE55" s="14">
        <f ca="1">SOLID!AI66</f>
        <v>0</v>
      </c>
      <c r="AF55" s="14">
        <f ca="1">SOLID!AJ66</f>
        <v>0</v>
      </c>
      <c r="AG55" s="14">
        <f ca="1">SOLID!AK66</f>
        <v>0</v>
      </c>
      <c r="AH55" s="14">
        <f ca="1">SOLID!AL66</f>
        <v>0</v>
      </c>
      <c r="AI55" s="14">
        <f>SOLID!BT66</f>
        <v>0</v>
      </c>
      <c r="AJ55" s="14">
        <f>SOLID!BU66</f>
        <v>0</v>
      </c>
      <c r="AK55" s="14">
        <f>SOLID!BV66</f>
        <v>0</v>
      </c>
      <c r="AL55" s="14">
        <f>SOLID!BW66</f>
        <v>0</v>
      </c>
      <c r="AM55" s="14">
        <f>SOLID!BX66</f>
        <v>0</v>
      </c>
      <c r="AN55" s="14">
        <f>SOLID!BY66</f>
        <v>0</v>
      </c>
      <c r="AO55" s="14">
        <f>SOLID!BZ66</f>
        <v>0</v>
      </c>
      <c r="AP55" s="14">
        <f>SOLID!CA66</f>
        <v>0</v>
      </c>
      <c r="AQ55" s="14">
        <f>SOLID!CB66</f>
        <v>0</v>
      </c>
      <c r="AR55" s="14">
        <f>SOLID!CC66</f>
        <v>0</v>
      </c>
      <c r="AS55" s="14">
        <f>SOLID!CD66</f>
        <v>0</v>
      </c>
      <c r="AT55" s="14">
        <f>SOLID!CE66</f>
        <v>0</v>
      </c>
      <c r="AU55" s="14">
        <f>SOLID!CF66</f>
        <v>0</v>
      </c>
      <c r="AV55" s="14">
        <f>SOLID!CG66</f>
        <v>0</v>
      </c>
      <c r="AW55" s="14">
        <f>SOLID!CH66</f>
        <v>0</v>
      </c>
      <c r="AX55" s="14">
        <f>SOLID!CI66</f>
        <v>0</v>
      </c>
      <c r="AY55" s="14">
        <f>SOLID!CJ66</f>
        <v>0</v>
      </c>
      <c r="AZ55" s="14">
        <f>SOLID!CK66</f>
        <v>0</v>
      </c>
      <c r="BA55" s="14">
        <f>SOLID!CL66</f>
        <v>0</v>
      </c>
      <c r="BB55" s="14">
        <f>SOLID!CM66</f>
        <v>0</v>
      </c>
      <c r="BC55" s="14">
        <f>SOLID!CN66</f>
        <v>0</v>
      </c>
      <c r="BD55" s="14">
        <f>SOLID!CO66</f>
        <v>0</v>
      </c>
      <c r="BE55" s="14">
        <f>SOLID!CP66</f>
        <v>0</v>
      </c>
      <c r="BF55" s="14">
        <f>SOLID!CQ66</f>
        <v>0</v>
      </c>
      <c r="BG55" s="14">
        <f>SOLID!CR66</f>
        <v>0</v>
      </c>
      <c r="BH55" s="14">
        <f>SOLID!CS66</f>
        <v>0</v>
      </c>
      <c r="BI55" s="14">
        <f>SOLID!CT66</f>
        <v>0</v>
      </c>
      <c r="BJ55" s="14">
        <f>SOLID!CU66</f>
        <v>0</v>
      </c>
      <c r="BK55" s="14">
        <f>SOLID!CV66</f>
        <v>0</v>
      </c>
      <c r="BL55" s="14">
        <f>SOLID!CW66</f>
        <v>0</v>
      </c>
      <c r="BM55" s="14">
        <f>SOLID!CX66</f>
        <v>0</v>
      </c>
      <c r="BN55" s="14">
        <f>SOLID!CY66</f>
        <v>0</v>
      </c>
      <c r="BO55" s="14">
        <f>SOLID!CZ66</f>
        <v>0</v>
      </c>
      <c r="BP55" s="14">
        <f>SOLID!DA66</f>
        <v>0</v>
      </c>
      <c r="BQ55" s="14">
        <f>SOLID!DB66</f>
        <v>0</v>
      </c>
      <c r="BR55" s="14">
        <f>SOLID!DC66</f>
        <v>0</v>
      </c>
      <c r="BS55" s="14">
        <f>SOLID!DD66</f>
        <v>0</v>
      </c>
      <c r="BT55" s="14">
        <f>SOLID!DE66</f>
        <v>0</v>
      </c>
    </row>
    <row r="56" spans="1:72" ht="21.75" hidden="1" outlineLevel="1" thickBot="1" x14ac:dyDescent="0.4">
      <c r="A56" s="33">
        <f>SOLID!E67</f>
        <v>0</v>
      </c>
      <c r="B56" s="16">
        <f ca="1">SOLID!F67</f>
        <v>0</v>
      </c>
      <c r="C56" s="16">
        <f ca="1">SOLID!G67</f>
        <v>0</v>
      </c>
      <c r="D56" s="16">
        <f ca="1">SOLID!H67</f>
        <v>0</v>
      </c>
      <c r="E56" s="16">
        <f ca="1">SOLID!I67</f>
        <v>0</v>
      </c>
      <c r="F56" s="14">
        <f ca="1">SOLID!J67</f>
        <v>0</v>
      </c>
      <c r="G56" s="14">
        <f ca="1">SOLID!K67</f>
        <v>0</v>
      </c>
      <c r="H56" s="14">
        <f ca="1">SOLID!L67</f>
        <v>0</v>
      </c>
      <c r="I56" s="14">
        <f ca="1">SOLID!M67</f>
        <v>0</v>
      </c>
      <c r="J56" s="14">
        <f ca="1">SOLID!N67</f>
        <v>0</v>
      </c>
      <c r="K56" s="14">
        <f ca="1">SOLID!O67</f>
        <v>0</v>
      </c>
      <c r="L56" s="14">
        <f ca="1">SOLID!P67</f>
        <v>0</v>
      </c>
      <c r="M56" s="14">
        <f ca="1">SOLID!Q67</f>
        <v>0</v>
      </c>
      <c r="N56" s="14">
        <f ca="1">SOLID!R67</f>
        <v>0</v>
      </c>
      <c r="O56" s="14">
        <f ca="1">SOLID!S67</f>
        <v>0</v>
      </c>
      <c r="P56" s="14">
        <f ca="1">SOLID!T67</f>
        <v>0</v>
      </c>
      <c r="Q56" s="14">
        <f ca="1">SOLID!U67</f>
        <v>0</v>
      </c>
      <c r="R56" s="14">
        <f ca="1">SOLID!V67</f>
        <v>0</v>
      </c>
      <c r="S56" s="14">
        <f ca="1">SOLID!W67</f>
        <v>0</v>
      </c>
      <c r="T56" s="14">
        <f ca="1">SOLID!X67</f>
        <v>0</v>
      </c>
      <c r="U56" s="14">
        <f ca="1">SOLID!Y67</f>
        <v>0</v>
      </c>
      <c r="V56" s="14">
        <f ca="1">SOLID!Z67</f>
        <v>0</v>
      </c>
      <c r="W56" s="14">
        <f ca="1">SOLID!AA67</f>
        <v>0</v>
      </c>
      <c r="X56" s="14">
        <f ca="1">SOLID!AB67</f>
        <v>0</v>
      </c>
      <c r="Y56" s="14">
        <f ca="1">SOLID!AC67</f>
        <v>0</v>
      </c>
      <c r="Z56" s="14">
        <f ca="1">SOLID!AD67</f>
        <v>0</v>
      </c>
      <c r="AA56" s="14">
        <f ca="1">SOLID!AE67</f>
        <v>0</v>
      </c>
      <c r="AB56" s="14">
        <f ca="1">SOLID!AF67</f>
        <v>0</v>
      </c>
      <c r="AC56" s="14">
        <f ca="1">SOLID!AG67</f>
        <v>0</v>
      </c>
      <c r="AD56" s="14">
        <f ca="1">SOLID!AH67</f>
        <v>0</v>
      </c>
      <c r="AE56" s="14">
        <f ca="1">SOLID!AI67</f>
        <v>0</v>
      </c>
      <c r="AF56" s="14">
        <f ca="1">SOLID!AJ67</f>
        <v>0</v>
      </c>
      <c r="AG56" s="14">
        <f ca="1">SOLID!AK67</f>
        <v>0</v>
      </c>
      <c r="AH56" s="14">
        <f ca="1">SOLID!AL67</f>
        <v>0</v>
      </c>
      <c r="AI56" s="14">
        <f>SOLID!BT67</f>
        <v>0</v>
      </c>
      <c r="AJ56" s="14">
        <f>SOLID!BU67</f>
        <v>0</v>
      </c>
      <c r="AK56" s="14">
        <f>SOLID!BV67</f>
        <v>0</v>
      </c>
      <c r="AL56" s="14">
        <f>SOLID!BW67</f>
        <v>0</v>
      </c>
      <c r="AM56" s="14">
        <f>SOLID!BX67</f>
        <v>0</v>
      </c>
      <c r="AN56" s="14">
        <f>SOLID!BY67</f>
        <v>0</v>
      </c>
      <c r="AO56" s="14">
        <f>SOLID!BZ67</f>
        <v>0</v>
      </c>
      <c r="AP56" s="14">
        <f>SOLID!CA67</f>
        <v>0</v>
      </c>
      <c r="AQ56" s="14">
        <f>SOLID!CB67</f>
        <v>0</v>
      </c>
      <c r="AR56" s="14">
        <f>SOLID!CC67</f>
        <v>0</v>
      </c>
      <c r="AS56" s="14">
        <f>SOLID!CD67</f>
        <v>0</v>
      </c>
      <c r="AT56" s="14">
        <f>SOLID!CE67</f>
        <v>0</v>
      </c>
      <c r="AU56" s="14">
        <f>SOLID!CF67</f>
        <v>0</v>
      </c>
      <c r="AV56" s="14">
        <f>SOLID!CG67</f>
        <v>0</v>
      </c>
      <c r="AW56" s="14">
        <f>SOLID!CH67</f>
        <v>0</v>
      </c>
      <c r="AX56" s="14">
        <f>SOLID!CI67</f>
        <v>0</v>
      </c>
      <c r="AY56" s="14">
        <f>SOLID!CJ67</f>
        <v>0</v>
      </c>
      <c r="AZ56" s="14">
        <f>SOLID!CK67</f>
        <v>0</v>
      </c>
      <c r="BA56" s="14">
        <f>SOLID!CL67</f>
        <v>0</v>
      </c>
      <c r="BB56" s="14">
        <f>SOLID!CM67</f>
        <v>0</v>
      </c>
      <c r="BC56" s="14">
        <f>SOLID!CN67</f>
        <v>0</v>
      </c>
      <c r="BD56" s="14">
        <f>SOLID!CO67</f>
        <v>0</v>
      </c>
      <c r="BE56" s="14">
        <f>SOLID!CP67</f>
        <v>0</v>
      </c>
      <c r="BF56" s="14">
        <f>SOLID!CQ67</f>
        <v>0</v>
      </c>
      <c r="BG56" s="14">
        <f>SOLID!CR67</f>
        <v>0</v>
      </c>
      <c r="BH56" s="14">
        <f>SOLID!CS67</f>
        <v>0</v>
      </c>
      <c r="BI56" s="14">
        <f>SOLID!CT67</f>
        <v>0</v>
      </c>
      <c r="BJ56" s="14">
        <f>SOLID!CU67</f>
        <v>0</v>
      </c>
      <c r="BK56" s="14">
        <f>SOLID!CV67</f>
        <v>0</v>
      </c>
      <c r="BL56" s="14">
        <f>SOLID!CW67</f>
        <v>0</v>
      </c>
      <c r="BM56" s="14">
        <f>SOLID!CX67</f>
        <v>0</v>
      </c>
      <c r="BN56" s="14">
        <f>SOLID!CY67</f>
        <v>0</v>
      </c>
      <c r="BO56" s="14">
        <f>SOLID!CZ67</f>
        <v>0</v>
      </c>
      <c r="BP56" s="14">
        <f>SOLID!DA67</f>
        <v>0</v>
      </c>
      <c r="BQ56" s="14">
        <f>SOLID!DB67</f>
        <v>0</v>
      </c>
      <c r="BR56" s="14">
        <f>SOLID!DC67</f>
        <v>0</v>
      </c>
      <c r="BS56" s="14">
        <f>SOLID!DD67</f>
        <v>0</v>
      </c>
      <c r="BT56" s="14">
        <f>SOLID!DE67</f>
        <v>0</v>
      </c>
    </row>
    <row r="57" spans="1:72" ht="21.75" hidden="1" outlineLevel="1" thickBot="1" x14ac:dyDescent="0.4">
      <c r="A57" s="33">
        <f>SOLID!E68</f>
        <v>0</v>
      </c>
      <c r="B57" s="16">
        <f ca="1">SOLID!F68</f>
        <v>0</v>
      </c>
      <c r="C57" s="16">
        <f ca="1">SOLID!G68</f>
        <v>0</v>
      </c>
      <c r="D57" s="16">
        <f ca="1">SOLID!H68</f>
        <v>0</v>
      </c>
      <c r="E57" s="16">
        <f ca="1">SOLID!I68</f>
        <v>0</v>
      </c>
      <c r="F57" s="14">
        <f ca="1">SOLID!J68</f>
        <v>0</v>
      </c>
      <c r="G57" s="14">
        <f ca="1">SOLID!K68</f>
        <v>0</v>
      </c>
      <c r="H57" s="14">
        <f ca="1">SOLID!L68</f>
        <v>0</v>
      </c>
      <c r="I57" s="14">
        <f ca="1">SOLID!M68</f>
        <v>0</v>
      </c>
      <c r="J57" s="14">
        <f ca="1">SOLID!N68</f>
        <v>0</v>
      </c>
      <c r="K57" s="14">
        <f ca="1">SOLID!O68</f>
        <v>0</v>
      </c>
      <c r="L57" s="14">
        <f ca="1">SOLID!P68</f>
        <v>0</v>
      </c>
      <c r="M57" s="14">
        <f ca="1">SOLID!Q68</f>
        <v>0</v>
      </c>
      <c r="N57" s="14">
        <f ca="1">SOLID!R68</f>
        <v>0</v>
      </c>
      <c r="O57" s="14">
        <f ca="1">SOLID!S68</f>
        <v>0</v>
      </c>
      <c r="P57" s="14">
        <f ca="1">SOLID!T68</f>
        <v>0</v>
      </c>
      <c r="Q57" s="14">
        <f ca="1">SOLID!U68</f>
        <v>0</v>
      </c>
      <c r="R57" s="14">
        <f ca="1">SOLID!V68</f>
        <v>0</v>
      </c>
      <c r="S57" s="14">
        <f ca="1">SOLID!W68</f>
        <v>0</v>
      </c>
      <c r="T57" s="14">
        <f ca="1">SOLID!X68</f>
        <v>0</v>
      </c>
      <c r="U57" s="14">
        <f ca="1">SOLID!Y68</f>
        <v>0</v>
      </c>
      <c r="V57" s="14">
        <f ca="1">SOLID!Z68</f>
        <v>0</v>
      </c>
      <c r="W57" s="14">
        <f ca="1">SOLID!AA68</f>
        <v>0</v>
      </c>
      <c r="X57" s="14">
        <f ca="1">SOLID!AB68</f>
        <v>0</v>
      </c>
      <c r="Y57" s="14">
        <f ca="1">SOLID!AC68</f>
        <v>0</v>
      </c>
      <c r="Z57" s="14">
        <f ca="1">SOLID!AD68</f>
        <v>0</v>
      </c>
      <c r="AA57" s="14">
        <f ca="1">SOLID!AE68</f>
        <v>0</v>
      </c>
      <c r="AB57" s="14">
        <f ca="1">SOLID!AF68</f>
        <v>0</v>
      </c>
      <c r="AC57" s="14">
        <f ca="1">SOLID!AG68</f>
        <v>0</v>
      </c>
      <c r="AD57" s="14">
        <f ca="1">SOLID!AH68</f>
        <v>0</v>
      </c>
      <c r="AE57" s="14">
        <f ca="1">SOLID!AI68</f>
        <v>0</v>
      </c>
      <c r="AF57" s="14">
        <f ca="1">SOLID!AJ68</f>
        <v>0</v>
      </c>
      <c r="AG57" s="14">
        <f ca="1">SOLID!AK68</f>
        <v>0</v>
      </c>
      <c r="AH57" s="14">
        <f ca="1">SOLID!AL68</f>
        <v>0</v>
      </c>
      <c r="AI57" s="14">
        <f>SOLID!BT68</f>
        <v>0</v>
      </c>
      <c r="AJ57" s="14">
        <f>SOLID!BU68</f>
        <v>0</v>
      </c>
      <c r="AK57" s="14">
        <f>SOLID!BV68</f>
        <v>0</v>
      </c>
      <c r="AL57" s="14">
        <f>SOLID!BW68</f>
        <v>0</v>
      </c>
      <c r="AM57" s="14">
        <f>SOLID!BX68</f>
        <v>0</v>
      </c>
      <c r="AN57" s="14">
        <f>SOLID!BY68</f>
        <v>0</v>
      </c>
      <c r="AO57" s="14">
        <f>SOLID!BZ68</f>
        <v>0</v>
      </c>
      <c r="AP57" s="14">
        <f>SOLID!CA68</f>
        <v>0</v>
      </c>
      <c r="AQ57" s="14">
        <f>SOLID!CB68</f>
        <v>0</v>
      </c>
      <c r="AR57" s="14">
        <f>SOLID!CC68</f>
        <v>0</v>
      </c>
      <c r="AS57" s="14">
        <f>SOLID!CD68</f>
        <v>0</v>
      </c>
      <c r="AT57" s="14">
        <f>SOLID!CE68</f>
        <v>0</v>
      </c>
      <c r="AU57" s="14">
        <f>SOLID!CF68</f>
        <v>0</v>
      </c>
      <c r="AV57" s="14">
        <f>SOLID!CG68</f>
        <v>0</v>
      </c>
      <c r="AW57" s="14">
        <f>SOLID!CH68</f>
        <v>0</v>
      </c>
      <c r="AX57" s="14">
        <f>SOLID!CI68</f>
        <v>0</v>
      </c>
      <c r="AY57" s="14">
        <f>SOLID!CJ68</f>
        <v>0</v>
      </c>
      <c r="AZ57" s="14">
        <f>SOLID!CK68</f>
        <v>0</v>
      </c>
      <c r="BA57" s="14">
        <f>SOLID!CL68</f>
        <v>0</v>
      </c>
      <c r="BB57" s="14">
        <f>SOLID!CM68</f>
        <v>0</v>
      </c>
      <c r="BC57" s="14">
        <f>SOLID!CN68</f>
        <v>0</v>
      </c>
      <c r="BD57" s="14">
        <f>SOLID!CO68</f>
        <v>0</v>
      </c>
      <c r="BE57" s="14">
        <f>SOLID!CP68</f>
        <v>0</v>
      </c>
      <c r="BF57" s="14">
        <f>SOLID!CQ68</f>
        <v>0</v>
      </c>
      <c r="BG57" s="14">
        <f>SOLID!CR68</f>
        <v>0</v>
      </c>
      <c r="BH57" s="14">
        <f>SOLID!CS68</f>
        <v>0</v>
      </c>
      <c r="BI57" s="14">
        <f>SOLID!CT68</f>
        <v>0</v>
      </c>
      <c r="BJ57" s="14">
        <f>SOLID!CU68</f>
        <v>0</v>
      </c>
      <c r="BK57" s="14">
        <f>SOLID!CV68</f>
        <v>0</v>
      </c>
      <c r="BL57" s="14">
        <f>SOLID!CW68</f>
        <v>0</v>
      </c>
      <c r="BM57" s="14">
        <f>SOLID!CX68</f>
        <v>0</v>
      </c>
      <c r="BN57" s="14">
        <f>SOLID!CY68</f>
        <v>0</v>
      </c>
      <c r="BO57" s="14">
        <f>SOLID!CZ68</f>
        <v>0</v>
      </c>
      <c r="BP57" s="14">
        <f>SOLID!DA68</f>
        <v>0</v>
      </c>
      <c r="BQ57" s="14">
        <f>SOLID!DB68</f>
        <v>0</v>
      </c>
      <c r="BR57" s="14">
        <f>SOLID!DC68</f>
        <v>0</v>
      </c>
      <c r="BS57" s="14">
        <f>SOLID!DD68</f>
        <v>0</v>
      </c>
      <c r="BT57" s="14">
        <f>SOLID!DE68</f>
        <v>0</v>
      </c>
    </row>
    <row r="58" spans="1:72" ht="21.75" hidden="1" outlineLevel="1" thickBot="1" x14ac:dyDescent="0.4">
      <c r="A58" s="33">
        <f>SOLID!E69</f>
        <v>0</v>
      </c>
      <c r="B58" s="16">
        <f ca="1">SOLID!F69</f>
        <v>0</v>
      </c>
      <c r="C58" s="16">
        <f ca="1">SOLID!G69</f>
        <v>0</v>
      </c>
      <c r="D58" s="16">
        <f ca="1">SOLID!H69</f>
        <v>0</v>
      </c>
      <c r="E58" s="16">
        <f ca="1">SOLID!I69</f>
        <v>0</v>
      </c>
      <c r="F58" s="14">
        <f ca="1">SOLID!J69</f>
        <v>0</v>
      </c>
      <c r="G58" s="14">
        <f ca="1">SOLID!K69</f>
        <v>0</v>
      </c>
      <c r="H58" s="14">
        <f ca="1">SOLID!L69</f>
        <v>0</v>
      </c>
      <c r="I58" s="14">
        <f ca="1">SOLID!M69</f>
        <v>0</v>
      </c>
      <c r="J58" s="14">
        <f ca="1">SOLID!N69</f>
        <v>0</v>
      </c>
      <c r="K58" s="14">
        <f ca="1">SOLID!O69</f>
        <v>0</v>
      </c>
      <c r="L58" s="14">
        <f ca="1">SOLID!P69</f>
        <v>0</v>
      </c>
      <c r="M58" s="14">
        <f ca="1">SOLID!Q69</f>
        <v>0</v>
      </c>
      <c r="N58" s="14">
        <f ca="1">SOLID!R69</f>
        <v>0</v>
      </c>
      <c r="O58" s="14">
        <f ca="1">SOLID!S69</f>
        <v>0</v>
      </c>
      <c r="P58" s="14">
        <f ca="1">SOLID!T69</f>
        <v>0</v>
      </c>
      <c r="Q58" s="14">
        <f ca="1">SOLID!U69</f>
        <v>0</v>
      </c>
      <c r="R58" s="14">
        <f ca="1">SOLID!V69</f>
        <v>0</v>
      </c>
      <c r="S58" s="14">
        <f ca="1">SOLID!W69</f>
        <v>0</v>
      </c>
      <c r="T58" s="14">
        <f ca="1">SOLID!X69</f>
        <v>0</v>
      </c>
      <c r="U58" s="14">
        <f ca="1">SOLID!Y69</f>
        <v>0</v>
      </c>
      <c r="V58" s="14">
        <f ca="1">SOLID!Z69</f>
        <v>0</v>
      </c>
      <c r="W58" s="14">
        <f ca="1">SOLID!AA69</f>
        <v>0</v>
      </c>
      <c r="X58" s="14">
        <f ca="1">SOLID!AB69</f>
        <v>0</v>
      </c>
      <c r="Y58" s="14">
        <f ca="1">SOLID!AC69</f>
        <v>0</v>
      </c>
      <c r="Z58" s="14">
        <f ca="1">SOLID!AD69</f>
        <v>0</v>
      </c>
      <c r="AA58" s="14">
        <f ca="1">SOLID!AE69</f>
        <v>0</v>
      </c>
      <c r="AB58" s="14">
        <f ca="1">SOLID!AF69</f>
        <v>0</v>
      </c>
      <c r="AC58" s="14">
        <f ca="1">SOLID!AG69</f>
        <v>0</v>
      </c>
      <c r="AD58" s="14">
        <f ca="1">SOLID!AH69</f>
        <v>0</v>
      </c>
      <c r="AE58" s="14">
        <f ca="1">SOLID!AI69</f>
        <v>0</v>
      </c>
      <c r="AF58" s="14">
        <f ca="1">SOLID!AJ69</f>
        <v>0</v>
      </c>
      <c r="AG58" s="14">
        <f ca="1">SOLID!AK69</f>
        <v>0</v>
      </c>
      <c r="AH58" s="14">
        <f ca="1">SOLID!AL69</f>
        <v>0</v>
      </c>
      <c r="AI58" s="14">
        <f>SOLID!BT69</f>
        <v>0</v>
      </c>
      <c r="AJ58" s="14">
        <f>SOLID!BU69</f>
        <v>0</v>
      </c>
      <c r="AK58" s="14">
        <f>SOLID!BV69</f>
        <v>0</v>
      </c>
      <c r="AL58" s="14">
        <f>SOLID!BW69</f>
        <v>0</v>
      </c>
      <c r="AM58" s="14">
        <f>SOLID!BX69</f>
        <v>0</v>
      </c>
      <c r="AN58" s="14">
        <f>SOLID!BY69</f>
        <v>0</v>
      </c>
      <c r="AO58" s="14">
        <f>SOLID!BZ69</f>
        <v>0</v>
      </c>
      <c r="AP58" s="14">
        <f>SOLID!CA69</f>
        <v>0</v>
      </c>
      <c r="AQ58" s="14">
        <f>SOLID!CB69</f>
        <v>0</v>
      </c>
      <c r="AR58" s="14">
        <f>SOLID!CC69</f>
        <v>0</v>
      </c>
      <c r="AS58" s="14">
        <f>SOLID!CD69</f>
        <v>0</v>
      </c>
      <c r="AT58" s="14">
        <f>SOLID!CE69</f>
        <v>0</v>
      </c>
      <c r="AU58" s="14">
        <f>SOLID!CF69</f>
        <v>0</v>
      </c>
      <c r="AV58" s="14">
        <f>SOLID!CG69</f>
        <v>0</v>
      </c>
      <c r="AW58" s="14">
        <f>SOLID!CH69</f>
        <v>0</v>
      </c>
      <c r="AX58" s="14">
        <f>SOLID!CI69</f>
        <v>0</v>
      </c>
      <c r="AY58" s="14">
        <f>SOLID!CJ69</f>
        <v>0</v>
      </c>
      <c r="AZ58" s="14">
        <f>SOLID!CK69</f>
        <v>0</v>
      </c>
      <c r="BA58" s="14">
        <f>SOLID!CL69</f>
        <v>0</v>
      </c>
      <c r="BB58" s="14">
        <f>SOLID!CM69</f>
        <v>0</v>
      </c>
      <c r="BC58" s="14">
        <f>SOLID!CN69</f>
        <v>0</v>
      </c>
      <c r="BD58" s="14">
        <f>SOLID!CO69</f>
        <v>0</v>
      </c>
      <c r="BE58" s="14">
        <f>SOLID!CP69</f>
        <v>0</v>
      </c>
      <c r="BF58" s="14">
        <f>SOLID!CQ69</f>
        <v>0</v>
      </c>
      <c r="BG58" s="14">
        <f>SOLID!CR69</f>
        <v>0</v>
      </c>
      <c r="BH58" s="14">
        <f>SOLID!CS69</f>
        <v>0</v>
      </c>
      <c r="BI58" s="14">
        <f>SOLID!CT69</f>
        <v>0</v>
      </c>
      <c r="BJ58" s="14">
        <f>SOLID!CU69</f>
        <v>0</v>
      </c>
      <c r="BK58" s="14">
        <f>SOLID!CV69</f>
        <v>0</v>
      </c>
      <c r="BL58" s="14">
        <f>SOLID!CW69</f>
        <v>0</v>
      </c>
      <c r="BM58" s="14">
        <f>SOLID!CX69</f>
        <v>0</v>
      </c>
      <c r="BN58" s="14">
        <f>SOLID!CY69</f>
        <v>0</v>
      </c>
      <c r="BO58" s="14">
        <f>SOLID!CZ69</f>
        <v>0</v>
      </c>
      <c r="BP58" s="14">
        <f>SOLID!DA69</f>
        <v>0</v>
      </c>
      <c r="BQ58" s="14">
        <f>SOLID!DB69</f>
        <v>0</v>
      </c>
      <c r="BR58" s="14">
        <f>SOLID!DC69</f>
        <v>0</v>
      </c>
      <c r="BS58" s="14">
        <f>SOLID!DD69</f>
        <v>0</v>
      </c>
      <c r="BT58" s="14">
        <f>SOLID!DE69</f>
        <v>0</v>
      </c>
    </row>
    <row r="59" spans="1:72" ht="21.75" hidden="1" outlineLevel="1" thickBot="1" x14ac:dyDescent="0.4">
      <c r="A59" s="33">
        <f>SOLID!E70</f>
        <v>0</v>
      </c>
      <c r="B59" s="16">
        <f ca="1">SOLID!F70</f>
        <v>0</v>
      </c>
      <c r="C59" s="16">
        <f ca="1">SOLID!G70</f>
        <v>0</v>
      </c>
      <c r="D59" s="16">
        <f ca="1">SOLID!H70</f>
        <v>0</v>
      </c>
      <c r="E59" s="16">
        <f ca="1">SOLID!I70</f>
        <v>0</v>
      </c>
      <c r="F59" s="14">
        <f ca="1">SOLID!J70</f>
        <v>0</v>
      </c>
      <c r="G59" s="14">
        <f ca="1">SOLID!K70</f>
        <v>0</v>
      </c>
      <c r="H59" s="14">
        <f ca="1">SOLID!L70</f>
        <v>0</v>
      </c>
      <c r="I59" s="14">
        <f ca="1">SOLID!M70</f>
        <v>0</v>
      </c>
      <c r="J59" s="14">
        <f ca="1">SOLID!N70</f>
        <v>0</v>
      </c>
      <c r="K59" s="14">
        <f ca="1">SOLID!O70</f>
        <v>0</v>
      </c>
      <c r="L59" s="14">
        <f ca="1">SOLID!P70</f>
        <v>0</v>
      </c>
      <c r="M59" s="14">
        <f ca="1">SOLID!Q70</f>
        <v>0</v>
      </c>
      <c r="N59" s="14">
        <f ca="1">SOLID!R70</f>
        <v>0</v>
      </c>
      <c r="O59" s="14">
        <f ca="1">SOLID!S70</f>
        <v>0</v>
      </c>
      <c r="P59" s="14">
        <f ca="1">SOLID!T70</f>
        <v>0</v>
      </c>
      <c r="Q59" s="14">
        <f ca="1">SOLID!U70</f>
        <v>0</v>
      </c>
      <c r="R59" s="14">
        <f ca="1">SOLID!V70</f>
        <v>0</v>
      </c>
      <c r="S59" s="14">
        <f ca="1">SOLID!W70</f>
        <v>0</v>
      </c>
      <c r="T59" s="14">
        <f ca="1">SOLID!X70</f>
        <v>0</v>
      </c>
      <c r="U59" s="14">
        <f ca="1">SOLID!Y70</f>
        <v>0</v>
      </c>
      <c r="V59" s="14">
        <f ca="1">SOLID!Z70</f>
        <v>0</v>
      </c>
      <c r="W59" s="14">
        <f ca="1">SOLID!AA70</f>
        <v>0</v>
      </c>
      <c r="X59" s="14">
        <f ca="1">SOLID!AB70</f>
        <v>0</v>
      </c>
      <c r="Y59" s="14">
        <f ca="1">SOLID!AC70</f>
        <v>0</v>
      </c>
      <c r="Z59" s="14">
        <f ca="1">SOLID!AD70</f>
        <v>0</v>
      </c>
      <c r="AA59" s="14">
        <f ca="1">SOLID!AE70</f>
        <v>0</v>
      </c>
      <c r="AB59" s="14">
        <f ca="1">SOLID!AF70</f>
        <v>0</v>
      </c>
      <c r="AC59" s="14">
        <f ca="1">SOLID!AG70</f>
        <v>0</v>
      </c>
      <c r="AD59" s="14">
        <f ca="1">SOLID!AH70</f>
        <v>0</v>
      </c>
      <c r="AE59" s="14">
        <f ca="1">SOLID!AI70</f>
        <v>0</v>
      </c>
      <c r="AF59" s="14">
        <f ca="1">SOLID!AJ70</f>
        <v>0</v>
      </c>
      <c r="AG59" s="14">
        <f ca="1">SOLID!AK70</f>
        <v>0</v>
      </c>
      <c r="AH59" s="14">
        <f ca="1">SOLID!AL70</f>
        <v>0</v>
      </c>
      <c r="AI59" s="14">
        <f>SOLID!BT70</f>
        <v>0</v>
      </c>
      <c r="AJ59" s="14">
        <f>SOLID!BU70</f>
        <v>0</v>
      </c>
      <c r="AK59" s="14">
        <f>SOLID!BV70</f>
        <v>0</v>
      </c>
      <c r="AL59" s="14">
        <f>SOLID!BW70</f>
        <v>0</v>
      </c>
      <c r="AM59" s="14">
        <f>SOLID!BX70</f>
        <v>0</v>
      </c>
      <c r="AN59" s="14">
        <f>SOLID!BY70</f>
        <v>0</v>
      </c>
      <c r="AO59" s="14">
        <f>SOLID!BZ70</f>
        <v>0</v>
      </c>
      <c r="AP59" s="14">
        <f>SOLID!CA70</f>
        <v>0</v>
      </c>
      <c r="AQ59" s="14">
        <f>SOLID!CB70</f>
        <v>0</v>
      </c>
      <c r="AR59" s="14">
        <f>SOLID!CC70</f>
        <v>0</v>
      </c>
      <c r="AS59" s="14">
        <f>SOLID!CD70</f>
        <v>0</v>
      </c>
      <c r="AT59" s="14">
        <f>SOLID!CE70</f>
        <v>0</v>
      </c>
      <c r="AU59" s="14">
        <f>SOLID!CF70</f>
        <v>0</v>
      </c>
      <c r="AV59" s="14">
        <f>SOLID!CG70</f>
        <v>0</v>
      </c>
      <c r="AW59" s="14">
        <f>SOLID!CH70</f>
        <v>0</v>
      </c>
      <c r="AX59" s="14">
        <f>SOLID!CI70</f>
        <v>0</v>
      </c>
      <c r="AY59" s="14">
        <f>SOLID!CJ70</f>
        <v>0</v>
      </c>
      <c r="AZ59" s="14">
        <f>SOLID!CK70</f>
        <v>0</v>
      </c>
      <c r="BA59" s="14">
        <f>SOLID!CL70</f>
        <v>0</v>
      </c>
      <c r="BB59" s="14">
        <f>SOLID!CM70</f>
        <v>0</v>
      </c>
      <c r="BC59" s="14">
        <f>SOLID!CN70</f>
        <v>0</v>
      </c>
      <c r="BD59" s="14">
        <f>SOLID!CO70</f>
        <v>0</v>
      </c>
      <c r="BE59" s="14">
        <f>SOLID!CP70</f>
        <v>0</v>
      </c>
      <c r="BF59" s="14">
        <f>SOLID!CQ70</f>
        <v>0</v>
      </c>
      <c r="BG59" s="14">
        <f>SOLID!CR70</f>
        <v>0</v>
      </c>
      <c r="BH59" s="14">
        <f>SOLID!CS70</f>
        <v>0</v>
      </c>
      <c r="BI59" s="14">
        <f>SOLID!CT70</f>
        <v>0</v>
      </c>
      <c r="BJ59" s="14">
        <f>SOLID!CU70</f>
        <v>0</v>
      </c>
      <c r="BK59" s="14">
        <f>SOLID!CV70</f>
        <v>0</v>
      </c>
      <c r="BL59" s="14">
        <f>SOLID!CW70</f>
        <v>0</v>
      </c>
      <c r="BM59" s="14">
        <f>SOLID!CX70</f>
        <v>0</v>
      </c>
      <c r="BN59" s="14">
        <f>SOLID!CY70</f>
        <v>0</v>
      </c>
      <c r="BO59" s="14">
        <f>SOLID!CZ70</f>
        <v>0</v>
      </c>
      <c r="BP59" s="14">
        <f>SOLID!DA70</f>
        <v>0</v>
      </c>
      <c r="BQ59" s="14">
        <f>SOLID!DB70</f>
        <v>0</v>
      </c>
      <c r="BR59" s="14">
        <f>SOLID!DC70</f>
        <v>0</v>
      </c>
      <c r="BS59" s="14">
        <f>SOLID!DD70</f>
        <v>0</v>
      </c>
      <c r="BT59" s="14">
        <f>SOLID!DE70</f>
        <v>0</v>
      </c>
    </row>
    <row r="60" spans="1:72" ht="21.75" hidden="1" outlineLevel="1" thickBot="1" x14ac:dyDescent="0.4">
      <c r="A60" s="33">
        <f>SOLID!E71</f>
        <v>0</v>
      </c>
      <c r="B60" s="16">
        <f ca="1">SOLID!F71</f>
        <v>0</v>
      </c>
      <c r="C60" s="16">
        <f ca="1">SOLID!G71</f>
        <v>0</v>
      </c>
      <c r="D60" s="16">
        <f ca="1">SOLID!H71</f>
        <v>0</v>
      </c>
      <c r="E60" s="16">
        <f ca="1">SOLID!I71</f>
        <v>0</v>
      </c>
      <c r="F60" s="14">
        <f ca="1">SOLID!J71</f>
        <v>0</v>
      </c>
      <c r="G60" s="14">
        <f ca="1">SOLID!K71</f>
        <v>0</v>
      </c>
      <c r="H60" s="14">
        <f ca="1">SOLID!L71</f>
        <v>0</v>
      </c>
      <c r="I60" s="14">
        <f ca="1">SOLID!M71</f>
        <v>0</v>
      </c>
      <c r="J60" s="14">
        <f ca="1">SOLID!N71</f>
        <v>0</v>
      </c>
      <c r="K60" s="14">
        <f ca="1">SOLID!O71</f>
        <v>0</v>
      </c>
      <c r="L60" s="14">
        <f ca="1">SOLID!P71</f>
        <v>0</v>
      </c>
      <c r="M60" s="14">
        <f ca="1">SOLID!Q71</f>
        <v>0</v>
      </c>
      <c r="N60" s="14">
        <f ca="1">SOLID!R71</f>
        <v>0</v>
      </c>
      <c r="O60" s="14">
        <f ca="1">SOLID!S71</f>
        <v>0</v>
      </c>
      <c r="P60" s="14">
        <f ca="1">SOLID!T71</f>
        <v>0</v>
      </c>
      <c r="Q60" s="14">
        <f ca="1">SOLID!U71</f>
        <v>0</v>
      </c>
      <c r="R60" s="14">
        <f ca="1">SOLID!V71</f>
        <v>0</v>
      </c>
      <c r="S60" s="14">
        <f ca="1">SOLID!W71</f>
        <v>0</v>
      </c>
      <c r="T60" s="14">
        <f ca="1">SOLID!X71</f>
        <v>0</v>
      </c>
      <c r="U60" s="14">
        <f ca="1">SOLID!Y71</f>
        <v>0</v>
      </c>
      <c r="V60" s="14">
        <f ca="1">SOLID!Z71</f>
        <v>0</v>
      </c>
      <c r="W60" s="14">
        <f ca="1">SOLID!AA71</f>
        <v>0</v>
      </c>
      <c r="X60" s="14">
        <f ca="1">SOLID!AB71</f>
        <v>0</v>
      </c>
      <c r="Y60" s="14">
        <f ca="1">SOLID!AC71</f>
        <v>0</v>
      </c>
      <c r="Z60" s="14">
        <f ca="1">SOLID!AD71</f>
        <v>0</v>
      </c>
      <c r="AA60" s="14">
        <f ca="1">SOLID!AE71</f>
        <v>0</v>
      </c>
      <c r="AB60" s="14">
        <f ca="1">SOLID!AF71</f>
        <v>0</v>
      </c>
      <c r="AC60" s="14">
        <f ca="1">SOLID!AG71</f>
        <v>0</v>
      </c>
      <c r="AD60" s="14">
        <f ca="1">SOLID!AH71</f>
        <v>0</v>
      </c>
      <c r="AE60" s="14">
        <f ca="1">SOLID!AI71</f>
        <v>0</v>
      </c>
      <c r="AF60" s="14">
        <f ca="1">SOLID!AJ71</f>
        <v>0</v>
      </c>
      <c r="AG60" s="14">
        <f ca="1">SOLID!AK71</f>
        <v>0</v>
      </c>
      <c r="AH60" s="14">
        <f ca="1">SOLID!AL71</f>
        <v>0</v>
      </c>
      <c r="AI60" s="14">
        <f>SOLID!BT71</f>
        <v>0</v>
      </c>
      <c r="AJ60" s="14">
        <f>SOLID!BU71</f>
        <v>0</v>
      </c>
      <c r="AK60" s="14">
        <f>SOLID!BV71</f>
        <v>0</v>
      </c>
      <c r="AL60" s="14">
        <f>SOLID!BW71</f>
        <v>0</v>
      </c>
      <c r="AM60" s="14">
        <f>SOLID!BX71</f>
        <v>0</v>
      </c>
      <c r="AN60" s="14">
        <f>SOLID!BY71</f>
        <v>0</v>
      </c>
      <c r="AO60" s="14">
        <f>SOLID!BZ71</f>
        <v>0</v>
      </c>
      <c r="AP60" s="14">
        <f>SOLID!CA71</f>
        <v>0</v>
      </c>
      <c r="AQ60" s="14">
        <f>SOLID!CB71</f>
        <v>0</v>
      </c>
      <c r="AR60" s="14">
        <f>SOLID!CC71</f>
        <v>0</v>
      </c>
      <c r="AS60" s="14">
        <f>SOLID!CD71</f>
        <v>0</v>
      </c>
      <c r="AT60" s="14">
        <f>SOLID!CE71</f>
        <v>0</v>
      </c>
      <c r="AU60" s="14">
        <f>SOLID!CF71</f>
        <v>0</v>
      </c>
      <c r="AV60" s="14">
        <f>SOLID!CG71</f>
        <v>0</v>
      </c>
      <c r="AW60" s="14">
        <f>SOLID!CH71</f>
        <v>0</v>
      </c>
      <c r="AX60" s="14">
        <f>SOLID!CI71</f>
        <v>0</v>
      </c>
      <c r="AY60" s="14">
        <f>SOLID!CJ71</f>
        <v>0</v>
      </c>
      <c r="AZ60" s="14">
        <f>SOLID!CK71</f>
        <v>0</v>
      </c>
      <c r="BA60" s="14">
        <f>SOLID!CL71</f>
        <v>0</v>
      </c>
      <c r="BB60" s="14">
        <f>SOLID!CM71</f>
        <v>0</v>
      </c>
      <c r="BC60" s="14">
        <f>SOLID!CN71</f>
        <v>0</v>
      </c>
      <c r="BD60" s="14">
        <f>SOLID!CO71</f>
        <v>0</v>
      </c>
      <c r="BE60" s="14">
        <f>SOLID!CP71</f>
        <v>0</v>
      </c>
      <c r="BF60" s="14">
        <f>SOLID!CQ71</f>
        <v>0</v>
      </c>
      <c r="BG60" s="14">
        <f>SOLID!CR71</f>
        <v>0</v>
      </c>
      <c r="BH60" s="14">
        <f>SOLID!CS71</f>
        <v>0</v>
      </c>
      <c r="BI60" s="14">
        <f>SOLID!CT71</f>
        <v>0</v>
      </c>
      <c r="BJ60" s="14">
        <f>SOLID!CU71</f>
        <v>0</v>
      </c>
      <c r="BK60" s="14">
        <f>SOLID!CV71</f>
        <v>0</v>
      </c>
      <c r="BL60" s="14">
        <f>SOLID!CW71</f>
        <v>0</v>
      </c>
      <c r="BM60" s="14">
        <f>SOLID!CX71</f>
        <v>0</v>
      </c>
      <c r="BN60" s="14">
        <f>SOLID!CY71</f>
        <v>0</v>
      </c>
      <c r="BO60" s="14">
        <f>SOLID!CZ71</f>
        <v>0</v>
      </c>
      <c r="BP60" s="14">
        <f>SOLID!DA71</f>
        <v>0</v>
      </c>
      <c r="BQ60" s="14">
        <f>SOLID!DB71</f>
        <v>0</v>
      </c>
      <c r="BR60" s="14">
        <f>SOLID!DC71</f>
        <v>0</v>
      </c>
      <c r="BS60" s="14">
        <f>SOLID!DD71</f>
        <v>0</v>
      </c>
      <c r="BT60" s="14">
        <f>SOLID!DE71</f>
        <v>0</v>
      </c>
    </row>
    <row r="61" spans="1:72" ht="21.75" hidden="1" outlineLevel="1" thickBot="1" x14ac:dyDescent="0.4">
      <c r="A61" s="33">
        <f>SOLID!E72</f>
        <v>0</v>
      </c>
      <c r="B61" s="16">
        <f ca="1">SOLID!F72</f>
        <v>0</v>
      </c>
      <c r="C61" s="16">
        <f ca="1">SOLID!G72</f>
        <v>0</v>
      </c>
      <c r="D61" s="16">
        <f ca="1">SOLID!H72</f>
        <v>0</v>
      </c>
      <c r="E61" s="16">
        <f ca="1">SOLID!I72</f>
        <v>0</v>
      </c>
      <c r="F61" s="14">
        <f ca="1">SOLID!J72</f>
        <v>0</v>
      </c>
      <c r="G61" s="14">
        <f ca="1">SOLID!K72</f>
        <v>0</v>
      </c>
      <c r="H61" s="14">
        <f ca="1">SOLID!L72</f>
        <v>0</v>
      </c>
      <c r="I61" s="14">
        <f ca="1">SOLID!M72</f>
        <v>0</v>
      </c>
      <c r="J61" s="14">
        <f ca="1">SOLID!N72</f>
        <v>0</v>
      </c>
      <c r="K61" s="14">
        <f ca="1">SOLID!O72</f>
        <v>0</v>
      </c>
      <c r="L61" s="14">
        <f ca="1">SOLID!P72</f>
        <v>0</v>
      </c>
      <c r="M61" s="14">
        <f ca="1">SOLID!Q72</f>
        <v>0</v>
      </c>
      <c r="N61" s="14">
        <f ca="1">SOLID!R72</f>
        <v>0</v>
      </c>
      <c r="O61" s="14">
        <f ca="1">SOLID!S72</f>
        <v>0</v>
      </c>
      <c r="P61" s="14">
        <f ca="1">SOLID!T72</f>
        <v>0</v>
      </c>
      <c r="Q61" s="14">
        <f ca="1">SOLID!U72</f>
        <v>0</v>
      </c>
      <c r="R61" s="14">
        <f ca="1">SOLID!V72</f>
        <v>0</v>
      </c>
      <c r="S61" s="14">
        <f ca="1">SOLID!W72</f>
        <v>0</v>
      </c>
      <c r="T61" s="14">
        <f ca="1">SOLID!X72</f>
        <v>0</v>
      </c>
      <c r="U61" s="14">
        <f ca="1">SOLID!Y72</f>
        <v>0</v>
      </c>
      <c r="V61" s="14">
        <f ca="1">SOLID!Z72</f>
        <v>0</v>
      </c>
      <c r="W61" s="14">
        <f ca="1">SOLID!AA72</f>
        <v>0</v>
      </c>
      <c r="X61" s="14">
        <f ca="1">SOLID!AB72</f>
        <v>0</v>
      </c>
      <c r="Y61" s="14">
        <f ca="1">SOLID!AC72</f>
        <v>0</v>
      </c>
      <c r="Z61" s="14">
        <f ca="1">SOLID!AD72</f>
        <v>0</v>
      </c>
      <c r="AA61" s="14">
        <f ca="1">SOLID!AE72</f>
        <v>0</v>
      </c>
      <c r="AB61" s="14">
        <f ca="1">SOLID!AF72</f>
        <v>0</v>
      </c>
      <c r="AC61" s="14">
        <f ca="1">SOLID!AG72</f>
        <v>0</v>
      </c>
      <c r="AD61" s="14">
        <f ca="1">SOLID!AH72</f>
        <v>0</v>
      </c>
      <c r="AE61" s="14">
        <f ca="1">SOLID!AI72</f>
        <v>0</v>
      </c>
      <c r="AF61" s="14">
        <f ca="1">SOLID!AJ72</f>
        <v>0</v>
      </c>
      <c r="AG61" s="14">
        <f ca="1">SOLID!AK72</f>
        <v>0</v>
      </c>
      <c r="AH61" s="14">
        <f ca="1">SOLID!AL72</f>
        <v>0</v>
      </c>
      <c r="AI61" s="14">
        <f>SOLID!BT72</f>
        <v>0</v>
      </c>
      <c r="AJ61" s="14">
        <f>SOLID!BU72</f>
        <v>0</v>
      </c>
      <c r="AK61" s="14">
        <f>SOLID!BV72</f>
        <v>0</v>
      </c>
      <c r="AL61" s="14">
        <f>SOLID!BW72</f>
        <v>0</v>
      </c>
      <c r="AM61" s="14">
        <f>SOLID!BX72</f>
        <v>0</v>
      </c>
      <c r="AN61" s="14">
        <f>SOLID!BY72</f>
        <v>0</v>
      </c>
      <c r="AO61" s="14">
        <f>SOLID!BZ72</f>
        <v>0</v>
      </c>
      <c r="AP61" s="14">
        <f>SOLID!CA72</f>
        <v>0</v>
      </c>
      <c r="AQ61" s="14">
        <f>SOLID!CB72</f>
        <v>0</v>
      </c>
      <c r="AR61" s="14">
        <f>SOLID!CC72</f>
        <v>0</v>
      </c>
      <c r="AS61" s="14">
        <f>SOLID!CD72</f>
        <v>0</v>
      </c>
      <c r="AT61" s="14">
        <f>SOLID!CE72</f>
        <v>0</v>
      </c>
      <c r="AU61" s="14">
        <f>SOLID!CF72</f>
        <v>0</v>
      </c>
      <c r="AV61" s="14">
        <f>SOLID!CG72</f>
        <v>0</v>
      </c>
      <c r="AW61" s="14">
        <f>SOLID!CH72</f>
        <v>0</v>
      </c>
      <c r="AX61" s="14">
        <f>SOLID!CI72</f>
        <v>0</v>
      </c>
      <c r="AY61" s="14">
        <f>SOLID!CJ72</f>
        <v>0</v>
      </c>
      <c r="AZ61" s="14">
        <f>SOLID!CK72</f>
        <v>0</v>
      </c>
      <c r="BA61" s="14">
        <f>SOLID!CL72</f>
        <v>0</v>
      </c>
      <c r="BB61" s="14">
        <f>SOLID!CM72</f>
        <v>0</v>
      </c>
      <c r="BC61" s="14">
        <f>SOLID!CN72</f>
        <v>0</v>
      </c>
      <c r="BD61" s="14">
        <f>SOLID!CO72</f>
        <v>0</v>
      </c>
      <c r="BE61" s="14">
        <f>SOLID!CP72</f>
        <v>0</v>
      </c>
      <c r="BF61" s="14">
        <f>SOLID!CQ72</f>
        <v>0</v>
      </c>
      <c r="BG61" s="14">
        <f>SOLID!CR72</f>
        <v>0</v>
      </c>
      <c r="BH61" s="14">
        <f>SOLID!CS72</f>
        <v>0</v>
      </c>
      <c r="BI61" s="14">
        <f>SOLID!CT72</f>
        <v>0</v>
      </c>
      <c r="BJ61" s="14">
        <f>SOLID!CU72</f>
        <v>0</v>
      </c>
      <c r="BK61" s="14">
        <f>SOLID!CV72</f>
        <v>0</v>
      </c>
      <c r="BL61" s="14">
        <f>SOLID!CW72</f>
        <v>0</v>
      </c>
      <c r="BM61" s="14">
        <f>SOLID!CX72</f>
        <v>0</v>
      </c>
      <c r="BN61" s="14">
        <f>SOLID!CY72</f>
        <v>0</v>
      </c>
      <c r="BO61" s="14">
        <f>SOLID!CZ72</f>
        <v>0</v>
      </c>
      <c r="BP61" s="14">
        <f>SOLID!DA72</f>
        <v>0</v>
      </c>
      <c r="BQ61" s="14">
        <f>SOLID!DB72</f>
        <v>0</v>
      </c>
      <c r="BR61" s="14">
        <f>SOLID!DC72</f>
        <v>0</v>
      </c>
      <c r="BS61" s="14">
        <f>SOLID!DD72</f>
        <v>0</v>
      </c>
      <c r="BT61" s="14">
        <f>SOLID!DE72</f>
        <v>0</v>
      </c>
    </row>
    <row r="62" spans="1:72" ht="21.75" hidden="1" outlineLevel="1" thickBot="1" x14ac:dyDescent="0.4">
      <c r="A62" s="33">
        <f>SOLID!E73</f>
        <v>0</v>
      </c>
      <c r="B62" s="16">
        <f ca="1">SOLID!F73</f>
        <v>0</v>
      </c>
      <c r="C62" s="16">
        <f ca="1">SOLID!G73</f>
        <v>0</v>
      </c>
      <c r="D62" s="16">
        <f ca="1">SOLID!H73</f>
        <v>0</v>
      </c>
      <c r="E62" s="16">
        <f ca="1">SOLID!I73</f>
        <v>0</v>
      </c>
      <c r="F62" s="14">
        <f ca="1">SOLID!J73</f>
        <v>0</v>
      </c>
      <c r="G62" s="14">
        <f ca="1">SOLID!K73</f>
        <v>0</v>
      </c>
      <c r="H62" s="14">
        <f ca="1">SOLID!L73</f>
        <v>0</v>
      </c>
      <c r="I62" s="14">
        <f ca="1">SOLID!M73</f>
        <v>0</v>
      </c>
      <c r="J62" s="14">
        <f ca="1">SOLID!N73</f>
        <v>0</v>
      </c>
      <c r="K62" s="14">
        <f ca="1">SOLID!O73</f>
        <v>0</v>
      </c>
      <c r="L62" s="14">
        <f ca="1">SOLID!P73</f>
        <v>0</v>
      </c>
      <c r="M62" s="14">
        <f ca="1">SOLID!Q73</f>
        <v>0</v>
      </c>
      <c r="N62" s="14">
        <f ca="1">SOLID!R73</f>
        <v>0</v>
      </c>
      <c r="O62" s="14">
        <f ca="1">SOLID!S73</f>
        <v>0</v>
      </c>
      <c r="P62" s="14">
        <f ca="1">SOLID!T73</f>
        <v>0</v>
      </c>
      <c r="Q62" s="14">
        <f ca="1">SOLID!U73</f>
        <v>0</v>
      </c>
      <c r="R62" s="14">
        <f ca="1">SOLID!V73</f>
        <v>0</v>
      </c>
      <c r="S62" s="14">
        <f ca="1">SOLID!W73</f>
        <v>0</v>
      </c>
      <c r="T62" s="14">
        <f ca="1">SOLID!X73</f>
        <v>0</v>
      </c>
      <c r="U62" s="14">
        <f ca="1">SOLID!Y73</f>
        <v>0</v>
      </c>
      <c r="V62" s="14">
        <f ca="1">SOLID!Z73</f>
        <v>0</v>
      </c>
      <c r="W62" s="14">
        <f ca="1">SOLID!AA73</f>
        <v>0</v>
      </c>
      <c r="X62" s="14">
        <f ca="1">SOLID!AB73</f>
        <v>0</v>
      </c>
      <c r="Y62" s="14">
        <f ca="1">SOLID!AC73</f>
        <v>0</v>
      </c>
      <c r="Z62" s="14">
        <f ca="1">SOLID!AD73</f>
        <v>0</v>
      </c>
      <c r="AA62" s="14">
        <f ca="1">SOLID!AE73</f>
        <v>0</v>
      </c>
      <c r="AB62" s="14">
        <f ca="1">SOLID!AF73</f>
        <v>0</v>
      </c>
      <c r="AC62" s="14">
        <f ca="1">SOLID!AG73</f>
        <v>0</v>
      </c>
      <c r="AD62" s="14">
        <f ca="1">SOLID!AH73</f>
        <v>0</v>
      </c>
      <c r="AE62" s="14">
        <f ca="1">SOLID!AI73</f>
        <v>0</v>
      </c>
      <c r="AF62" s="14">
        <f ca="1">SOLID!AJ73</f>
        <v>0</v>
      </c>
      <c r="AG62" s="14">
        <f ca="1">SOLID!AK73</f>
        <v>0</v>
      </c>
      <c r="AH62" s="14">
        <f ca="1">SOLID!AL73</f>
        <v>0</v>
      </c>
      <c r="AI62" s="14">
        <f>SOLID!BT73</f>
        <v>0</v>
      </c>
      <c r="AJ62" s="14">
        <f>SOLID!BU73</f>
        <v>0</v>
      </c>
      <c r="AK62" s="14">
        <f>SOLID!BV73</f>
        <v>0</v>
      </c>
      <c r="AL62" s="14">
        <f>SOLID!BW73</f>
        <v>0</v>
      </c>
      <c r="AM62" s="14">
        <f>SOLID!BX73</f>
        <v>0</v>
      </c>
      <c r="AN62" s="14">
        <f>SOLID!BY73</f>
        <v>0</v>
      </c>
      <c r="AO62" s="14">
        <f>SOLID!BZ73</f>
        <v>0</v>
      </c>
      <c r="AP62" s="14">
        <f>SOLID!CA73</f>
        <v>0</v>
      </c>
      <c r="AQ62" s="14">
        <f>SOLID!CB73</f>
        <v>0</v>
      </c>
      <c r="AR62" s="14">
        <f>SOLID!CC73</f>
        <v>0</v>
      </c>
      <c r="AS62" s="14">
        <f>SOLID!CD73</f>
        <v>0</v>
      </c>
      <c r="AT62" s="14">
        <f>SOLID!CE73</f>
        <v>0</v>
      </c>
      <c r="AU62" s="14">
        <f>SOLID!CF73</f>
        <v>0</v>
      </c>
      <c r="AV62" s="14">
        <f>SOLID!CG73</f>
        <v>0</v>
      </c>
      <c r="AW62" s="14">
        <f>SOLID!CH73</f>
        <v>0</v>
      </c>
      <c r="AX62" s="14">
        <f>SOLID!CI73</f>
        <v>0</v>
      </c>
      <c r="AY62" s="14">
        <f>SOLID!CJ73</f>
        <v>0</v>
      </c>
      <c r="AZ62" s="14">
        <f>SOLID!CK73</f>
        <v>0</v>
      </c>
      <c r="BA62" s="14">
        <f>SOLID!CL73</f>
        <v>0</v>
      </c>
      <c r="BB62" s="14">
        <f>SOLID!CM73</f>
        <v>0</v>
      </c>
      <c r="BC62" s="14">
        <f>SOLID!CN73</f>
        <v>0</v>
      </c>
      <c r="BD62" s="14">
        <f>SOLID!CO73</f>
        <v>0</v>
      </c>
      <c r="BE62" s="14">
        <f>SOLID!CP73</f>
        <v>0</v>
      </c>
      <c r="BF62" s="14">
        <f>SOLID!CQ73</f>
        <v>0</v>
      </c>
      <c r="BG62" s="14">
        <f>SOLID!CR73</f>
        <v>0</v>
      </c>
      <c r="BH62" s="14">
        <f>SOLID!CS73</f>
        <v>0</v>
      </c>
      <c r="BI62" s="14">
        <f>SOLID!CT73</f>
        <v>0</v>
      </c>
      <c r="BJ62" s="14">
        <f>SOLID!CU73</f>
        <v>0</v>
      </c>
      <c r="BK62" s="14">
        <f>SOLID!CV73</f>
        <v>0</v>
      </c>
      <c r="BL62" s="14">
        <f>SOLID!CW73</f>
        <v>0</v>
      </c>
      <c r="BM62" s="14">
        <f>SOLID!CX73</f>
        <v>0</v>
      </c>
      <c r="BN62" s="14">
        <f>SOLID!CY73</f>
        <v>0</v>
      </c>
      <c r="BO62" s="14">
        <f>SOLID!CZ73</f>
        <v>0</v>
      </c>
      <c r="BP62" s="14">
        <f>SOLID!DA73</f>
        <v>0</v>
      </c>
      <c r="BQ62" s="14">
        <f>SOLID!DB73</f>
        <v>0</v>
      </c>
      <c r="BR62" s="14">
        <f>SOLID!DC73</f>
        <v>0</v>
      </c>
      <c r="BS62" s="14">
        <f>SOLID!DD73</f>
        <v>0</v>
      </c>
      <c r="BT62" s="14">
        <f>SOLID!DE73</f>
        <v>0</v>
      </c>
    </row>
    <row r="63" spans="1:72" ht="21.75" hidden="1" outlineLevel="1" thickBot="1" x14ac:dyDescent="0.4">
      <c r="A63" s="33">
        <f>SOLID!E74</f>
        <v>0</v>
      </c>
      <c r="B63" s="16">
        <f ca="1">SOLID!F74</f>
        <v>0</v>
      </c>
      <c r="C63" s="16">
        <f ca="1">SOLID!G74</f>
        <v>0</v>
      </c>
      <c r="D63" s="16">
        <f ca="1">SOLID!H74</f>
        <v>0</v>
      </c>
      <c r="E63" s="16">
        <f ca="1">SOLID!I74</f>
        <v>0</v>
      </c>
      <c r="F63" s="14">
        <f ca="1">SOLID!J74</f>
        <v>0</v>
      </c>
      <c r="G63" s="14">
        <f ca="1">SOLID!K74</f>
        <v>0</v>
      </c>
      <c r="H63" s="14">
        <f ca="1">SOLID!L74</f>
        <v>0</v>
      </c>
      <c r="I63" s="14">
        <f ca="1">SOLID!M74</f>
        <v>0</v>
      </c>
      <c r="J63" s="14">
        <f ca="1">SOLID!N74</f>
        <v>0</v>
      </c>
      <c r="K63" s="14">
        <f ca="1">SOLID!O74</f>
        <v>0</v>
      </c>
      <c r="L63" s="14">
        <f ca="1">SOLID!P74</f>
        <v>0</v>
      </c>
      <c r="M63" s="14">
        <f ca="1">SOLID!Q74</f>
        <v>0</v>
      </c>
      <c r="N63" s="14">
        <f ca="1">SOLID!R74</f>
        <v>0</v>
      </c>
      <c r="O63" s="14">
        <f ca="1">SOLID!S74</f>
        <v>0</v>
      </c>
      <c r="P63" s="14">
        <f ca="1">SOLID!T74</f>
        <v>0</v>
      </c>
      <c r="Q63" s="14">
        <f ca="1">SOLID!U74</f>
        <v>0</v>
      </c>
      <c r="R63" s="14">
        <f ca="1">SOLID!V74</f>
        <v>0</v>
      </c>
      <c r="S63" s="14">
        <f ca="1">SOLID!W74</f>
        <v>0</v>
      </c>
      <c r="T63" s="14">
        <f ca="1">SOLID!X74</f>
        <v>0</v>
      </c>
      <c r="U63" s="14">
        <f ca="1">SOLID!Y74</f>
        <v>0</v>
      </c>
      <c r="V63" s="14">
        <f ca="1">SOLID!Z74</f>
        <v>0</v>
      </c>
      <c r="W63" s="14">
        <f ca="1">SOLID!AA74</f>
        <v>0</v>
      </c>
      <c r="X63" s="14">
        <f ca="1">SOLID!AB74</f>
        <v>0</v>
      </c>
      <c r="Y63" s="14">
        <f ca="1">SOLID!AC74</f>
        <v>0</v>
      </c>
      <c r="Z63" s="14">
        <f ca="1">SOLID!AD74</f>
        <v>0</v>
      </c>
      <c r="AA63" s="14">
        <f ca="1">SOLID!AE74</f>
        <v>0</v>
      </c>
      <c r="AB63" s="14">
        <f ca="1">SOLID!AF74</f>
        <v>0</v>
      </c>
      <c r="AC63" s="14">
        <f ca="1">SOLID!AG74</f>
        <v>0</v>
      </c>
      <c r="AD63" s="14">
        <f ca="1">SOLID!AH74</f>
        <v>0</v>
      </c>
      <c r="AE63" s="14">
        <f ca="1">SOLID!AI74</f>
        <v>0</v>
      </c>
      <c r="AF63" s="14">
        <f ca="1">SOLID!AJ74</f>
        <v>0</v>
      </c>
      <c r="AG63" s="14">
        <f ca="1">SOLID!AK74</f>
        <v>0</v>
      </c>
      <c r="AH63" s="14">
        <f ca="1">SOLID!AL74</f>
        <v>0</v>
      </c>
      <c r="AI63" s="14">
        <f>SOLID!BT74</f>
        <v>0</v>
      </c>
      <c r="AJ63" s="14">
        <f>SOLID!BU74</f>
        <v>0</v>
      </c>
      <c r="AK63" s="14">
        <f>SOLID!BV74</f>
        <v>0</v>
      </c>
      <c r="AL63" s="14">
        <f>SOLID!BW74</f>
        <v>0</v>
      </c>
      <c r="AM63" s="14">
        <f>SOLID!BX74</f>
        <v>0</v>
      </c>
      <c r="AN63" s="14">
        <f>SOLID!BY74</f>
        <v>0</v>
      </c>
      <c r="AO63" s="14">
        <f>SOLID!BZ74</f>
        <v>0</v>
      </c>
      <c r="AP63" s="14">
        <f>SOLID!CA74</f>
        <v>0</v>
      </c>
      <c r="AQ63" s="14">
        <f>SOLID!CB74</f>
        <v>0</v>
      </c>
      <c r="AR63" s="14">
        <f>SOLID!CC74</f>
        <v>0</v>
      </c>
      <c r="AS63" s="14">
        <f>SOLID!CD74</f>
        <v>0</v>
      </c>
      <c r="AT63" s="14">
        <f>SOLID!CE74</f>
        <v>0</v>
      </c>
      <c r="AU63" s="14">
        <f>SOLID!CF74</f>
        <v>0</v>
      </c>
      <c r="AV63" s="14">
        <f>SOLID!CG74</f>
        <v>0</v>
      </c>
      <c r="AW63" s="14">
        <f>SOLID!CH74</f>
        <v>0</v>
      </c>
      <c r="AX63" s="14">
        <f>SOLID!CI74</f>
        <v>0</v>
      </c>
      <c r="AY63" s="14">
        <f>SOLID!CJ74</f>
        <v>0</v>
      </c>
      <c r="AZ63" s="14">
        <f>SOLID!CK74</f>
        <v>0</v>
      </c>
      <c r="BA63" s="14">
        <f>SOLID!CL74</f>
        <v>0</v>
      </c>
      <c r="BB63" s="14">
        <f>SOLID!CM74</f>
        <v>0</v>
      </c>
      <c r="BC63" s="14">
        <f>SOLID!CN74</f>
        <v>0</v>
      </c>
      <c r="BD63" s="14">
        <f>SOLID!CO74</f>
        <v>0</v>
      </c>
      <c r="BE63" s="14">
        <f>SOLID!CP74</f>
        <v>0</v>
      </c>
      <c r="BF63" s="14">
        <f>SOLID!CQ74</f>
        <v>0</v>
      </c>
      <c r="BG63" s="14">
        <f>SOLID!CR74</f>
        <v>0</v>
      </c>
      <c r="BH63" s="14">
        <f>SOLID!CS74</f>
        <v>0</v>
      </c>
      <c r="BI63" s="14">
        <f>SOLID!CT74</f>
        <v>0</v>
      </c>
      <c r="BJ63" s="14">
        <f>SOLID!CU74</f>
        <v>0</v>
      </c>
      <c r="BK63" s="14">
        <f>SOLID!CV74</f>
        <v>0</v>
      </c>
      <c r="BL63" s="14">
        <f>SOLID!CW74</f>
        <v>0</v>
      </c>
      <c r="BM63" s="14">
        <f>SOLID!CX74</f>
        <v>0</v>
      </c>
      <c r="BN63" s="14">
        <f>SOLID!CY74</f>
        <v>0</v>
      </c>
      <c r="BO63" s="14">
        <f>SOLID!CZ74</f>
        <v>0</v>
      </c>
      <c r="BP63" s="14">
        <f>SOLID!DA74</f>
        <v>0</v>
      </c>
      <c r="BQ63" s="14">
        <f>SOLID!DB74</f>
        <v>0</v>
      </c>
      <c r="BR63" s="14">
        <f>SOLID!DC74</f>
        <v>0</v>
      </c>
      <c r="BS63" s="14">
        <f>SOLID!DD74</f>
        <v>0</v>
      </c>
      <c r="BT63" s="14">
        <f>SOLID!DE74</f>
        <v>0</v>
      </c>
    </row>
    <row r="64" spans="1:72" ht="21.75" hidden="1" outlineLevel="1" thickBot="1" x14ac:dyDescent="0.4">
      <c r="A64" s="33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14">
        <f>SOLID!BT75</f>
        <v>0</v>
      </c>
      <c r="AJ64" s="14">
        <f>SOLID!BU75</f>
        <v>0</v>
      </c>
      <c r="AK64" s="14">
        <f>SOLID!BV75</f>
        <v>0</v>
      </c>
      <c r="AL64" s="14">
        <f>SOLID!BW75</f>
        <v>0</v>
      </c>
      <c r="AM64" s="14">
        <f>SOLID!BX75</f>
        <v>0</v>
      </c>
      <c r="AN64" s="14">
        <f>SOLID!BY75</f>
        <v>0</v>
      </c>
      <c r="AO64" s="14">
        <f>SOLID!BZ75</f>
        <v>0</v>
      </c>
      <c r="AP64" s="14">
        <f>SOLID!CA75</f>
        <v>0</v>
      </c>
      <c r="AQ64" s="14">
        <f>SOLID!CB75</f>
        <v>0</v>
      </c>
      <c r="AR64" s="14">
        <f>SOLID!CC75</f>
        <v>0</v>
      </c>
      <c r="AS64" s="14">
        <f>SOLID!CD75</f>
        <v>0</v>
      </c>
      <c r="AT64" s="14">
        <f>SOLID!CE75</f>
        <v>0</v>
      </c>
      <c r="AU64" s="14">
        <f>SOLID!CF75</f>
        <v>0</v>
      </c>
      <c r="AV64" s="14">
        <f>SOLID!CG75</f>
        <v>0</v>
      </c>
      <c r="AW64" s="14">
        <f>SOLID!CH75</f>
        <v>0</v>
      </c>
      <c r="AX64" s="14">
        <f>SOLID!CI75</f>
        <v>0</v>
      </c>
      <c r="AY64" s="14">
        <f>SOLID!CJ75</f>
        <v>0</v>
      </c>
      <c r="AZ64" s="14">
        <f>SOLID!CK75</f>
        <v>0</v>
      </c>
      <c r="BA64" s="14">
        <f>SOLID!CL75</f>
        <v>0</v>
      </c>
      <c r="BB64" s="14">
        <f>SOLID!CM75</f>
        <v>0</v>
      </c>
      <c r="BC64" s="14">
        <f>SOLID!CN75</f>
        <v>0</v>
      </c>
      <c r="BD64" s="14">
        <f>SOLID!CO75</f>
        <v>0</v>
      </c>
      <c r="BE64" s="14">
        <f>SOLID!CP75</f>
        <v>0</v>
      </c>
      <c r="BF64" s="14">
        <f>SOLID!CQ75</f>
        <v>0</v>
      </c>
      <c r="BG64" s="14">
        <f>SOLID!CR75</f>
        <v>0</v>
      </c>
      <c r="BH64" s="14">
        <f>SOLID!CS75</f>
        <v>0</v>
      </c>
      <c r="BI64" s="14">
        <f>SOLID!CT75</f>
        <v>0</v>
      </c>
      <c r="BJ64" s="14">
        <f>SOLID!CU75</f>
        <v>0</v>
      </c>
      <c r="BK64" s="14">
        <f>SOLID!CV75</f>
        <v>0</v>
      </c>
      <c r="BL64" s="14">
        <f>SOLID!CW75</f>
        <v>0</v>
      </c>
      <c r="BM64" s="14">
        <f>SOLID!CX75</f>
        <v>0</v>
      </c>
      <c r="BN64" s="14">
        <f>SOLID!CY75</f>
        <v>0</v>
      </c>
      <c r="BO64" s="14">
        <f>SOLID!CZ75</f>
        <v>0</v>
      </c>
      <c r="BP64" s="14">
        <f>SOLID!DA75</f>
        <v>0</v>
      </c>
      <c r="BQ64" s="14">
        <f>SOLID!DB75</f>
        <v>0</v>
      </c>
      <c r="BR64" s="14">
        <f>SOLID!DC75</f>
        <v>0</v>
      </c>
      <c r="BS64" s="14">
        <f>SOLID!DD75</f>
        <v>0</v>
      </c>
      <c r="BT64" s="14">
        <f>SOLID!DE75</f>
        <v>0</v>
      </c>
    </row>
    <row r="65" spans="1:72" ht="22.5" collapsed="1" thickTop="1" thickBot="1" x14ac:dyDescent="0.4">
      <c r="A65" s="36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S65" s="48"/>
      <c r="BT65" s="48"/>
    </row>
    <row r="66" spans="1:72" ht="22.5" thickTop="1" thickBot="1" x14ac:dyDescent="0.4">
      <c r="A66" s="4" t="s">
        <v>29</v>
      </c>
      <c r="B66" s="63">
        <f>ALL!F45</f>
        <v>273.10000000000002</v>
      </c>
      <c r="C66" s="63">
        <f>ALL!G45</f>
        <v>289.7</v>
      </c>
      <c r="D66" s="63">
        <f>ALL!H45</f>
        <v>306.2</v>
      </c>
      <c r="E66" s="63">
        <f>ALL!I45</f>
        <v>322.7</v>
      </c>
      <c r="F66" s="4">
        <f>ALL!J45</f>
        <v>339.2</v>
      </c>
      <c r="G66" s="4">
        <f>ALL!K45</f>
        <v>405.3</v>
      </c>
      <c r="H66" s="4">
        <f>ALL!L45</f>
        <v>471.4</v>
      </c>
      <c r="I66" s="4">
        <f>ALL!M45</f>
        <v>537.5</v>
      </c>
      <c r="J66" s="4">
        <f>ALL!N45</f>
        <v>554</v>
      </c>
      <c r="K66" s="4">
        <f>ALL!O45</f>
        <v>570.5</v>
      </c>
      <c r="L66" s="4">
        <f>ALL!P45</f>
        <v>587</v>
      </c>
      <c r="M66" s="4">
        <f>ALL!Q45</f>
        <v>603.5</v>
      </c>
      <c r="N66" s="4">
        <f>ALL!R45</f>
        <v>620.1</v>
      </c>
      <c r="O66" s="4">
        <f>ALL!S45</f>
        <v>636.6</v>
      </c>
      <c r="P66" s="4">
        <f>ALL!T45</f>
        <v>653.1</v>
      </c>
      <c r="Q66" s="4">
        <f>ALL!U45</f>
        <v>669.6</v>
      </c>
      <c r="R66" s="4">
        <f>ALL!V45</f>
        <v>735.7</v>
      </c>
      <c r="S66" s="4">
        <f>ALL!W45</f>
        <v>801.8</v>
      </c>
      <c r="T66" s="4">
        <f>ALL!X45</f>
        <v>818.3</v>
      </c>
      <c r="U66" s="4">
        <f>ALL!Y45</f>
        <v>834.8</v>
      </c>
      <c r="V66" s="4">
        <f>ALL!Z45</f>
        <v>851.3</v>
      </c>
      <c r="W66" s="4">
        <f>ALL!AA45</f>
        <v>867.8</v>
      </c>
      <c r="X66" s="4">
        <f>ALL!AB45</f>
        <v>884.4</v>
      </c>
      <c r="Y66" s="4">
        <f>ALL!AC45</f>
        <v>900.9</v>
      </c>
      <c r="Z66" s="4">
        <f>ALL!AD45</f>
        <v>917.4</v>
      </c>
      <c r="AA66" s="4">
        <f>ALL!AE45</f>
        <v>933.9</v>
      </c>
      <c r="AB66" s="4">
        <f>ALL!AF45</f>
        <v>950.4</v>
      </c>
      <c r="AC66" s="4">
        <f>ALL!AG45</f>
        <v>967</v>
      </c>
      <c r="AD66" s="4">
        <f>ALL!AH45</f>
        <v>983.5</v>
      </c>
      <c r="AE66" s="4">
        <f>ALL!AI45</f>
        <v>1000</v>
      </c>
      <c r="AF66" s="4">
        <f>ALL!AJ45</f>
        <v>0</v>
      </c>
      <c r="AG66" s="4">
        <f>ALL!AK45</f>
        <v>0</v>
      </c>
      <c r="AH66" s="4">
        <f>ALL!AL45</f>
        <v>0</v>
      </c>
      <c r="AI66" s="4">
        <f>ALL!BT45</f>
        <v>0</v>
      </c>
      <c r="AJ66" s="4">
        <f>ALL!BU45</f>
        <v>0</v>
      </c>
      <c r="AK66" s="4">
        <f>ALL!BV45</f>
        <v>0</v>
      </c>
      <c r="AL66" s="4">
        <f>ALL!BW45</f>
        <v>0</v>
      </c>
      <c r="AM66" s="4">
        <f>ALL!BX45</f>
        <v>0</v>
      </c>
      <c r="AN66" s="4">
        <f>ALL!BY45</f>
        <v>0</v>
      </c>
      <c r="AO66" s="4">
        <f>ALL!BZ45</f>
        <v>0</v>
      </c>
      <c r="AP66" s="4">
        <f>ALL!CA45</f>
        <v>0</v>
      </c>
      <c r="AQ66" s="4">
        <f>ALL!CB45</f>
        <v>0</v>
      </c>
      <c r="AR66" s="4">
        <f>ALL!CC45</f>
        <v>0</v>
      </c>
      <c r="AS66" s="4">
        <f>ALL!CD45</f>
        <v>0</v>
      </c>
      <c r="AT66" s="4">
        <f>ALL!CE45</f>
        <v>0</v>
      </c>
      <c r="AU66" s="4">
        <f>ALL!CF45</f>
        <v>0</v>
      </c>
      <c r="AV66" s="4">
        <f>ALL!CG45</f>
        <v>0</v>
      </c>
      <c r="AW66" s="4">
        <f>ALL!CH45</f>
        <v>0</v>
      </c>
      <c r="AX66" s="4">
        <f>ALL!CI45</f>
        <v>0</v>
      </c>
      <c r="AY66" s="4">
        <f>ALL!CJ45</f>
        <v>0</v>
      </c>
      <c r="AZ66" s="4">
        <f>ALL!CK45</f>
        <v>0</v>
      </c>
      <c r="BA66" s="4">
        <f>ALL!CL45</f>
        <v>0</v>
      </c>
      <c r="BB66" s="4">
        <f>ALL!CM45</f>
        <v>0</v>
      </c>
      <c r="BC66" s="4">
        <f>ALL!CN45</f>
        <v>0</v>
      </c>
      <c r="BD66" s="4">
        <f>ALL!CO45</f>
        <v>0</v>
      </c>
      <c r="BE66" s="4">
        <f>ALL!CP45</f>
        <v>0</v>
      </c>
      <c r="BF66" s="4">
        <f>ALL!CQ45</f>
        <v>0</v>
      </c>
      <c r="BG66" s="4">
        <f>ALL!CR45</f>
        <v>0</v>
      </c>
      <c r="BH66" s="4">
        <f>ALL!CS45</f>
        <v>0</v>
      </c>
      <c r="BI66" s="4">
        <f>ALL!CT45</f>
        <v>0</v>
      </c>
      <c r="BJ66" s="4">
        <f>ALL!CU45</f>
        <v>0</v>
      </c>
      <c r="BK66" s="4">
        <f>ALL!CV45</f>
        <v>0</v>
      </c>
      <c r="BL66" s="4">
        <f>ALL!CW45</f>
        <v>0</v>
      </c>
      <c r="BM66" s="4">
        <f>ALL!CX45</f>
        <v>0</v>
      </c>
      <c r="BN66" s="4">
        <f>ALL!CY45</f>
        <v>0</v>
      </c>
      <c r="BO66" s="4">
        <f>ALL!CZ45</f>
        <v>0</v>
      </c>
      <c r="BP66" s="4">
        <f>ALL!DA45</f>
        <v>0</v>
      </c>
      <c r="BQ66" s="4">
        <f>ALL!DB45</f>
        <v>0</v>
      </c>
      <c r="BR66" s="4">
        <f>ALL!DC45</f>
        <v>0</v>
      </c>
      <c r="BS66" s="4">
        <f>ALL!DD45</f>
        <v>0</v>
      </c>
      <c r="BT66" s="4">
        <f>ALL!DE45</f>
        <v>0</v>
      </c>
    </row>
    <row r="67" spans="1:72" ht="22.5" hidden="1" outlineLevel="1" thickTop="1" thickBot="1" x14ac:dyDescent="0.4">
      <c r="A67" s="34" t="str">
        <f>ALL!E46</f>
        <v>*Se[M]</v>
      </c>
      <c r="B67" s="16">
        <f ca="1">ALL!F46</f>
        <v>-23.57</v>
      </c>
      <c r="C67" s="16">
        <f ca="1">ALL!G46</f>
        <v>-22.57</v>
      </c>
      <c r="D67" s="16">
        <f ca="1">ALL!H46</f>
        <v>-21.85</v>
      </c>
      <c r="E67" s="16">
        <f ca="1">ALL!I46</f>
        <v>-21.44</v>
      </c>
      <c r="F67" s="14">
        <f ca="1">ALL!J46</f>
        <v>-21.29</v>
      </c>
      <c r="G67" s="14">
        <f ca="1">ALL!K46</f>
        <v>-21.91</v>
      </c>
      <c r="H67" s="14">
        <f ca="1">ALL!L46</f>
        <v>-22.59</v>
      </c>
      <c r="I67" s="14">
        <f ca="1">ALL!M46</f>
        <v>-23.26</v>
      </c>
      <c r="J67" s="14">
        <f ca="1">ALL!N46</f>
        <v>-23.48</v>
      </c>
      <c r="K67" s="14">
        <f ca="1">ALL!O46</f>
        <v>-23.71</v>
      </c>
      <c r="L67" s="14">
        <f ca="1">ALL!P46</f>
        <v>-23.94</v>
      </c>
      <c r="M67" s="14">
        <f ca="1">ALL!Q46</f>
        <v>-24.18</v>
      </c>
      <c r="N67" s="14">
        <f ca="1">ALL!R46</f>
        <v>-24.41</v>
      </c>
      <c r="O67" s="14">
        <f ca="1">ALL!S46</f>
        <v>-24.65</v>
      </c>
      <c r="P67" s="14">
        <f ca="1">ALL!T46</f>
        <v>-24.88</v>
      </c>
      <c r="Q67" s="14">
        <f ca="1">ALL!U46</f>
        <v>-25.11</v>
      </c>
      <c r="R67" s="14">
        <f ca="1">ALL!V46</f>
        <v>-26</v>
      </c>
      <c r="S67" s="14">
        <f ca="1">ALL!W46</f>
        <v>-26.83</v>
      </c>
      <c r="T67" s="14">
        <f ca="1">ALL!X46</f>
        <v>-27.02</v>
      </c>
      <c r="U67" s="14">
        <f ca="1">ALL!Y46</f>
        <v>-27.21</v>
      </c>
      <c r="V67" s="14">
        <f ca="1">ALL!Z46</f>
        <v>-27.39</v>
      </c>
      <c r="W67" s="14">
        <f ca="1">ALL!AA46</f>
        <v>-27.58</v>
      </c>
      <c r="X67" s="14">
        <f ca="1">ALL!AB46</f>
        <v>-27.76</v>
      </c>
      <c r="Y67" s="14">
        <f ca="1">ALL!AC46</f>
        <v>-27.96</v>
      </c>
      <c r="Z67" s="14">
        <f ca="1">ALL!AD46</f>
        <v>-28.15</v>
      </c>
      <c r="AA67" s="14">
        <f ca="1">ALL!AE46</f>
        <v>-28.35</v>
      </c>
      <c r="AB67" s="14">
        <f ca="1">ALL!AF46</f>
        <v>-28.54</v>
      </c>
      <c r="AC67" s="14">
        <f ca="1">ALL!AG46</f>
        <v>-28.73</v>
      </c>
      <c r="AD67" s="14">
        <f ca="1">ALL!AH46</f>
        <v>-28.92</v>
      </c>
      <c r="AE67" s="14">
        <f ca="1">ALL!AI46</f>
        <v>-29.11</v>
      </c>
      <c r="AF67" s="14">
        <f ca="1">ALL!AJ46</f>
        <v>0</v>
      </c>
      <c r="AG67" s="14">
        <f ca="1">ALL!AK46</f>
        <v>0</v>
      </c>
      <c r="AH67" s="14">
        <f ca="1">ALL!AL46</f>
        <v>0</v>
      </c>
      <c r="AI67" s="14">
        <f>ALL!BT46</f>
        <v>0</v>
      </c>
      <c r="AJ67" s="14">
        <f>ALL!BU46</f>
        <v>0</v>
      </c>
      <c r="AK67" s="14">
        <f>ALL!BV46</f>
        <v>0</v>
      </c>
      <c r="AL67" s="14">
        <f>ALL!BW46</f>
        <v>0</v>
      </c>
      <c r="AM67" s="14">
        <f>ALL!BX46</f>
        <v>0</v>
      </c>
      <c r="AN67" s="14">
        <f>ALL!BY46</f>
        <v>0</v>
      </c>
      <c r="AO67" s="14">
        <f>ALL!BZ46</f>
        <v>0</v>
      </c>
      <c r="AP67" s="14">
        <f>ALL!CA46</f>
        <v>0</v>
      </c>
      <c r="AQ67" s="14">
        <f>ALL!CB46</f>
        <v>0</v>
      </c>
      <c r="AR67" s="14">
        <f>ALL!CC46</f>
        <v>0</v>
      </c>
      <c r="AS67" s="14">
        <f>ALL!CD46</f>
        <v>0</v>
      </c>
      <c r="AT67" s="14">
        <f>ALL!CE46</f>
        <v>0</v>
      </c>
      <c r="AU67" s="14">
        <f>ALL!CF46</f>
        <v>0</v>
      </c>
      <c r="AV67" s="14">
        <f>ALL!CG46</f>
        <v>0</v>
      </c>
      <c r="AW67" s="14">
        <f>ALL!CH46</f>
        <v>0</v>
      </c>
      <c r="AX67" s="14">
        <f>ALL!CI46</f>
        <v>0</v>
      </c>
      <c r="AY67" s="14">
        <f>ALL!CJ46</f>
        <v>0</v>
      </c>
      <c r="AZ67" s="14">
        <f>ALL!CK46</f>
        <v>0</v>
      </c>
      <c r="BA67" s="14">
        <f>ALL!CL46</f>
        <v>0</v>
      </c>
      <c r="BB67" s="14">
        <f>ALL!CM46</f>
        <v>0</v>
      </c>
      <c r="BC67" s="14">
        <f>ALL!CN46</f>
        <v>0</v>
      </c>
      <c r="BD67" s="14">
        <f>ALL!CO46</f>
        <v>0</v>
      </c>
      <c r="BE67" s="14">
        <f>ALL!CP46</f>
        <v>0</v>
      </c>
      <c r="BF67" s="14">
        <f>ALL!CQ46</f>
        <v>0</v>
      </c>
      <c r="BG67" s="14">
        <f>ALL!CR46</f>
        <v>0</v>
      </c>
      <c r="BH67" s="14">
        <f>ALL!CS46</f>
        <v>0</v>
      </c>
      <c r="BI67" s="14">
        <f>ALL!CT46</f>
        <v>0</v>
      </c>
      <c r="BJ67" s="14">
        <f>ALL!CU46</f>
        <v>0</v>
      </c>
      <c r="BK67" s="14">
        <f>ALL!CV46</f>
        <v>0</v>
      </c>
      <c r="BL67" s="14">
        <f>ALL!CW46</f>
        <v>0</v>
      </c>
      <c r="BM67" s="14">
        <f>ALL!CX46</f>
        <v>0</v>
      </c>
      <c r="BN67" s="14">
        <f>ALL!CY46</f>
        <v>0</v>
      </c>
      <c r="BO67" s="14">
        <f>ALL!CZ46</f>
        <v>0</v>
      </c>
      <c r="BP67" s="14">
        <f>ALL!DA46</f>
        <v>0</v>
      </c>
      <c r="BQ67" s="14">
        <f>ALL!DB46</f>
        <v>0</v>
      </c>
      <c r="BR67" s="14">
        <f>ALL!DC46</f>
        <v>0</v>
      </c>
      <c r="BS67" s="14">
        <f>ALL!DD46</f>
        <v>0</v>
      </c>
      <c r="BT67" s="14">
        <f>ALL!DE46</f>
        <v>0</v>
      </c>
    </row>
    <row r="68" spans="1:72" ht="21.75" hidden="1" outlineLevel="1" thickBot="1" x14ac:dyDescent="0.4">
      <c r="A68" s="34" t="str">
        <f>ALL!E47</f>
        <v>*Ga[l]</v>
      </c>
      <c r="B68" s="16">
        <f ca="1">ALL!F47</f>
        <v>-66.040000000000006</v>
      </c>
      <c r="C68" s="16">
        <f ca="1">ALL!G47</f>
        <v>-62.4</v>
      </c>
      <c r="D68" s="16">
        <f ca="1">ALL!H47</f>
        <v>-58.92</v>
      </c>
      <c r="E68" s="16">
        <f ca="1">ALL!I47</f>
        <v>-55.48</v>
      </c>
      <c r="F68" s="14">
        <f ca="1">ALL!J47</f>
        <v>-52.05</v>
      </c>
      <c r="G68" s="14">
        <f ca="1">ALL!K47</f>
        <v>-39.61</v>
      </c>
      <c r="H68" s="14">
        <f ca="1">ALL!L47</f>
        <v>-30.53</v>
      </c>
      <c r="I68" s="14">
        <f ca="1">ALL!M47</f>
        <v>-23.84</v>
      </c>
      <c r="J68" s="14">
        <f ca="1">ALL!N47</f>
        <v>-22.39</v>
      </c>
      <c r="K68" s="14">
        <f ca="1">ALL!O47</f>
        <v>-21.04</v>
      </c>
      <c r="L68" s="14">
        <f ca="1">ALL!P47</f>
        <v>-19.8</v>
      </c>
      <c r="M68" s="14">
        <f ca="1">ALL!Q47</f>
        <v>-18.66</v>
      </c>
      <c r="N68" s="14">
        <f ca="1">ALL!R47</f>
        <v>-17.61</v>
      </c>
      <c r="O68" s="14">
        <f ca="1">ALL!S47</f>
        <v>-16.63</v>
      </c>
      <c r="P68" s="14">
        <f ca="1">ALL!T47</f>
        <v>-15.71</v>
      </c>
      <c r="Q68" s="14">
        <f ca="1">ALL!U47</f>
        <v>-14.83</v>
      </c>
      <c r="R68" s="14">
        <f ca="1">ALL!V47</f>
        <v>-11.71</v>
      </c>
      <c r="S68" s="14">
        <f ca="1">ALL!W47</f>
        <v>-9.2680000000000007</v>
      </c>
      <c r="T68" s="14">
        <f ca="1">ALL!X47</f>
        <v>-8.8379999999999992</v>
      </c>
      <c r="U68" s="14">
        <f ca="1">ALL!Y47</f>
        <v>-8.5079999999999991</v>
      </c>
      <c r="V68" s="14">
        <f ca="1">ALL!Z47</f>
        <v>-8.2739999999999991</v>
      </c>
      <c r="W68" s="14">
        <f ca="1">ALL!AA47</f>
        <v>-8.1259999999999994</v>
      </c>
      <c r="X68" s="14">
        <f ca="1">ALL!AB47</f>
        <v>-8.0429999999999993</v>
      </c>
      <c r="Y68" s="14">
        <f ca="1">ALL!AC47</f>
        <v>-8.0060000000000002</v>
      </c>
      <c r="Z68" s="14">
        <f ca="1">ALL!AD47</f>
        <v>-7.9989999999999997</v>
      </c>
      <c r="AA68" s="14">
        <f ca="1">ALL!AE47</f>
        <v>-8.01</v>
      </c>
      <c r="AB68" s="14">
        <f ca="1">ALL!AF47</f>
        <v>-8.0419999999999998</v>
      </c>
      <c r="AC68" s="14">
        <f ca="1">ALL!AG47</f>
        <v>-8.0960000000000001</v>
      </c>
      <c r="AD68" s="14">
        <f ca="1">ALL!AH47</f>
        <v>-8.1519999999999992</v>
      </c>
      <c r="AE68" s="14">
        <f ca="1">ALL!AI47</f>
        <v>-8.2080000000000002</v>
      </c>
      <c r="AF68" s="14">
        <f ca="1">ALL!AJ47</f>
        <v>0</v>
      </c>
      <c r="AG68" s="14">
        <f ca="1">ALL!AK47</f>
        <v>0</v>
      </c>
      <c r="AH68" s="14">
        <f ca="1">ALL!AL47</f>
        <v>0</v>
      </c>
      <c r="AI68" s="14">
        <f>ALL!BT47</f>
        <v>0</v>
      </c>
      <c r="AJ68" s="14">
        <f>ALL!BU47</f>
        <v>0</v>
      </c>
      <c r="AK68" s="14">
        <f>ALL!BV47</f>
        <v>0</v>
      </c>
      <c r="AL68" s="14">
        <f>ALL!BW47</f>
        <v>0</v>
      </c>
      <c r="AM68" s="14">
        <f>ALL!BX47</f>
        <v>0</v>
      </c>
      <c r="AN68" s="14">
        <f>ALL!BY47</f>
        <v>0</v>
      </c>
      <c r="AO68" s="14">
        <f>ALL!BZ47</f>
        <v>0</v>
      </c>
      <c r="AP68" s="14">
        <f>ALL!CA47</f>
        <v>0</v>
      </c>
      <c r="AQ68" s="14">
        <f>ALL!CB47</f>
        <v>0</v>
      </c>
      <c r="AR68" s="14">
        <f>ALL!CC47</f>
        <v>0</v>
      </c>
      <c r="AS68" s="14">
        <f>ALL!CD47</f>
        <v>0</v>
      </c>
      <c r="AT68" s="14">
        <f>ALL!CE47</f>
        <v>0</v>
      </c>
      <c r="AU68" s="14">
        <f>ALL!CF47</f>
        <v>0</v>
      </c>
      <c r="AV68" s="14">
        <f>ALL!CG47</f>
        <v>0</v>
      </c>
      <c r="AW68" s="14">
        <f>ALL!CH47</f>
        <v>0</v>
      </c>
      <c r="AX68" s="14">
        <f>ALL!CI47</f>
        <v>0</v>
      </c>
      <c r="AY68" s="14">
        <f>ALL!CJ47</f>
        <v>0</v>
      </c>
      <c r="AZ68" s="14">
        <f>ALL!CK47</f>
        <v>0</v>
      </c>
      <c r="BA68" s="14">
        <f>ALL!CL47</f>
        <v>0</v>
      </c>
      <c r="BB68" s="14">
        <f>ALL!CM47</f>
        <v>0</v>
      </c>
      <c r="BC68" s="14">
        <f>ALL!CN47</f>
        <v>0</v>
      </c>
      <c r="BD68" s="14">
        <f>ALL!CO47</f>
        <v>0</v>
      </c>
      <c r="BE68" s="14">
        <f>ALL!CP47</f>
        <v>0</v>
      </c>
      <c r="BF68" s="14">
        <f>ALL!CQ47</f>
        <v>0</v>
      </c>
      <c r="BG68" s="14">
        <f>ALL!CR47</f>
        <v>0</v>
      </c>
      <c r="BH68" s="14">
        <f>ALL!CS47</f>
        <v>0</v>
      </c>
      <c r="BI68" s="14">
        <f>ALL!CT47</f>
        <v>0</v>
      </c>
      <c r="BJ68" s="14">
        <f>ALL!CU47</f>
        <v>0</v>
      </c>
      <c r="BK68" s="14">
        <f>ALL!CV47</f>
        <v>0</v>
      </c>
      <c r="BL68" s="14">
        <f>ALL!CW47</f>
        <v>0</v>
      </c>
      <c r="BM68" s="14">
        <f>ALL!CX47</f>
        <v>0</v>
      </c>
      <c r="BN68" s="14">
        <f>ALL!CY47</f>
        <v>0</v>
      </c>
      <c r="BO68" s="14">
        <f>ALL!CZ47</f>
        <v>0</v>
      </c>
      <c r="BP68" s="14">
        <f>ALL!DA47</f>
        <v>0</v>
      </c>
      <c r="BQ68" s="14">
        <f>ALL!DB47</f>
        <v>0</v>
      </c>
      <c r="BR68" s="14">
        <f>ALL!DC47</f>
        <v>0</v>
      </c>
      <c r="BS68" s="14">
        <f>ALL!DD47</f>
        <v>0</v>
      </c>
      <c r="BT68" s="14">
        <f>ALL!DE47</f>
        <v>0</v>
      </c>
    </row>
    <row r="69" spans="1:72" ht="21.75" hidden="1" outlineLevel="1" thickBot="1" x14ac:dyDescent="0.4">
      <c r="A69" s="34" t="str">
        <f>ALL!E48</f>
        <v>*GeSe</v>
      </c>
      <c r="B69" s="16">
        <f ca="1">ALL!F48</f>
        <v>-40.89</v>
      </c>
      <c r="C69" s="16">
        <f ca="1">ALL!G48</f>
        <v>-39.11</v>
      </c>
      <c r="D69" s="16">
        <f ca="1">ALL!H48</f>
        <v>-37.49</v>
      </c>
      <c r="E69" s="16">
        <f ca="1">ALL!I48</f>
        <v>-36.020000000000003</v>
      </c>
      <c r="F69" s="14">
        <f ca="1">ALL!J48</f>
        <v>-34.71</v>
      </c>
      <c r="G69" s="14">
        <f ca="1">ALL!K48</f>
        <v>-30.864000000000001</v>
      </c>
      <c r="H69" s="14">
        <f ca="1">ALL!L48</f>
        <v>-28.734000000000002</v>
      </c>
      <c r="I69" s="14">
        <f ca="1">ALL!M48</f>
        <v>-28.747</v>
      </c>
      <c r="J69" s="14">
        <f ca="1">ALL!N48</f>
        <v>-28.990000000000002</v>
      </c>
      <c r="K69" s="14">
        <f ca="1">ALL!O48</f>
        <v>-29.27</v>
      </c>
      <c r="L69" s="14">
        <f ca="1">ALL!P48</f>
        <v>-29.559000000000001</v>
      </c>
      <c r="M69" s="14">
        <f ca="1">ALL!Q48</f>
        <v>-29.856000000000002</v>
      </c>
      <c r="N69" s="14">
        <f ca="1">ALL!R48</f>
        <v>-30.138999999999999</v>
      </c>
      <c r="O69" s="14">
        <f ca="1">ALL!S48</f>
        <v>-30.427</v>
      </c>
      <c r="P69" s="14">
        <f ca="1">ALL!T48</f>
        <v>-30.701999999999998</v>
      </c>
      <c r="Q69" s="14">
        <f ca="1">ALL!U48</f>
        <v>-30.975000000000001</v>
      </c>
      <c r="R69" s="14">
        <f ca="1">ALL!V48</f>
        <v>-32.031999999999996</v>
      </c>
      <c r="S69" s="14">
        <f ca="1">ALL!W48</f>
        <v>-33.058</v>
      </c>
      <c r="T69" s="14">
        <f ca="1">ALL!X48</f>
        <v>-33.311999999999998</v>
      </c>
      <c r="U69" s="14">
        <f ca="1">ALL!Y48</f>
        <v>-33.572000000000003</v>
      </c>
      <c r="V69" s="14">
        <f ca="1">ALL!Z48</f>
        <v>-33.823</v>
      </c>
      <c r="W69" s="14">
        <f ca="1">ALL!AA48</f>
        <v>-34.08</v>
      </c>
      <c r="X69" s="14">
        <f ca="1">ALL!AB48</f>
        <v>-34.32</v>
      </c>
      <c r="Y69" s="14">
        <f ca="1">ALL!AC48</f>
        <v>-34.573</v>
      </c>
      <c r="Z69" s="14">
        <f ca="1">ALL!AD48</f>
        <v>-34.81</v>
      </c>
      <c r="AA69" s="14">
        <f ca="1">ALL!AE48</f>
        <v>-35.054000000000002</v>
      </c>
      <c r="AB69" s="14">
        <f ca="1">ALL!AF48</f>
        <v>-35.281999999999996</v>
      </c>
      <c r="AC69" s="14">
        <f ca="1">ALL!AG48</f>
        <v>-35.506999999999998</v>
      </c>
      <c r="AD69" s="14">
        <f ca="1">ALL!AH48</f>
        <v>-35.731000000000002</v>
      </c>
      <c r="AE69" s="14">
        <f ca="1">ALL!AI48</f>
        <v>-35.954999999999998</v>
      </c>
      <c r="AF69" s="14">
        <f ca="1">ALL!AJ48</f>
        <v>0</v>
      </c>
      <c r="AG69" s="14">
        <f ca="1">ALL!AK48</f>
        <v>0</v>
      </c>
      <c r="AH69" s="14">
        <f ca="1">ALL!AL48</f>
        <v>0</v>
      </c>
      <c r="AI69" s="14">
        <f>ALL!BT48</f>
        <v>0</v>
      </c>
      <c r="AJ69" s="14">
        <f>ALL!BU48</f>
        <v>0</v>
      </c>
      <c r="AK69" s="14">
        <f>ALL!BV48</f>
        <v>0</v>
      </c>
      <c r="AL69" s="14">
        <f>ALL!BW48</f>
        <v>0</v>
      </c>
      <c r="AM69" s="14">
        <f>ALL!BX48</f>
        <v>0</v>
      </c>
      <c r="AN69" s="14">
        <f>ALL!BY48</f>
        <v>0</v>
      </c>
      <c r="AO69" s="14">
        <f>ALL!BZ48</f>
        <v>0</v>
      </c>
      <c r="AP69" s="14">
        <f>ALL!CA48</f>
        <v>0</v>
      </c>
      <c r="AQ69" s="14">
        <f>ALL!CB48</f>
        <v>0</v>
      </c>
      <c r="AR69" s="14">
        <f>ALL!CC48</f>
        <v>0</v>
      </c>
      <c r="AS69" s="14">
        <f>ALL!CD48</f>
        <v>0</v>
      </c>
      <c r="AT69" s="14">
        <f>ALL!CE48</f>
        <v>0</v>
      </c>
      <c r="AU69" s="14">
        <f>ALL!CF48</f>
        <v>0</v>
      </c>
      <c r="AV69" s="14">
        <f>ALL!CG48</f>
        <v>0</v>
      </c>
      <c r="AW69" s="14">
        <f>ALL!CH48</f>
        <v>0</v>
      </c>
      <c r="AX69" s="14">
        <f>ALL!CI48</f>
        <v>0</v>
      </c>
      <c r="AY69" s="14">
        <f>ALL!CJ48</f>
        <v>0</v>
      </c>
      <c r="AZ69" s="14">
        <f>ALL!CK48</f>
        <v>0</v>
      </c>
      <c r="BA69" s="14">
        <f>ALL!CL48</f>
        <v>0</v>
      </c>
      <c r="BB69" s="14">
        <f>ALL!CM48</f>
        <v>0</v>
      </c>
      <c r="BC69" s="14">
        <f>ALL!CN48</f>
        <v>0</v>
      </c>
      <c r="BD69" s="14">
        <f>ALL!CO48</f>
        <v>0</v>
      </c>
      <c r="BE69" s="14">
        <f>ALL!CP48</f>
        <v>0</v>
      </c>
      <c r="BF69" s="14">
        <f>ALL!CQ48</f>
        <v>0</v>
      </c>
      <c r="BG69" s="14">
        <f>ALL!CR48</f>
        <v>0</v>
      </c>
      <c r="BH69" s="14">
        <f>ALL!CS48</f>
        <v>0</v>
      </c>
      <c r="BI69" s="14">
        <f>ALL!CT48</f>
        <v>0</v>
      </c>
      <c r="BJ69" s="14">
        <f>ALL!CU48</f>
        <v>0</v>
      </c>
      <c r="BK69" s="14">
        <f>ALL!CV48</f>
        <v>0</v>
      </c>
      <c r="BL69" s="14">
        <f>ALL!CW48</f>
        <v>0</v>
      </c>
      <c r="BM69" s="14">
        <f>ALL!CX48</f>
        <v>0</v>
      </c>
      <c r="BN69" s="14">
        <f>ALL!CY48</f>
        <v>0</v>
      </c>
      <c r="BO69" s="14">
        <f>ALL!CZ48</f>
        <v>0</v>
      </c>
      <c r="BP69" s="14">
        <f>ALL!DA48</f>
        <v>0</v>
      </c>
      <c r="BQ69" s="14">
        <f>ALL!DB48</f>
        <v>0</v>
      </c>
      <c r="BR69" s="14">
        <f>ALL!DC48</f>
        <v>0</v>
      </c>
      <c r="BS69" s="14">
        <f>ALL!DD48</f>
        <v>0</v>
      </c>
      <c r="BT69" s="14">
        <f>ALL!DE48</f>
        <v>0</v>
      </c>
    </row>
    <row r="70" spans="1:72" ht="21.75" hidden="1" outlineLevel="1" thickBot="1" x14ac:dyDescent="0.4">
      <c r="A70" s="34" t="str">
        <f>ALL!E49</f>
        <v>Ga</v>
      </c>
      <c r="B70" s="16">
        <f ca="1">ALL!F49</f>
        <v>-66.040000000000006</v>
      </c>
      <c r="C70" s="16">
        <f ca="1">ALL!G49</f>
        <v>-62.4</v>
      </c>
      <c r="D70" s="16">
        <f ca="1">ALL!H49</f>
        <v>-58.92</v>
      </c>
      <c r="E70" s="16">
        <f ca="1">ALL!I49</f>
        <v>-55.48</v>
      </c>
      <c r="F70" s="14">
        <f ca="1">ALL!J49</f>
        <v>-52.05</v>
      </c>
      <c r="G70" s="14">
        <f ca="1">ALL!K49</f>
        <v>-39.61</v>
      </c>
      <c r="H70" s="14">
        <f ca="1">ALL!L49</f>
        <v>-30.53</v>
      </c>
      <c r="I70" s="14">
        <f ca="1">ALL!M49</f>
        <v>-23.84</v>
      </c>
      <c r="J70" s="14">
        <f ca="1">ALL!N49</f>
        <v>-22.39</v>
      </c>
      <c r="K70" s="14">
        <f ca="1">ALL!O49</f>
        <v>-21.04</v>
      </c>
      <c r="L70" s="14">
        <f ca="1">ALL!P49</f>
        <v>-19.8</v>
      </c>
      <c r="M70" s="14">
        <f ca="1">ALL!Q49</f>
        <v>-18.66</v>
      </c>
      <c r="N70" s="14">
        <f ca="1">ALL!R49</f>
        <v>-17.61</v>
      </c>
      <c r="O70" s="14">
        <f ca="1">ALL!S49</f>
        <v>-16.63</v>
      </c>
      <c r="P70" s="14">
        <f ca="1">ALL!T49</f>
        <v>-15.71</v>
      </c>
      <c r="Q70" s="14">
        <f ca="1">ALL!U49</f>
        <v>-14.83</v>
      </c>
      <c r="R70" s="14">
        <f ca="1">ALL!V49</f>
        <v>-11.71</v>
      </c>
      <c r="S70" s="14">
        <f ca="1">ALL!W49</f>
        <v>-9.2680000000000007</v>
      </c>
      <c r="T70" s="14">
        <f ca="1">ALL!X49</f>
        <v>-8.8379999999999992</v>
      </c>
      <c r="U70" s="14">
        <f ca="1">ALL!Y49</f>
        <v>-8.5079999999999991</v>
      </c>
      <c r="V70" s="14">
        <f ca="1">ALL!Z49</f>
        <v>-8.2739999999999991</v>
      </c>
      <c r="W70" s="14">
        <f ca="1">ALL!AA49</f>
        <v>-8.1259999999999994</v>
      </c>
      <c r="X70" s="14">
        <f ca="1">ALL!AB49</f>
        <v>-8.0429999999999993</v>
      </c>
      <c r="Y70" s="14">
        <f ca="1">ALL!AC49</f>
        <v>-8.0060000000000002</v>
      </c>
      <c r="Z70" s="14">
        <f ca="1">ALL!AD49</f>
        <v>-7.9989999999999997</v>
      </c>
      <c r="AA70" s="14">
        <f ca="1">ALL!AE49</f>
        <v>-8.01</v>
      </c>
      <c r="AB70" s="14">
        <f ca="1">ALL!AF49</f>
        <v>-8.0419999999999998</v>
      </c>
      <c r="AC70" s="14">
        <f ca="1">ALL!AG49</f>
        <v>-8.0960000000000001</v>
      </c>
      <c r="AD70" s="14">
        <f ca="1">ALL!AH49</f>
        <v>-8.1519999999999992</v>
      </c>
      <c r="AE70" s="14">
        <f ca="1">ALL!AI49</f>
        <v>-8.2080000000000002</v>
      </c>
      <c r="AF70" s="14">
        <f ca="1">ALL!AJ49</f>
        <v>0</v>
      </c>
      <c r="AG70" s="14">
        <f ca="1">ALL!AK49</f>
        <v>0</v>
      </c>
      <c r="AH70" s="14">
        <f ca="1">ALL!AL49</f>
        <v>0</v>
      </c>
      <c r="AI70" s="14">
        <f>ALL!BT49</f>
        <v>0</v>
      </c>
      <c r="AJ70" s="14">
        <f>ALL!BU49</f>
        <v>0</v>
      </c>
      <c r="AK70" s="14">
        <f>ALL!BV49</f>
        <v>0</v>
      </c>
      <c r="AL70" s="14">
        <f>ALL!BW49</f>
        <v>0</v>
      </c>
      <c r="AM70" s="14">
        <f>ALL!BX49</f>
        <v>0</v>
      </c>
      <c r="AN70" s="14">
        <f>ALL!BY49</f>
        <v>0</v>
      </c>
      <c r="AO70" s="14">
        <f>ALL!BZ49</f>
        <v>0</v>
      </c>
      <c r="AP70" s="14">
        <f>ALL!CA49</f>
        <v>0</v>
      </c>
      <c r="AQ70" s="14">
        <f>ALL!CB49</f>
        <v>0</v>
      </c>
      <c r="AR70" s="14">
        <f>ALL!CC49</f>
        <v>0</v>
      </c>
      <c r="AS70" s="14">
        <f>ALL!CD49</f>
        <v>0</v>
      </c>
      <c r="AT70" s="14">
        <f>ALL!CE49</f>
        <v>0</v>
      </c>
      <c r="AU70" s="14">
        <f>ALL!CF49</f>
        <v>0</v>
      </c>
      <c r="AV70" s="14">
        <f>ALL!CG49</f>
        <v>0</v>
      </c>
      <c r="AW70" s="14">
        <f>ALL!CH49</f>
        <v>0</v>
      </c>
      <c r="AX70" s="14">
        <f>ALL!CI49</f>
        <v>0</v>
      </c>
      <c r="AY70" s="14">
        <f>ALL!CJ49</f>
        <v>0</v>
      </c>
      <c r="AZ70" s="14">
        <f>ALL!CK49</f>
        <v>0</v>
      </c>
      <c r="BA70" s="14">
        <f>ALL!CL49</f>
        <v>0</v>
      </c>
      <c r="BB70" s="14">
        <f>ALL!CM49</f>
        <v>0</v>
      </c>
      <c r="BC70" s="14">
        <f>ALL!CN49</f>
        <v>0</v>
      </c>
      <c r="BD70" s="14">
        <f>ALL!CO49</f>
        <v>0</v>
      </c>
      <c r="BE70" s="14">
        <f>ALL!CP49</f>
        <v>0</v>
      </c>
      <c r="BF70" s="14">
        <f>ALL!CQ49</f>
        <v>0</v>
      </c>
      <c r="BG70" s="14">
        <f>ALL!CR49</f>
        <v>0</v>
      </c>
      <c r="BH70" s="14">
        <f>ALL!CS49</f>
        <v>0</v>
      </c>
      <c r="BI70" s="14">
        <f>ALL!CT49</f>
        <v>0</v>
      </c>
      <c r="BJ70" s="14">
        <f>ALL!CU49</f>
        <v>0</v>
      </c>
      <c r="BK70" s="14">
        <f>ALL!CV49</f>
        <v>0</v>
      </c>
      <c r="BL70" s="14">
        <f>ALL!CW49</f>
        <v>0</v>
      </c>
      <c r="BM70" s="14">
        <f>ALL!CX49</f>
        <v>0</v>
      </c>
      <c r="BN70" s="14">
        <f>ALL!CY49</f>
        <v>0</v>
      </c>
      <c r="BO70" s="14">
        <f>ALL!CZ49</f>
        <v>0</v>
      </c>
      <c r="BP70" s="14">
        <f>ALL!DA49</f>
        <v>0</v>
      </c>
      <c r="BQ70" s="14">
        <f>ALL!DB49</f>
        <v>0</v>
      </c>
      <c r="BR70" s="14">
        <f>ALL!DC49</f>
        <v>0</v>
      </c>
      <c r="BS70" s="14">
        <f>ALL!DD49</f>
        <v>0</v>
      </c>
      <c r="BT70" s="14">
        <f>ALL!DE49</f>
        <v>0</v>
      </c>
    </row>
    <row r="71" spans="1:72" ht="21.75" hidden="1" outlineLevel="1" thickBot="1" x14ac:dyDescent="0.4">
      <c r="A71" s="34" t="str">
        <f>ALL!E50</f>
        <v>Ga2Se</v>
      </c>
      <c r="B71" s="16">
        <f ca="1">ALL!F50</f>
        <v>-155.65</v>
      </c>
      <c r="C71" s="16">
        <f ca="1">ALL!G50</f>
        <v>-147.37</v>
      </c>
      <c r="D71" s="16">
        <f ca="1">ALL!H50</f>
        <v>-139.69</v>
      </c>
      <c r="E71" s="16">
        <f ca="1">ALL!I50</f>
        <v>-132.4</v>
      </c>
      <c r="F71" s="14">
        <f ca="1">ALL!J50</f>
        <v>-125.38999999999999</v>
      </c>
      <c r="G71" s="14">
        <f ca="1">ALL!K50</f>
        <v>-101.13</v>
      </c>
      <c r="H71" s="14">
        <f ca="1">ALL!L50</f>
        <v>-83.65</v>
      </c>
      <c r="I71" s="14">
        <f ca="1">ALL!M50</f>
        <v>-70.94</v>
      </c>
      <c r="J71" s="14">
        <f ca="1">ALL!N50</f>
        <v>-68.260000000000005</v>
      </c>
      <c r="K71" s="14">
        <f ca="1">ALL!O50</f>
        <v>-65.789999999999992</v>
      </c>
      <c r="L71" s="14">
        <f ca="1">ALL!P50</f>
        <v>-63.540000000000006</v>
      </c>
      <c r="M71" s="14">
        <f ca="1">ALL!Q50</f>
        <v>-61.5</v>
      </c>
      <c r="N71" s="14">
        <f ca="1">ALL!R50</f>
        <v>-59.629999999999995</v>
      </c>
      <c r="O71" s="14">
        <f ca="1">ALL!S50</f>
        <v>-57.91</v>
      </c>
      <c r="P71" s="14">
        <f ca="1">ALL!T50</f>
        <v>-56.3</v>
      </c>
      <c r="Q71" s="14">
        <f ca="1">ALL!U50</f>
        <v>-54.769999999999996</v>
      </c>
      <c r="R71" s="14">
        <f ca="1">ALL!V50</f>
        <v>-49.42</v>
      </c>
      <c r="S71" s="14">
        <f ca="1">ALL!W50</f>
        <v>-45.366</v>
      </c>
      <c r="T71" s="14">
        <f ca="1">ALL!X50</f>
        <v>-44.695999999999998</v>
      </c>
      <c r="U71" s="14">
        <f ca="1">ALL!Y50</f>
        <v>-44.225999999999999</v>
      </c>
      <c r="V71" s="14">
        <f ca="1">ALL!Z50</f>
        <v>-43.938000000000002</v>
      </c>
      <c r="W71" s="14">
        <f ca="1">ALL!AA50</f>
        <v>-43.831999999999994</v>
      </c>
      <c r="X71" s="14">
        <f ca="1">ALL!AB50</f>
        <v>-43.846000000000004</v>
      </c>
      <c r="Y71" s="14">
        <f ca="1">ALL!AC50</f>
        <v>-43.972000000000001</v>
      </c>
      <c r="Z71" s="14">
        <f ca="1">ALL!AD50</f>
        <v>-44.147999999999996</v>
      </c>
      <c r="AA71" s="14">
        <f ca="1">ALL!AE50</f>
        <v>-44.370000000000005</v>
      </c>
      <c r="AB71" s="14">
        <f ca="1">ALL!AF50</f>
        <v>-44.623999999999995</v>
      </c>
      <c r="AC71" s="14">
        <f ca="1">ALL!AG50</f>
        <v>-44.921999999999997</v>
      </c>
      <c r="AD71" s="14">
        <f ca="1">ALL!AH50</f>
        <v>-45.224000000000004</v>
      </c>
      <c r="AE71" s="14">
        <f ca="1">ALL!AI50</f>
        <v>-45.525999999999996</v>
      </c>
      <c r="AF71" s="14">
        <f ca="1">ALL!AJ50</f>
        <v>0</v>
      </c>
      <c r="AG71" s="14">
        <f ca="1">ALL!AK50</f>
        <v>0</v>
      </c>
      <c r="AH71" s="14">
        <f ca="1">ALL!AL50</f>
        <v>0</v>
      </c>
      <c r="AI71" s="14">
        <f>ALL!BT50</f>
        <v>0</v>
      </c>
      <c r="AJ71" s="14">
        <f>ALL!BU50</f>
        <v>0</v>
      </c>
      <c r="AK71" s="14">
        <f>ALL!BV50</f>
        <v>0</v>
      </c>
      <c r="AL71" s="14">
        <f>ALL!BW50</f>
        <v>0</v>
      </c>
      <c r="AM71" s="14">
        <f>ALL!BX50</f>
        <v>0</v>
      </c>
      <c r="AN71" s="14">
        <f>ALL!BY50</f>
        <v>0</v>
      </c>
      <c r="AO71" s="14">
        <f>ALL!BZ50</f>
        <v>0</v>
      </c>
      <c r="AP71" s="14">
        <f>ALL!CA50</f>
        <v>0</v>
      </c>
      <c r="AQ71" s="14">
        <f>ALL!CB50</f>
        <v>0</v>
      </c>
      <c r="AR71" s="14">
        <f>ALL!CC50</f>
        <v>0</v>
      </c>
      <c r="AS71" s="14">
        <f>ALL!CD50</f>
        <v>0</v>
      </c>
      <c r="AT71" s="14">
        <f>ALL!CE50</f>
        <v>0</v>
      </c>
      <c r="AU71" s="14">
        <f>ALL!CF50</f>
        <v>0</v>
      </c>
      <c r="AV71" s="14">
        <f>ALL!CG50</f>
        <v>0</v>
      </c>
      <c r="AW71" s="14">
        <f>ALL!CH50</f>
        <v>0</v>
      </c>
      <c r="AX71" s="14">
        <f>ALL!CI50</f>
        <v>0</v>
      </c>
      <c r="AY71" s="14">
        <f>ALL!CJ50</f>
        <v>0</v>
      </c>
      <c r="AZ71" s="14">
        <f>ALL!CK50</f>
        <v>0</v>
      </c>
      <c r="BA71" s="14">
        <f>ALL!CL50</f>
        <v>0</v>
      </c>
      <c r="BB71" s="14">
        <f>ALL!CM50</f>
        <v>0</v>
      </c>
      <c r="BC71" s="14">
        <f>ALL!CN50</f>
        <v>0</v>
      </c>
      <c r="BD71" s="14">
        <f>ALL!CO50</f>
        <v>0</v>
      </c>
      <c r="BE71" s="14">
        <f>ALL!CP50</f>
        <v>0</v>
      </c>
      <c r="BF71" s="14">
        <f>ALL!CQ50</f>
        <v>0</v>
      </c>
      <c r="BG71" s="14">
        <f>ALL!CR50</f>
        <v>0</v>
      </c>
      <c r="BH71" s="14">
        <f>ALL!CS50</f>
        <v>0</v>
      </c>
      <c r="BI71" s="14">
        <f>ALL!CT50</f>
        <v>0</v>
      </c>
      <c r="BJ71" s="14">
        <f>ALL!CU50</f>
        <v>0</v>
      </c>
      <c r="BK71" s="14">
        <f>ALL!CV50</f>
        <v>0</v>
      </c>
      <c r="BL71" s="14">
        <f>ALL!CW50</f>
        <v>0</v>
      </c>
      <c r="BM71" s="14">
        <f>ALL!CX50</f>
        <v>0</v>
      </c>
      <c r="BN71" s="14">
        <f>ALL!CY50</f>
        <v>0</v>
      </c>
      <c r="BO71" s="14">
        <f>ALL!CZ50</f>
        <v>0</v>
      </c>
      <c r="BP71" s="14">
        <f>ALL!DA50</f>
        <v>0</v>
      </c>
      <c r="BQ71" s="14">
        <f>ALL!DB50</f>
        <v>0</v>
      </c>
      <c r="BR71" s="14">
        <f>ALL!DC50</f>
        <v>0</v>
      </c>
      <c r="BS71" s="14">
        <f>ALL!DD50</f>
        <v>0</v>
      </c>
      <c r="BT71" s="14">
        <f>ALL!DE50</f>
        <v>0</v>
      </c>
    </row>
    <row r="72" spans="1:72" ht="21.75" hidden="1" outlineLevel="1" thickBot="1" x14ac:dyDescent="0.4">
      <c r="A72" s="34" t="str">
        <f>ALL!E51</f>
        <v>Ar</v>
      </c>
      <c r="B72" s="16">
        <f ca="1">ALL!F51</f>
        <v>-18.62</v>
      </c>
      <c r="C72" s="16">
        <f ca="1">ALL!G51</f>
        <v>-18.61</v>
      </c>
      <c r="D72" s="16">
        <f ca="1">ALL!H51</f>
        <v>-18.61</v>
      </c>
      <c r="E72" s="16">
        <f ca="1">ALL!I51</f>
        <v>-18.62</v>
      </c>
      <c r="F72" s="14">
        <f ca="1">ALL!J51</f>
        <v>-18.63</v>
      </c>
      <c r="G72" s="14">
        <f ca="1">ALL!K51</f>
        <v>-18.72</v>
      </c>
      <c r="H72" s="14">
        <f ca="1">ALL!L51</f>
        <v>-18.84</v>
      </c>
      <c r="I72" s="14">
        <f ca="1">ALL!M51</f>
        <v>-18.97</v>
      </c>
      <c r="J72" s="14">
        <f ca="1">ALL!N51</f>
        <v>-19.010000000000002</v>
      </c>
      <c r="K72" s="14">
        <f ca="1">ALL!O51</f>
        <v>-19.04</v>
      </c>
      <c r="L72" s="14">
        <f ca="1">ALL!P51</f>
        <v>-19.07</v>
      </c>
      <c r="M72" s="14">
        <f ca="1">ALL!Q51</f>
        <v>-19.11</v>
      </c>
      <c r="N72" s="14">
        <f ca="1">ALL!R51</f>
        <v>-19.14</v>
      </c>
      <c r="O72" s="14">
        <f ca="1">ALL!S51</f>
        <v>-19.18</v>
      </c>
      <c r="P72" s="14">
        <f ca="1">ALL!T51</f>
        <v>-19.21</v>
      </c>
      <c r="Q72" s="14">
        <f ca="1">ALL!U51</f>
        <v>-19.25</v>
      </c>
      <c r="R72" s="14">
        <f ca="1">ALL!V51</f>
        <v>-19.38</v>
      </c>
      <c r="S72" s="14">
        <f ca="1">ALL!W51</f>
        <v>-19.510000000000002</v>
      </c>
      <c r="T72" s="14">
        <f ca="1">ALL!X51</f>
        <v>-19.55</v>
      </c>
      <c r="U72" s="14">
        <f ca="1">ALL!Y51</f>
        <v>-19.579999999999998</v>
      </c>
      <c r="V72" s="14">
        <f ca="1">ALL!Z51</f>
        <v>-19.61</v>
      </c>
      <c r="W72" s="14">
        <f ca="1">ALL!AA51</f>
        <v>-19.64</v>
      </c>
      <c r="X72" s="14">
        <f ca="1">ALL!AB51</f>
        <v>-19.670000000000002</v>
      </c>
      <c r="Y72" s="14">
        <f ca="1">ALL!AC51</f>
        <v>-19.7</v>
      </c>
      <c r="Z72" s="14">
        <f ca="1">ALL!AD51</f>
        <v>-19.73</v>
      </c>
      <c r="AA72" s="14">
        <f ca="1">ALL!AE51</f>
        <v>-19.760000000000002</v>
      </c>
      <c r="AB72" s="14">
        <f ca="1">ALL!AF51</f>
        <v>-19.79</v>
      </c>
      <c r="AC72" s="14">
        <f ca="1">ALL!AG51</f>
        <v>-19.82</v>
      </c>
      <c r="AD72" s="14">
        <f ca="1">ALL!AH51</f>
        <v>-19.850000000000001</v>
      </c>
      <c r="AE72" s="14">
        <f ca="1">ALL!AI51</f>
        <v>-19.88</v>
      </c>
      <c r="AF72" s="14">
        <f ca="1">ALL!AJ51</f>
        <v>0</v>
      </c>
      <c r="AG72" s="14">
        <f ca="1">ALL!AK51</f>
        <v>0</v>
      </c>
      <c r="AH72" s="14">
        <f ca="1">ALL!AL51</f>
        <v>0</v>
      </c>
      <c r="AI72" s="14">
        <f>ALL!BT51</f>
        <v>0</v>
      </c>
      <c r="AJ72" s="14">
        <f>ALL!BU51</f>
        <v>0</v>
      </c>
      <c r="AK72" s="14">
        <f>ALL!BV51</f>
        <v>0</v>
      </c>
      <c r="AL72" s="14">
        <f>ALL!BW51</f>
        <v>0</v>
      </c>
      <c r="AM72" s="14">
        <f>ALL!BX51</f>
        <v>0</v>
      </c>
      <c r="AN72" s="14">
        <f>ALL!BY51</f>
        <v>0</v>
      </c>
      <c r="AO72" s="14">
        <f>ALL!BZ51</f>
        <v>0</v>
      </c>
      <c r="AP72" s="14">
        <f>ALL!CA51</f>
        <v>0</v>
      </c>
      <c r="AQ72" s="14">
        <f>ALL!CB51</f>
        <v>0</v>
      </c>
      <c r="AR72" s="14">
        <f>ALL!CC51</f>
        <v>0</v>
      </c>
      <c r="AS72" s="14">
        <f>ALL!CD51</f>
        <v>0</v>
      </c>
      <c r="AT72" s="14">
        <f>ALL!CE51</f>
        <v>0</v>
      </c>
      <c r="AU72" s="14">
        <f>ALL!CF51</f>
        <v>0</v>
      </c>
      <c r="AV72" s="14">
        <f>ALL!CG51</f>
        <v>0</v>
      </c>
      <c r="AW72" s="14">
        <f>ALL!CH51</f>
        <v>0</v>
      </c>
      <c r="AX72" s="14">
        <f>ALL!CI51</f>
        <v>0</v>
      </c>
      <c r="AY72" s="14">
        <f>ALL!CJ51</f>
        <v>0</v>
      </c>
      <c r="AZ72" s="14">
        <f>ALL!CK51</f>
        <v>0</v>
      </c>
      <c r="BA72" s="14">
        <f>ALL!CL51</f>
        <v>0</v>
      </c>
      <c r="BB72" s="14">
        <f>ALL!CM51</f>
        <v>0</v>
      </c>
      <c r="BC72" s="14">
        <f>ALL!CN51</f>
        <v>0</v>
      </c>
      <c r="BD72" s="14">
        <f>ALL!CO51</f>
        <v>0</v>
      </c>
      <c r="BE72" s="14">
        <f>ALL!CP51</f>
        <v>0</v>
      </c>
      <c r="BF72" s="14">
        <f>ALL!CQ51</f>
        <v>0</v>
      </c>
      <c r="BG72" s="14">
        <f>ALL!CR51</f>
        <v>0</v>
      </c>
      <c r="BH72" s="14">
        <f>ALL!CS51</f>
        <v>0</v>
      </c>
      <c r="BI72" s="14">
        <f>ALL!CT51</f>
        <v>0</v>
      </c>
      <c r="BJ72" s="14">
        <f>ALL!CU51</f>
        <v>0</v>
      </c>
      <c r="BK72" s="14">
        <f>ALL!CV51</f>
        <v>0</v>
      </c>
      <c r="BL72" s="14">
        <f>ALL!CW51</f>
        <v>0</v>
      </c>
      <c r="BM72" s="14">
        <f>ALL!CX51</f>
        <v>0</v>
      </c>
      <c r="BN72" s="14">
        <f>ALL!CY51</f>
        <v>0</v>
      </c>
      <c r="BO72" s="14">
        <f>ALL!CZ51</f>
        <v>0</v>
      </c>
      <c r="BP72" s="14">
        <f>ALL!DA51</f>
        <v>0</v>
      </c>
      <c r="BQ72" s="14">
        <f>ALL!DB51</f>
        <v>0</v>
      </c>
      <c r="BR72" s="14">
        <f>ALL!DC51</f>
        <v>0</v>
      </c>
      <c r="BS72" s="14">
        <f>ALL!DD51</f>
        <v>0</v>
      </c>
      <c r="BT72" s="14">
        <f>ALL!DE51</f>
        <v>0</v>
      </c>
    </row>
    <row r="73" spans="1:72" ht="21.75" hidden="1" outlineLevel="1" thickBot="1" x14ac:dyDescent="0.4">
      <c r="A73" s="34" t="str">
        <f>ALL!E52</f>
        <v>(l)GeSe2</v>
      </c>
      <c r="B73" s="16">
        <f ca="1">ALL!F52</f>
        <v>-64.460000000000008</v>
      </c>
      <c r="C73" s="16">
        <f ca="1">ALL!G52</f>
        <v>-61.68</v>
      </c>
      <c r="D73" s="16">
        <f ca="1">ALL!H52</f>
        <v>-59.34</v>
      </c>
      <c r="E73" s="16">
        <f ca="1">ALL!I52</f>
        <v>-57.46</v>
      </c>
      <c r="F73" s="14">
        <f ca="1">ALL!J52</f>
        <v>-56</v>
      </c>
      <c r="G73" s="14">
        <f ca="1">ALL!K52</f>
        <v>-52.774000000000001</v>
      </c>
      <c r="H73" s="14">
        <f ca="1">ALL!L52</f>
        <v>-51.323999999999998</v>
      </c>
      <c r="I73" s="14">
        <f ca="1">ALL!M52</f>
        <v>-52.007000000000005</v>
      </c>
      <c r="J73" s="14">
        <f ca="1">ALL!N52</f>
        <v>-52.47</v>
      </c>
      <c r="K73" s="14">
        <f ca="1">ALL!O52</f>
        <v>-52.980000000000004</v>
      </c>
      <c r="L73" s="14">
        <f ca="1">ALL!P52</f>
        <v>-53.499000000000002</v>
      </c>
      <c r="M73" s="14">
        <f ca="1">ALL!Q52</f>
        <v>-54.036000000000001</v>
      </c>
      <c r="N73" s="14">
        <f ca="1">ALL!R52</f>
        <v>-54.548999999999999</v>
      </c>
      <c r="O73" s="14">
        <f ca="1">ALL!S52</f>
        <v>-55.076999999999998</v>
      </c>
      <c r="P73" s="14">
        <f ca="1">ALL!T52</f>
        <v>-55.582000000000001</v>
      </c>
      <c r="Q73" s="14">
        <f ca="1">ALL!U52</f>
        <v>-56.085000000000001</v>
      </c>
      <c r="R73" s="14">
        <f ca="1">ALL!V52</f>
        <v>-58.031999999999996</v>
      </c>
      <c r="S73" s="14">
        <f ca="1">ALL!W52</f>
        <v>-59.887999999999998</v>
      </c>
      <c r="T73" s="14">
        <f ca="1">ALL!X52</f>
        <v>-60.332000000000001</v>
      </c>
      <c r="U73" s="14">
        <f ca="1">ALL!Y52</f>
        <v>-60.782000000000004</v>
      </c>
      <c r="V73" s="14">
        <f ca="1">ALL!Z52</f>
        <v>-61.213000000000001</v>
      </c>
      <c r="W73" s="14">
        <f ca="1">ALL!AA52</f>
        <v>-61.66</v>
      </c>
      <c r="X73" s="14">
        <f ca="1">ALL!AB52</f>
        <v>-62.080000000000005</v>
      </c>
      <c r="Y73" s="14">
        <f ca="1">ALL!AC52</f>
        <v>-62.533000000000001</v>
      </c>
      <c r="Z73" s="14">
        <f ca="1">ALL!AD52</f>
        <v>-62.959999999999994</v>
      </c>
      <c r="AA73" s="14">
        <f ca="1">ALL!AE52</f>
        <v>-63.404000000000003</v>
      </c>
      <c r="AB73" s="14">
        <f ca="1">ALL!AF52</f>
        <v>-63.821999999999996</v>
      </c>
      <c r="AC73" s="14">
        <f ca="1">ALL!AG52</f>
        <v>-64.236999999999995</v>
      </c>
      <c r="AD73" s="14">
        <f ca="1">ALL!AH52</f>
        <v>-64.65100000000001</v>
      </c>
      <c r="AE73" s="14">
        <f ca="1">ALL!AI52</f>
        <v>-65.064999999999998</v>
      </c>
      <c r="AF73" s="14">
        <f ca="1">ALL!AJ52</f>
        <v>0</v>
      </c>
      <c r="AG73" s="14">
        <f ca="1">ALL!AK52</f>
        <v>0</v>
      </c>
      <c r="AH73" s="14">
        <f ca="1">ALL!AL52</f>
        <v>0</v>
      </c>
      <c r="AI73" s="14">
        <f>ALL!BT52</f>
        <v>0</v>
      </c>
      <c r="AJ73" s="14">
        <f>ALL!BU52</f>
        <v>0</v>
      </c>
      <c r="AK73" s="14">
        <f>ALL!BV52</f>
        <v>0</v>
      </c>
      <c r="AL73" s="14">
        <f>ALL!BW52</f>
        <v>0</v>
      </c>
      <c r="AM73" s="14">
        <f>ALL!BX52</f>
        <v>0</v>
      </c>
      <c r="AN73" s="14">
        <f>ALL!BY52</f>
        <v>0</v>
      </c>
      <c r="AO73" s="14">
        <f>ALL!BZ52</f>
        <v>0</v>
      </c>
      <c r="AP73" s="14">
        <f>ALL!CA52</f>
        <v>0</v>
      </c>
      <c r="AQ73" s="14">
        <f>ALL!CB52</f>
        <v>0</v>
      </c>
      <c r="AR73" s="14">
        <f>ALL!CC52</f>
        <v>0</v>
      </c>
      <c r="AS73" s="14">
        <f>ALL!CD52</f>
        <v>0</v>
      </c>
      <c r="AT73" s="14">
        <f>ALL!CE52</f>
        <v>0</v>
      </c>
      <c r="AU73" s="14">
        <f>ALL!CF52</f>
        <v>0</v>
      </c>
      <c r="AV73" s="14">
        <f>ALL!CG52</f>
        <v>0</v>
      </c>
      <c r="AW73" s="14">
        <f>ALL!CH52</f>
        <v>0</v>
      </c>
      <c r="AX73" s="14">
        <f>ALL!CI52</f>
        <v>0</v>
      </c>
      <c r="AY73" s="14">
        <f>ALL!CJ52</f>
        <v>0</v>
      </c>
      <c r="AZ73" s="14">
        <f>ALL!CK52</f>
        <v>0</v>
      </c>
      <c r="BA73" s="14">
        <f>ALL!CL52</f>
        <v>0</v>
      </c>
      <c r="BB73" s="14">
        <f>ALL!CM52</f>
        <v>0</v>
      </c>
      <c r="BC73" s="14">
        <f>ALL!CN52</f>
        <v>0</v>
      </c>
      <c r="BD73" s="14">
        <f>ALL!CO52</f>
        <v>0</v>
      </c>
      <c r="BE73" s="14">
        <f>ALL!CP52</f>
        <v>0</v>
      </c>
      <c r="BF73" s="14">
        <f>ALL!CQ52</f>
        <v>0</v>
      </c>
      <c r="BG73" s="14">
        <f>ALL!CR52</f>
        <v>0</v>
      </c>
      <c r="BH73" s="14">
        <f>ALL!CS52</f>
        <v>0</v>
      </c>
      <c r="BI73" s="14">
        <f>ALL!CT52</f>
        <v>0</v>
      </c>
      <c r="BJ73" s="14">
        <f>ALL!CU52</f>
        <v>0</v>
      </c>
      <c r="BK73" s="14">
        <f>ALL!CV52</f>
        <v>0</v>
      </c>
      <c r="BL73" s="14">
        <f>ALL!CW52</f>
        <v>0</v>
      </c>
      <c r="BM73" s="14">
        <f>ALL!CX52</f>
        <v>0</v>
      </c>
      <c r="BN73" s="14">
        <f>ALL!CY52</f>
        <v>0</v>
      </c>
      <c r="BO73" s="14">
        <f>ALL!CZ52</f>
        <v>0</v>
      </c>
      <c r="BP73" s="14">
        <f>ALL!DA52</f>
        <v>0</v>
      </c>
      <c r="BQ73" s="14">
        <f>ALL!DB52</f>
        <v>0</v>
      </c>
      <c r="BR73" s="14">
        <f>ALL!DC52</f>
        <v>0</v>
      </c>
      <c r="BS73" s="14">
        <f>ALL!DD52</f>
        <v>0</v>
      </c>
      <c r="BT73" s="14">
        <f>ALL!DE52</f>
        <v>0</v>
      </c>
    </row>
    <row r="74" spans="1:72" ht="21.75" hidden="1" outlineLevel="1" thickBot="1" x14ac:dyDescent="0.4">
      <c r="A74" s="34" t="str">
        <f>ALL!E53</f>
        <v>(l)GeSe</v>
      </c>
      <c r="B74" s="16">
        <f ca="1">ALL!F53</f>
        <v>-40.89</v>
      </c>
      <c r="C74" s="16">
        <f ca="1">ALL!G53</f>
        <v>-39.11</v>
      </c>
      <c r="D74" s="16">
        <f ca="1">ALL!H53</f>
        <v>-37.49</v>
      </c>
      <c r="E74" s="16">
        <f ca="1">ALL!I53</f>
        <v>-36.020000000000003</v>
      </c>
      <c r="F74" s="14">
        <f ca="1">ALL!J53</f>
        <v>-34.71</v>
      </c>
      <c r="G74" s="14">
        <f ca="1">ALL!K53</f>
        <v>-30.864000000000001</v>
      </c>
      <c r="H74" s="14">
        <f ca="1">ALL!L53</f>
        <v>-28.734000000000002</v>
      </c>
      <c r="I74" s="14">
        <f ca="1">ALL!M53</f>
        <v>-28.747</v>
      </c>
      <c r="J74" s="14">
        <f ca="1">ALL!N53</f>
        <v>-28.990000000000002</v>
      </c>
      <c r="K74" s="14">
        <f ca="1">ALL!O53</f>
        <v>-29.27</v>
      </c>
      <c r="L74" s="14">
        <f ca="1">ALL!P53</f>
        <v>-29.559000000000001</v>
      </c>
      <c r="M74" s="14">
        <f ca="1">ALL!Q53</f>
        <v>-29.856000000000002</v>
      </c>
      <c r="N74" s="14">
        <f ca="1">ALL!R53</f>
        <v>-30.138999999999999</v>
      </c>
      <c r="O74" s="14">
        <f ca="1">ALL!S53</f>
        <v>-30.427</v>
      </c>
      <c r="P74" s="14">
        <f ca="1">ALL!T53</f>
        <v>-30.701999999999998</v>
      </c>
      <c r="Q74" s="14">
        <f ca="1">ALL!U53</f>
        <v>-30.975000000000001</v>
      </c>
      <c r="R74" s="14">
        <f ca="1">ALL!V53</f>
        <v>-32.031999999999996</v>
      </c>
      <c r="S74" s="14">
        <f ca="1">ALL!W53</f>
        <v>-33.058</v>
      </c>
      <c r="T74" s="14">
        <f ca="1">ALL!X53</f>
        <v>-33.311999999999998</v>
      </c>
      <c r="U74" s="14">
        <f ca="1">ALL!Y53</f>
        <v>-33.572000000000003</v>
      </c>
      <c r="V74" s="14">
        <f ca="1">ALL!Z53</f>
        <v>-33.823</v>
      </c>
      <c r="W74" s="14">
        <f ca="1">ALL!AA53</f>
        <v>-34.08</v>
      </c>
      <c r="X74" s="14">
        <f ca="1">ALL!AB53</f>
        <v>-34.32</v>
      </c>
      <c r="Y74" s="14">
        <f ca="1">ALL!AC53</f>
        <v>-34.573</v>
      </c>
      <c r="Z74" s="14">
        <f ca="1">ALL!AD53</f>
        <v>-34.81</v>
      </c>
      <c r="AA74" s="14">
        <f ca="1">ALL!AE53</f>
        <v>-35.054000000000002</v>
      </c>
      <c r="AB74" s="14">
        <f ca="1">ALL!AF53</f>
        <v>-35.281999999999996</v>
      </c>
      <c r="AC74" s="14">
        <f ca="1">ALL!AG53</f>
        <v>-35.506999999999998</v>
      </c>
      <c r="AD74" s="14">
        <f ca="1">ALL!AH53</f>
        <v>-35.731000000000002</v>
      </c>
      <c r="AE74" s="14">
        <f ca="1">ALL!AI53</f>
        <v>-35.954999999999998</v>
      </c>
      <c r="AF74" s="14">
        <f ca="1">ALL!AJ53</f>
        <v>0</v>
      </c>
      <c r="AG74" s="14">
        <f ca="1">ALL!AK53</f>
        <v>0</v>
      </c>
      <c r="AH74" s="14">
        <f ca="1">ALL!AL53</f>
        <v>0</v>
      </c>
      <c r="AI74" s="14">
        <f>ALL!BT53</f>
        <v>0</v>
      </c>
      <c r="AJ74" s="14">
        <f>ALL!BU53</f>
        <v>0</v>
      </c>
      <c r="AK74" s="14">
        <f>ALL!BV53</f>
        <v>0</v>
      </c>
      <c r="AL74" s="14">
        <f>ALL!BW53</f>
        <v>0</v>
      </c>
      <c r="AM74" s="14">
        <f>ALL!BX53</f>
        <v>0</v>
      </c>
      <c r="AN74" s="14">
        <f>ALL!BY53</f>
        <v>0</v>
      </c>
      <c r="AO74" s="14">
        <f>ALL!BZ53</f>
        <v>0</v>
      </c>
      <c r="AP74" s="14">
        <f>ALL!CA53</f>
        <v>0</v>
      </c>
      <c r="AQ74" s="14">
        <f>ALL!CB53</f>
        <v>0</v>
      </c>
      <c r="AR74" s="14">
        <f>ALL!CC53</f>
        <v>0</v>
      </c>
      <c r="AS74" s="14">
        <f>ALL!CD53</f>
        <v>0</v>
      </c>
      <c r="AT74" s="14">
        <f>ALL!CE53</f>
        <v>0</v>
      </c>
      <c r="AU74" s="14">
        <f>ALL!CF53</f>
        <v>0</v>
      </c>
      <c r="AV74" s="14">
        <f>ALL!CG53</f>
        <v>0</v>
      </c>
      <c r="AW74" s="14">
        <f>ALL!CH53</f>
        <v>0</v>
      </c>
      <c r="AX74" s="14">
        <f>ALL!CI53</f>
        <v>0</v>
      </c>
      <c r="AY74" s="14">
        <f>ALL!CJ53</f>
        <v>0</v>
      </c>
      <c r="AZ74" s="14">
        <f>ALL!CK53</f>
        <v>0</v>
      </c>
      <c r="BA74" s="14">
        <f>ALL!CL53</f>
        <v>0</v>
      </c>
      <c r="BB74" s="14">
        <f>ALL!CM53</f>
        <v>0</v>
      </c>
      <c r="BC74" s="14">
        <f>ALL!CN53</f>
        <v>0</v>
      </c>
      <c r="BD74" s="14">
        <f>ALL!CO53</f>
        <v>0</v>
      </c>
      <c r="BE74" s="14">
        <f>ALL!CP53</f>
        <v>0</v>
      </c>
      <c r="BF74" s="14">
        <f>ALL!CQ53</f>
        <v>0</v>
      </c>
      <c r="BG74" s="14">
        <f>ALL!CR53</f>
        <v>0</v>
      </c>
      <c r="BH74" s="14">
        <f>ALL!CS53</f>
        <v>0</v>
      </c>
      <c r="BI74" s="14">
        <f>ALL!CT53</f>
        <v>0</v>
      </c>
      <c r="BJ74" s="14">
        <f>ALL!CU53</f>
        <v>0</v>
      </c>
      <c r="BK74" s="14">
        <f>ALL!CV53</f>
        <v>0</v>
      </c>
      <c r="BL74" s="14">
        <f>ALL!CW53</f>
        <v>0</v>
      </c>
      <c r="BM74" s="14">
        <f>ALL!CX53</f>
        <v>0</v>
      </c>
      <c r="BN74" s="14">
        <f>ALL!CY53</f>
        <v>0</v>
      </c>
      <c r="BO74" s="14">
        <f>ALL!CZ53</f>
        <v>0</v>
      </c>
      <c r="BP74" s="14">
        <f>ALL!DA53</f>
        <v>0</v>
      </c>
      <c r="BQ74" s="14">
        <f>ALL!DB53</f>
        <v>0</v>
      </c>
      <c r="BR74" s="14">
        <f>ALL!DC53</f>
        <v>0</v>
      </c>
      <c r="BS74" s="14">
        <f>ALL!DD53</f>
        <v>0</v>
      </c>
      <c r="BT74" s="14">
        <f>ALL!DE53</f>
        <v>0</v>
      </c>
    </row>
    <row r="75" spans="1:72" ht="21.75" hidden="1" outlineLevel="1" thickBot="1" x14ac:dyDescent="0.4">
      <c r="A75" s="34" t="str">
        <f>ALL!E54</f>
        <v>(l)Ga2Se3</v>
      </c>
      <c r="B75" s="16">
        <f ca="1">ALL!F54</f>
        <v>-202.79000000000002</v>
      </c>
      <c r="C75" s="16">
        <f ca="1">ALL!G54</f>
        <v>-192.51</v>
      </c>
      <c r="D75" s="16">
        <f ca="1">ALL!H54</f>
        <v>-183.39000000000001</v>
      </c>
      <c r="E75" s="16">
        <f ca="1">ALL!I54</f>
        <v>-175.28</v>
      </c>
      <c r="F75" s="14">
        <f ca="1">ALL!J54</f>
        <v>-167.97</v>
      </c>
      <c r="G75" s="14">
        <f ca="1">ALL!K54</f>
        <v>-144.94999999999999</v>
      </c>
      <c r="H75" s="14">
        <f ca="1">ALL!L54</f>
        <v>-128.82999999999998</v>
      </c>
      <c r="I75" s="14">
        <f ca="1">ALL!M54</f>
        <v>-117.46000000000001</v>
      </c>
      <c r="J75" s="14">
        <f ca="1">ALL!N54</f>
        <v>-115.22</v>
      </c>
      <c r="K75" s="14">
        <f ca="1">ALL!O54</f>
        <v>-113.21</v>
      </c>
      <c r="L75" s="14">
        <f ca="1">ALL!P54</f>
        <v>-111.42000000000002</v>
      </c>
      <c r="M75" s="14">
        <f ca="1">ALL!Q54</f>
        <v>-109.85999999999999</v>
      </c>
      <c r="N75" s="14">
        <f ca="1">ALL!R54</f>
        <v>-108.45</v>
      </c>
      <c r="O75" s="14">
        <f ca="1">ALL!S54</f>
        <v>-107.20999999999998</v>
      </c>
      <c r="P75" s="14">
        <f ca="1">ALL!T54</f>
        <v>-106.06</v>
      </c>
      <c r="Q75" s="14">
        <f ca="1">ALL!U54</f>
        <v>-104.99</v>
      </c>
      <c r="R75" s="14">
        <f ca="1">ALL!V54</f>
        <v>-101.42</v>
      </c>
      <c r="S75" s="14">
        <f ca="1">ALL!W54</f>
        <v>-99.025999999999996</v>
      </c>
      <c r="T75" s="14">
        <f ca="1">ALL!X54</f>
        <v>-98.736000000000004</v>
      </c>
      <c r="U75" s="14">
        <f ca="1">ALL!Y54</f>
        <v>-98.645999999999987</v>
      </c>
      <c r="V75" s="14">
        <f ca="1">ALL!Z54</f>
        <v>-98.718000000000004</v>
      </c>
      <c r="W75" s="14">
        <f ca="1">ALL!AA54</f>
        <v>-98.99199999999999</v>
      </c>
      <c r="X75" s="14">
        <f ca="1">ALL!AB54</f>
        <v>-99.366</v>
      </c>
      <c r="Y75" s="14">
        <f ca="1">ALL!AC54</f>
        <v>-99.891999999999996</v>
      </c>
      <c r="Z75" s="14">
        <f ca="1">ALL!AD54</f>
        <v>-100.44799999999999</v>
      </c>
      <c r="AA75" s="14">
        <f ca="1">ALL!AE54</f>
        <v>-101.07000000000001</v>
      </c>
      <c r="AB75" s="14">
        <f ca="1">ALL!AF54</f>
        <v>-101.70400000000001</v>
      </c>
      <c r="AC75" s="14">
        <f ca="1">ALL!AG54</f>
        <v>-102.38200000000001</v>
      </c>
      <c r="AD75" s="14">
        <f ca="1">ALL!AH54</f>
        <v>-103.06400000000001</v>
      </c>
      <c r="AE75" s="14">
        <f ca="1">ALL!AI54</f>
        <v>-103.746</v>
      </c>
      <c r="AF75" s="14">
        <f ca="1">ALL!AJ54</f>
        <v>0</v>
      </c>
      <c r="AG75" s="14">
        <f ca="1">ALL!AK54</f>
        <v>0</v>
      </c>
      <c r="AH75" s="14">
        <f ca="1">ALL!AL54</f>
        <v>0</v>
      </c>
      <c r="AI75" s="14">
        <f>ALL!BT54</f>
        <v>0</v>
      </c>
      <c r="AJ75" s="14">
        <f>ALL!BU54</f>
        <v>0</v>
      </c>
      <c r="AK75" s="14">
        <f>ALL!BV54</f>
        <v>0</v>
      </c>
      <c r="AL75" s="14">
        <f>ALL!BW54</f>
        <v>0</v>
      </c>
      <c r="AM75" s="14">
        <f>ALL!BX54</f>
        <v>0</v>
      </c>
      <c r="AN75" s="14">
        <f>ALL!BY54</f>
        <v>0</v>
      </c>
      <c r="AO75" s="14">
        <f>ALL!BZ54</f>
        <v>0</v>
      </c>
      <c r="AP75" s="14">
        <f>ALL!CA54</f>
        <v>0</v>
      </c>
      <c r="AQ75" s="14">
        <f>ALL!CB54</f>
        <v>0</v>
      </c>
      <c r="AR75" s="14">
        <f>ALL!CC54</f>
        <v>0</v>
      </c>
      <c r="AS75" s="14">
        <f>ALL!CD54</f>
        <v>0</v>
      </c>
      <c r="AT75" s="14">
        <f>ALL!CE54</f>
        <v>0</v>
      </c>
      <c r="AU75" s="14">
        <f>ALL!CF54</f>
        <v>0</v>
      </c>
      <c r="AV75" s="14">
        <f>ALL!CG54</f>
        <v>0</v>
      </c>
      <c r="AW75" s="14">
        <f>ALL!CH54</f>
        <v>0</v>
      </c>
      <c r="AX75" s="14">
        <f>ALL!CI54</f>
        <v>0</v>
      </c>
      <c r="AY75" s="14">
        <f>ALL!CJ54</f>
        <v>0</v>
      </c>
      <c r="AZ75" s="14">
        <f>ALL!CK54</f>
        <v>0</v>
      </c>
      <c r="BA75" s="14">
        <f>ALL!CL54</f>
        <v>0</v>
      </c>
      <c r="BB75" s="14">
        <f>ALL!CM54</f>
        <v>0</v>
      </c>
      <c r="BC75" s="14">
        <f>ALL!CN54</f>
        <v>0</v>
      </c>
      <c r="BD75" s="14">
        <f>ALL!CO54</f>
        <v>0</v>
      </c>
      <c r="BE75" s="14">
        <f>ALL!CP54</f>
        <v>0</v>
      </c>
      <c r="BF75" s="14">
        <f>ALL!CQ54</f>
        <v>0</v>
      </c>
      <c r="BG75" s="14">
        <f>ALL!CR54</f>
        <v>0</v>
      </c>
      <c r="BH75" s="14">
        <f>ALL!CS54</f>
        <v>0</v>
      </c>
      <c r="BI75" s="14">
        <f>ALL!CT54</f>
        <v>0</v>
      </c>
      <c r="BJ75" s="14">
        <f>ALL!CU54</f>
        <v>0</v>
      </c>
      <c r="BK75" s="14">
        <f>ALL!CV54</f>
        <v>0</v>
      </c>
      <c r="BL75" s="14">
        <f>ALL!CW54</f>
        <v>0</v>
      </c>
      <c r="BM75" s="14">
        <f>ALL!CX54</f>
        <v>0</v>
      </c>
      <c r="BN75" s="14">
        <f>ALL!CY54</f>
        <v>0</v>
      </c>
      <c r="BO75" s="14">
        <f>ALL!CZ54</f>
        <v>0</v>
      </c>
      <c r="BP75" s="14">
        <f>ALL!DA54</f>
        <v>0</v>
      </c>
      <c r="BQ75" s="14">
        <f>ALL!DB54</f>
        <v>0</v>
      </c>
      <c r="BR75" s="14">
        <f>ALL!DC54</f>
        <v>0</v>
      </c>
      <c r="BS75" s="14">
        <f>ALL!DD54</f>
        <v>0</v>
      </c>
      <c r="BT75" s="14">
        <f>ALL!DE54</f>
        <v>0</v>
      </c>
    </row>
    <row r="76" spans="1:72" ht="21.75" hidden="1" outlineLevel="1" thickBot="1" x14ac:dyDescent="0.4">
      <c r="A76" s="34" t="str">
        <f>ALL!E55</f>
        <v>(l)GaSe</v>
      </c>
      <c r="B76" s="16">
        <f ca="1">ALL!F55</f>
        <v>-89.610000000000014</v>
      </c>
      <c r="C76" s="16">
        <f ca="1">ALL!G55</f>
        <v>-84.97</v>
      </c>
      <c r="D76" s="16">
        <f ca="1">ALL!H55</f>
        <v>-80.77000000000001</v>
      </c>
      <c r="E76" s="16">
        <f ca="1">ALL!I55</f>
        <v>-76.92</v>
      </c>
      <c r="F76" s="14">
        <f ca="1">ALL!J55</f>
        <v>-73.34</v>
      </c>
      <c r="G76" s="14">
        <f ca="1">ALL!K55</f>
        <v>-61.519999999999996</v>
      </c>
      <c r="H76" s="14">
        <f ca="1">ALL!L55</f>
        <v>-53.120000000000005</v>
      </c>
      <c r="I76" s="14">
        <f ca="1">ALL!M55</f>
        <v>-47.1</v>
      </c>
      <c r="J76" s="14">
        <f ca="1">ALL!N55</f>
        <v>-45.870000000000005</v>
      </c>
      <c r="K76" s="14">
        <f ca="1">ALL!O55</f>
        <v>-44.75</v>
      </c>
      <c r="L76" s="14">
        <f ca="1">ALL!P55</f>
        <v>-43.74</v>
      </c>
      <c r="M76" s="14">
        <f ca="1">ALL!Q55</f>
        <v>-42.84</v>
      </c>
      <c r="N76" s="14">
        <f ca="1">ALL!R55</f>
        <v>-42.019999999999996</v>
      </c>
      <c r="O76" s="14">
        <f ca="1">ALL!S55</f>
        <v>-41.28</v>
      </c>
      <c r="P76" s="14">
        <f ca="1">ALL!T55</f>
        <v>-40.590000000000003</v>
      </c>
      <c r="Q76" s="14">
        <f ca="1">ALL!U55</f>
        <v>-39.94</v>
      </c>
      <c r="R76" s="14">
        <f ca="1">ALL!V55</f>
        <v>-37.71</v>
      </c>
      <c r="S76" s="14">
        <f ca="1">ALL!W55</f>
        <v>-36.097999999999999</v>
      </c>
      <c r="T76" s="14">
        <f ca="1">ALL!X55</f>
        <v>-35.857999999999997</v>
      </c>
      <c r="U76" s="14">
        <f ca="1">ALL!Y55</f>
        <v>-35.718000000000004</v>
      </c>
      <c r="V76" s="14">
        <f ca="1">ALL!Z55</f>
        <v>-35.664000000000001</v>
      </c>
      <c r="W76" s="14">
        <f ca="1">ALL!AA55</f>
        <v>-35.705999999999996</v>
      </c>
      <c r="X76" s="14">
        <f ca="1">ALL!AB55</f>
        <v>-35.802999999999997</v>
      </c>
      <c r="Y76" s="14">
        <f ca="1">ALL!AC55</f>
        <v>-35.966000000000001</v>
      </c>
      <c r="Z76" s="14">
        <f ca="1">ALL!AD55</f>
        <v>-36.149000000000001</v>
      </c>
      <c r="AA76" s="14">
        <f ca="1">ALL!AE55</f>
        <v>-36.36</v>
      </c>
      <c r="AB76" s="14">
        <f ca="1">ALL!AF55</f>
        <v>-36.582000000000001</v>
      </c>
      <c r="AC76" s="14">
        <f ca="1">ALL!AG55</f>
        <v>-36.826000000000001</v>
      </c>
      <c r="AD76" s="14">
        <f ca="1">ALL!AH55</f>
        <v>-37.072000000000003</v>
      </c>
      <c r="AE76" s="14">
        <f ca="1">ALL!AI55</f>
        <v>-37.317999999999998</v>
      </c>
      <c r="AF76" s="14">
        <f ca="1">ALL!AJ55</f>
        <v>0</v>
      </c>
      <c r="AG76" s="14">
        <f ca="1">ALL!AK55</f>
        <v>0</v>
      </c>
      <c r="AH76" s="14">
        <f ca="1">ALL!AL55</f>
        <v>0</v>
      </c>
      <c r="AI76" s="14">
        <f>ALL!BT55</f>
        <v>0</v>
      </c>
      <c r="AJ76" s="14">
        <f>ALL!BU55</f>
        <v>0</v>
      </c>
      <c r="AK76" s="14">
        <f>ALL!BV55</f>
        <v>0</v>
      </c>
      <c r="AL76" s="14">
        <f>ALL!BW55</f>
        <v>0</v>
      </c>
      <c r="AM76" s="14">
        <f>ALL!BX55</f>
        <v>0</v>
      </c>
      <c r="AN76" s="14">
        <f>ALL!BY55</f>
        <v>0</v>
      </c>
      <c r="AO76" s="14">
        <f>ALL!BZ55</f>
        <v>0</v>
      </c>
      <c r="AP76" s="14">
        <f>ALL!CA55</f>
        <v>0</v>
      </c>
      <c r="AQ76" s="14">
        <f>ALL!CB55</f>
        <v>0</v>
      </c>
      <c r="AR76" s="14">
        <f>ALL!CC55</f>
        <v>0</v>
      </c>
      <c r="AS76" s="14">
        <f>ALL!CD55</f>
        <v>0</v>
      </c>
      <c r="AT76" s="14">
        <f>ALL!CE55</f>
        <v>0</v>
      </c>
      <c r="AU76" s="14">
        <f>ALL!CF55</f>
        <v>0</v>
      </c>
      <c r="AV76" s="14">
        <f>ALL!CG55</f>
        <v>0</v>
      </c>
      <c r="AW76" s="14">
        <f>ALL!CH55</f>
        <v>0</v>
      </c>
      <c r="AX76" s="14">
        <f>ALL!CI55</f>
        <v>0</v>
      </c>
      <c r="AY76" s="14">
        <f>ALL!CJ55</f>
        <v>0</v>
      </c>
      <c r="AZ76" s="14">
        <f>ALL!CK55</f>
        <v>0</v>
      </c>
      <c r="BA76" s="14">
        <f>ALL!CL55</f>
        <v>0</v>
      </c>
      <c r="BB76" s="14">
        <f>ALL!CM55</f>
        <v>0</v>
      </c>
      <c r="BC76" s="14">
        <f>ALL!CN55</f>
        <v>0</v>
      </c>
      <c r="BD76" s="14">
        <f>ALL!CO55</f>
        <v>0</v>
      </c>
      <c r="BE76" s="14">
        <f>ALL!CP55</f>
        <v>0</v>
      </c>
      <c r="BF76" s="14">
        <f>ALL!CQ55</f>
        <v>0</v>
      </c>
      <c r="BG76" s="14">
        <f>ALL!CR55</f>
        <v>0</v>
      </c>
      <c r="BH76" s="14">
        <f>ALL!CS55</f>
        <v>0</v>
      </c>
      <c r="BI76" s="14">
        <f>ALL!CT55</f>
        <v>0</v>
      </c>
      <c r="BJ76" s="14">
        <f>ALL!CU55</f>
        <v>0</v>
      </c>
      <c r="BK76" s="14">
        <f>ALL!CV55</f>
        <v>0</v>
      </c>
      <c r="BL76" s="14">
        <f>ALL!CW55</f>
        <v>0</v>
      </c>
      <c r="BM76" s="14">
        <f>ALL!CX55</f>
        <v>0</v>
      </c>
      <c r="BN76" s="14">
        <f>ALL!CY55</f>
        <v>0</v>
      </c>
      <c r="BO76" s="14">
        <f>ALL!CZ55</f>
        <v>0</v>
      </c>
      <c r="BP76" s="14">
        <f>ALL!DA55</f>
        <v>0</v>
      </c>
      <c r="BQ76" s="14">
        <f>ALL!DB55</f>
        <v>0</v>
      </c>
      <c r="BR76" s="14">
        <f>ALL!DC55</f>
        <v>0</v>
      </c>
      <c r="BS76" s="14">
        <f>ALL!DD55</f>
        <v>0</v>
      </c>
      <c r="BT76" s="14">
        <f>ALL!DE55</f>
        <v>0</v>
      </c>
    </row>
    <row r="77" spans="1:72" ht="21.75" hidden="1" outlineLevel="1" thickBot="1" x14ac:dyDescent="0.4">
      <c r="A77" s="34" t="str">
        <f>ALL!E56</f>
        <v>(l)Ge</v>
      </c>
      <c r="B77" s="16">
        <f ca="1">ALL!F56</f>
        <v>-17.32</v>
      </c>
      <c r="C77" s="16">
        <f ca="1">ALL!G56</f>
        <v>-16.54</v>
      </c>
      <c r="D77" s="16">
        <f ca="1">ALL!H56</f>
        <v>-15.64</v>
      </c>
      <c r="E77" s="16">
        <f ca="1">ALL!I56</f>
        <v>-14.58</v>
      </c>
      <c r="F77" s="14">
        <f ca="1">ALL!J56</f>
        <v>-13.42</v>
      </c>
      <c r="G77" s="14">
        <f ca="1">ALL!K56</f>
        <v>-8.9540000000000006</v>
      </c>
      <c r="H77" s="14">
        <f ca="1">ALL!L56</f>
        <v>-6.1440000000000001</v>
      </c>
      <c r="I77" s="14">
        <f ca="1">ALL!M56</f>
        <v>-5.4870000000000001</v>
      </c>
      <c r="J77" s="14">
        <f ca="1">ALL!N56</f>
        <v>-5.51</v>
      </c>
      <c r="K77" s="14">
        <f ca="1">ALL!O56</f>
        <v>-5.56</v>
      </c>
      <c r="L77" s="14">
        <f ca="1">ALL!P56</f>
        <v>-5.6189999999999998</v>
      </c>
      <c r="M77" s="14">
        <f ca="1">ALL!Q56</f>
        <v>-5.6760000000000002</v>
      </c>
      <c r="N77" s="14">
        <f ca="1">ALL!R56</f>
        <v>-5.7290000000000001</v>
      </c>
      <c r="O77" s="14">
        <f ca="1">ALL!S56</f>
        <v>-5.7770000000000001</v>
      </c>
      <c r="P77" s="14">
        <f ca="1">ALL!T56</f>
        <v>-5.8220000000000001</v>
      </c>
      <c r="Q77" s="14">
        <f ca="1">ALL!U56</f>
        <v>-5.8650000000000002</v>
      </c>
      <c r="R77" s="14">
        <f ca="1">ALL!V56</f>
        <v>-6.032</v>
      </c>
      <c r="S77" s="14">
        <f ca="1">ALL!W56</f>
        <v>-6.2279999999999998</v>
      </c>
      <c r="T77" s="14">
        <f ca="1">ALL!X56</f>
        <v>-6.2919999999999998</v>
      </c>
      <c r="U77" s="14">
        <f ca="1">ALL!Y56</f>
        <v>-6.3620000000000001</v>
      </c>
      <c r="V77" s="14">
        <f ca="1">ALL!Z56</f>
        <v>-6.4329999999999998</v>
      </c>
      <c r="W77" s="14">
        <f ca="1">ALL!AA56</f>
        <v>-6.5</v>
      </c>
      <c r="X77" s="14">
        <f ca="1">ALL!AB56</f>
        <v>-6.56</v>
      </c>
      <c r="Y77" s="14">
        <f ca="1">ALL!AC56</f>
        <v>-6.6130000000000004</v>
      </c>
      <c r="Z77" s="14">
        <f ca="1">ALL!AD56</f>
        <v>-6.66</v>
      </c>
      <c r="AA77" s="14">
        <f ca="1">ALL!AE56</f>
        <v>-6.7039999999999997</v>
      </c>
      <c r="AB77" s="14">
        <f ca="1">ALL!AF56</f>
        <v>-6.742</v>
      </c>
      <c r="AC77" s="14">
        <f ca="1">ALL!AG56</f>
        <v>-6.7770000000000001</v>
      </c>
      <c r="AD77" s="14">
        <f ca="1">ALL!AH56</f>
        <v>-6.8109999999999999</v>
      </c>
      <c r="AE77" s="14">
        <f ca="1">ALL!AI56</f>
        <v>-6.8449999999999998</v>
      </c>
      <c r="AF77" s="14">
        <f ca="1">ALL!AJ56</f>
        <v>0</v>
      </c>
      <c r="AG77" s="14">
        <f ca="1">ALL!AK56</f>
        <v>0</v>
      </c>
      <c r="AH77" s="14">
        <f ca="1">ALL!AL56</f>
        <v>0</v>
      </c>
      <c r="AI77" s="14">
        <f>ALL!BT56</f>
        <v>0</v>
      </c>
      <c r="AJ77" s="14">
        <f>ALL!BU56</f>
        <v>0</v>
      </c>
      <c r="AK77" s="14">
        <f>ALL!BV56</f>
        <v>0</v>
      </c>
      <c r="AL77" s="14">
        <f>ALL!BW56</f>
        <v>0</v>
      </c>
      <c r="AM77" s="14">
        <f>ALL!BX56</f>
        <v>0</v>
      </c>
      <c r="AN77" s="14">
        <f>ALL!BY56</f>
        <v>0</v>
      </c>
      <c r="AO77" s="14">
        <f>ALL!BZ56</f>
        <v>0</v>
      </c>
      <c r="AP77" s="14">
        <f>ALL!CA56</f>
        <v>0</v>
      </c>
      <c r="AQ77" s="14">
        <f>ALL!CB56</f>
        <v>0</v>
      </c>
      <c r="AR77" s="14">
        <f>ALL!CC56</f>
        <v>0</v>
      </c>
      <c r="AS77" s="14">
        <f>ALL!CD56</f>
        <v>0</v>
      </c>
      <c r="AT77" s="14">
        <f>ALL!CE56</f>
        <v>0</v>
      </c>
      <c r="AU77" s="14">
        <f>ALL!CF56</f>
        <v>0</v>
      </c>
      <c r="AV77" s="14">
        <f>ALL!CG56</f>
        <v>0</v>
      </c>
      <c r="AW77" s="14">
        <f>ALL!CH56</f>
        <v>0</v>
      </c>
      <c r="AX77" s="14">
        <f>ALL!CI56</f>
        <v>0</v>
      </c>
      <c r="AY77" s="14">
        <f>ALL!CJ56</f>
        <v>0</v>
      </c>
      <c r="AZ77" s="14">
        <f>ALL!CK56</f>
        <v>0</v>
      </c>
      <c r="BA77" s="14">
        <f>ALL!CL56</f>
        <v>0</v>
      </c>
      <c r="BB77" s="14">
        <f>ALL!CM56</f>
        <v>0</v>
      </c>
      <c r="BC77" s="14">
        <f>ALL!CN56</f>
        <v>0</v>
      </c>
      <c r="BD77" s="14">
        <f>ALL!CO56</f>
        <v>0</v>
      </c>
      <c r="BE77" s="14">
        <f>ALL!CP56</f>
        <v>0</v>
      </c>
      <c r="BF77" s="14">
        <f>ALL!CQ56</f>
        <v>0</v>
      </c>
      <c r="BG77" s="14">
        <f>ALL!CR56</f>
        <v>0</v>
      </c>
      <c r="BH77" s="14">
        <f>ALL!CS56</f>
        <v>0</v>
      </c>
      <c r="BI77" s="14">
        <f>ALL!CT56</f>
        <v>0</v>
      </c>
      <c r="BJ77" s="14">
        <f>ALL!CU56</f>
        <v>0</v>
      </c>
      <c r="BK77" s="14">
        <f>ALL!CV56</f>
        <v>0</v>
      </c>
      <c r="BL77" s="14">
        <f>ALL!CW56</f>
        <v>0</v>
      </c>
      <c r="BM77" s="14">
        <f>ALL!CX56</f>
        <v>0</v>
      </c>
      <c r="BN77" s="14">
        <f>ALL!CY56</f>
        <v>0</v>
      </c>
      <c r="BO77" s="14">
        <f>ALL!CZ56</f>
        <v>0</v>
      </c>
      <c r="BP77" s="14">
        <f>ALL!DA56</f>
        <v>0</v>
      </c>
      <c r="BQ77" s="14">
        <f>ALL!DB56</f>
        <v>0</v>
      </c>
      <c r="BR77" s="14">
        <f>ALL!DC56</f>
        <v>0</v>
      </c>
      <c r="BS77" s="14">
        <f>ALL!DD56</f>
        <v>0</v>
      </c>
      <c r="BT77" s="14">
        <f>ALL!DE56</f>
        <v>0</v>
      </c>
    </row>
    <row r="78" spans="1:72" ht="21.75" hidden="1" outlineLevel="1" thickBot="1" x14ac:dyDescent="0.4">
      <c r="A78" s="34" t="str">
        <f>ALL!E57</f>
        <v>(l)Ga</v>
      </c>
      <c r="B78" s="16">
        <f ca="1">ALL!F57</f>
        <v>-66.040000000000006</v>
      </c>
      <c r="C78" s="16">
        <f ca="1">ALL!G57</f>
        <v>-62.4</v>
      </c>
      <c r="D78" s="16">
        <f ca="1">ALL!H57</f>
        <v>-58.92</v>
      </c>
      <c r="E78" s="16">
        <f ca="1">ALL!I57</f>
        <v>-55.48</v>
      </c>
      <c r="F78" s="14">
        <f ca="1">ALL!J57</f>
        <v>-52.05</v>
      </c>
      <c r="G78" s="14">
        <f ca="1">ALL!K57</f>
        <v>-39.61</v>
      </c>
      <c r="H78" s="14">
        <f ca="1">ALL!L57</f>
        <v>-30.53</v>
      </c>
      <c r="I78" s="14">
        <f ca="1">ALL!M57</f>
        <v>-23.84</v>
      </c>
      <c r="J78" s="14">
        <f ca="1">ALL!N57</f>
        <v>-22.39</v>
      </c>
      <c r="K78" s="14">
        <f ca="1">ALL!O57</f>
        <v>-21.04</v>
      </c>
      <c r="L78" s="14">
        <f ca="1">ALL!P57</f>
        <v>-19.8</v>
      </c>
      <c r="M78" s="14">
        <f ca="1">ALL!Q57</f>
        <v>-18.66</v>
      </c>
      <c r="N78" s="14">
        <f ca="1">ALL!R57</f>
        <v>-17.61</v>
      </c>
      <c r="O78" s="14">
        <f ca="1">ALL!S57</f>
        <v>-16.63</v>
      </c>
      <c r="P78" s="14">
        <f ca="1">ALL!T57</f>
        <v>-15.71</v>
      </c>
      <c r="Q78" s="14">
        <f ca="1">ALL!U57</f>
        <v>-14.83</v>
      </c>
      <c r="R78" s="14">
        <f ca="1">ALL!V57</f>
        <v>-11.71</v>
      </c>
      <c r="S78" s="14">
        <f ca="1">ALL!W57</f>
        <v>-9.2680000000000007</v>
      </c>
      <c r="T78" s="14">
        <f ca="1">ALL!X57</f>
        <v>-8.8379999999999992</v>
      </c>
      <c r="U78" s="14">
        <f ca="1">ALL!Y57</f>
        <v>-8.5079999999999991</v>
      </c>
      <c r="V78" s="14">
        <f ca="1">ALL!Z57</f>
        <v>-8.2739999999999991</v>
      </c>
      <c r="W78" s="14">
        <f ca="1">ALL!AA57</f>
        <v>-8.1259999999999994</v>
      </c>
      <c r="X78" s="14">
        <f ca="1">ALL!AB57</f>
        <v>-8.0429999999999993</v>
      </c>
      <c r="Y78" s="14">
        <f ca="1">ALL!AC57</f>
        <v>-8.0060000000000002</v>
      </c>
      <c r="Z78" s="14">
        <f ca="1">ALL!AD57</f>
        <v>-7.9989999999999997</v>
      </c>
      <c r="AA78" s="14">
        <f ca="1">ALL!AE57</f>
        <v>-8.01</v>
      </c>
      <c r="AB78" s="14">
        <f ca="1">ALL!AF57</f>
        <v>-8.0419999999999998</v>
      </c>
      <c r="AC78" s="14">
        <f ca="1">ALL!AG57</f>
        <v>-8.0960000000000001</v>
      </c>
      <c r="AD78" s="14">
        <f ca="1">ALL!AH57</f>
        <v>-8.1519999999999992</v>
      </c>
      <c r="AE78" s="14">
        <f ca="1">ALL!AI57</f>
        <v>-8.2080000000000002</v>
      </c>
      <c r="AF78" s="14">
        <f ca="1">ALL!AJ57</f>
        <v>0</v>
      </c>
      <c r="AG78" s="14">
        <f ca="1">ALL!AK57</f>
        <v>0</v>
      </c>
      <c r="AH78" s="14">
        <f ca="1">ALL!AL57</f>
        <v>0</v>
      </c>
      <c r="AI78" s="14">
        <f>ALL!BT57</f>
        <v>0</v>
      </c>
      <c r="AJ78" s="14">
        <f>ALL!BU57</f>
        <v>0</v>
      </c>
      <c r="AK78" s="14">
        <f>ALL!BV57</f>
        <v>0</v>
      </c>
      <c r="AL78" s="14">
        <f>ALL!BW57</f>
        <v>0</v>
      </c>
      <c r="AM78" s="14">
        <f>ALL!BX57</f>
        <v>0</v>
      </c>
      <c r="AN78" s="14">
        <f>ALL!BY57</f>
        <v>0</v>
      </c>
      <c r="AO78" s="14">
        <f>ALL!BZ57</f>
        <v>0</v>
      </c>
      <c r="AP78" s="14">
        <f>ALL!CA57</f>
        <v>0</v>
      </c>
      <c r="AQ78" s="14">
        <f>ALL!CB57</f>
        <v>0</v>
      </c>
      <c r="AR78" s="14">
        <f>ALL!CC57</f>
        <v>0</v>
      </c>
      <c r="AS78" s="14">
        <f>ALL!CD57</f>
        <v>0</v>
      </c>
      <c r="AT78" s="14">
        <f>ALL!CE57</f>
        <v>0</v>
      </c>
      <c r="AU78" s="14">
        <f>ALL!CF57</f>
        <v>0</v>
      </c>
      <c r="AV78" s="14">
        <f>ALL!CG57</f>
        <v>0</v>
      </c>
      <c r="AW78" s="14">
        <f>ALL!CH57</f>
        <v>0</v>
      </c>
      <c r="AX78" s="14">
        <f>ALL!CI57</f>
        <v>0</v>
      </c>
      <c r="AY78" s="14">
        <f>ALL!CJ57</f>
        <v>0</v>
      </c>
      <c r="AZ78" s="14">
        <f>ALL!CK57</f>
        <v>0</v>
      </c>
      <c r="BA78" s="14">
        <f>ALL!CL57</f>
        <v>0</v>
      </c>
      <c r="BB78" s="14">
        <f>ALL!CM57</f>
        <v>0</v>
      </c>
      <c r="BC78" s="14">
        <f>ALL!CN57</f>
        <v>0</v>
      </c>
      <c r="BD78" s="14">
        <f>ALL!CO57</f>
        <v>0</v>
      </c>
      <c r="BE78" s="14">
        <f>ALL!CP57</f>
        <v>0</v>
      </c>
      <c r="BF78" s="14">
        <f>ALL!CQ57</f>
        <v>0</v>
      </c>
      <c r="BG78" s="14">
        <f>ALL!CR57</f>
        <v>0</v>
      </c>
      <c r="BH78" s="14">
        <f>ALL!CS57</f>
        <v>0</v>
      </c>
      <c r="BI78" s="14">
        <f>ALL!CT57</f>
        <v>0</v>
      </c>
      <c r="BJ78" s="14">
        <f>ALL!CU57</f>
        <v>0</v>
      </c>
      <c r="BK78" s="14">
        <f>ALL!CV57</f>
        <v>0</v>
      </c>
      <c r="BL78" s="14">
        <f>ALL!CW57</f>
        <v>0</v>
      </c>
      <c r="BM78" s="14">
        <f>ALL!CX57</f>
        <v>0</v>
      </c>
      <c r="BN78" s="14">
        <f>ALL!CY57</f>
        <v>0</v>
      </c>
      <c r="BO78" s="14">
        <f>ALL!CZ57</f>
        <v>0</v>
      </c>
      <c r="BP78" s="14">
        <f>ALL!DA57</f>
        <v>0</v>
      </c>
      <c r="BQ78" s="14">
        <f>ALL!DB57</f>
        <v>0</v>
      </c>
      <c r="BR78" s="14">
        <f>ALL!DC57</f>
        <v>0</v>
      </c>
      <c r="BS78" s="14">
        <f>ALL!DD57</f>
        <v>0</v>
      </c>
      <c r="BT78" s="14">
        <f>ALL!DE57</f>
        <v>0</v>
      </c>
    </row>
    <row r="79" spans="1:72" ht="21.75" hidden="1" outlineLevel="1" thickBot="1" x14ac:dyDescent="0.4">
      <c r="A79" s="34" t="str">
        <f>ALL!E58</f>
        <v>(l)Se[A]</v>
      </c>
      <c r="B79" s="16">
        <f ca="1">ALL!F58</f>
        <v>-23.57</v>
      </c>
      <c r="C79" s="16">
        <f ca="1">ALL!G58</f>
        <v>-22.57</v>
      </c>
      <c r="D79" s="16">
        <f ca="1">ALL!H58</f>
        <v>-21.85</v>
      </c>
      <c r="E79" s="16">
        <f ca="1">ALL!I58</f>
        <v>-21.44</v>
      </c>
      <c r="F79" s="14">
        <f ca="1">ALL!J58</f>
        <v>-21.29</v>
      </c>
      <c r="G79" s="14">
        <f ca="1">ALL!K58</f>
        <v>-21.91</v>
      </c>
      <c r="H79" s="14">
        <f ca="1">ALL!L58</f>
        <v>-22.59</v>
      </c>
      <c r="I79" s="14">
        <f ca="1">ALL!M58</f>
        <v>-23.26</v>
      </c>
      <c r="J79" s="14">
        <f ca="1">ALL!N58</f>
        <v>-23.48</v>
      </c>
      <c r="K79" s="14">
        <f ca="1">ALL!O58</f>
        <v>-23.71</v>
      </c>
      <c r="L79" s="14">
        <f ca="1">ALL!P58</f>
        <v>-23.94</v>
      </c>
      <c r="M79" s="14">
        <f ca="1">ALL!Q58</f>
        <v>-24.18</v>
      </c>
      <c r="N79" s="14">
        <f ca="1">ALL!R58</f>
        <v>-24.41</v>
      </c>
      <c r="O79" s="14">
        <f ca="1">ALL!S58</f>
        <v>-24.65</v>
      </c>
      <c r="P79" s="14">
        <f ca="1">ALL!T58</f>
        <v>-24.88</v>
      </c>
      <c r="Q79" s="14">
        <f ca="1">ALL!U58</f>
        <v>-25.11</v>
      </c>
      <c r="R79" s="14">
        <f ca="1">ALL!V58</f>
        <v>-26</v>
      </c>
      <c r="S79" s="14">
        <f ca="1">ALL!W58</f>
        <v>-26.83</v>
      </c>
      <c r="T79" s="14">
        <f ca="1">ALL!X58</f>
        <v>-27.02</v>
      </c>
      <c r="U79" s="14">
        <f ca="1">ALL!Y58</f>
        <v>-27.21</v>
      </c>
      <c r="V79" s="14">
        <f ca="1">ALL!Z58</f>
        <v>-27.39</v>
      </c>
      <c r="W79" s="14">
        <f ca="1">ALL!AA58</f>
        <v>-27.58</v>
      </c>
      <c r="X79" s="14">
        <f ca="1">ALL!AB58</f>
        <v>-27.76</v>
      </c>
      <c r="Y79" s="14">
        <f ca="1">ALL!AC58</f>
        <v>-27.96</v>
      </c>
      <c r="Z79" s="14">
        <f ca="1">ALL!AD58</f>
        <v>-28.15</v>
      </c>
      <c r="AA79" s="14">
        <f ca="1">ALL!AE58</f>
        <v>-28.35</v>
      </c>
      <c r="AB79" s="14">
        <f ca="1">ALL!AF58</f>
        <v>-28.54</v>
      </c>
      <c r="AC79" s="14">
        <f ca="1">ALL!AG58</f>
        <v>-28.73</v>
      </c>
      <c r="AD79" s="14">
        <f ca="1">ALL!AH58</f>
        <v>-28.92</v>
      </c>
      <c r="AE79" s="14">
        <f ca="1">ALL!AI58</f>
        <v>-29.11</v>
      </c>
      <c r="AF79" s="14">
        <f ca="1">ALL!AJ58</f>
        <v>0</v>
      </c>
      <c r="AG79" s="14">
        <f ca="1">ALL!AK58</f>
        <v>0</v>
      </c>
      <c r="AH79" s="14">
        <f ca="1">ALL!AL58</f>
        <v>0</v>
      </c>
      <c r="AI79" s="14">
        <f>ALL!BT58</f>
        <v>0</v>
      </c>
      <c r="AJ79" s="14">
        <f>ALL!BU58</f>
        <v>0</v>
      </c>
      <c r="AK79" s="14">
        <f>ALL!BV58</f>
        <v>0</v>
      </c>
      <c r="AL79" s="14">
        <f>ALL!BW58</f>
        <v>0</v>
      </c>
      <c r="AM79" s="14">
        <f>ALL!BX58</f>
        <v>0</v>
      </c>
      <c r="AN79" s="14">
        <f>ALL!BY58</f>
        <v>0</v>
      </c>
      <c r="AO79" s="14">
        <f>ALL!BZ58</f>
        <v>0</v>
      </c>
      <c r="AP79" s="14">
        <f>ALL!CA58</f>
        <v>0</v>
      </c>
      <c r="AQ79" s="14">
        <f>ALL!CB58</f>
        <v>0</v>
      </c>
      <c r="AR79" s="14">
        <f>ALL!CC58</f>
        <v>0</v>
      </c>
      <c r="AS79" s="14">
        <f>ALL!CD58</f>
        <v>0</v>
      </c>
      <c r="AT79" s="14">
        <f>ALL!CE58</f>
        <v>0</v>
      </c>
      <c r="AU79" s="14">
        <f>ALL!CF58</f>
        <v>0</v>
      </c>
      <c r="AV79" s="14">
        <f>ALL!CG58</f>
        <v>0</v>
      </c>
      <c r="AW79" s="14">
        <f>ALL!CH58</f>
        <v>0</v>
      </c>
      <c r="AX79" s="14">
        <f>ALL!CI58</f>
        <v>0</v>
      </c>
      <c r="AY79" s="14">
        <f>ALL!CJ58</f>
        <v>0</v>
      </c>
      <c r="AZ79" s="14">
        <f>ALL!CK58</f>
        <v>0</v>
      </c>
      <c r="BA79" s="14">
        <f>ALL!CL58</f>
        <v>0</v>
      </c>
      <c r="BB79" s="14">
        <f>ALL!CM58</f>
        <v>0</v>
      </c>
      <c r="BC79" s="14">
        <f>ALL!CN58</f>
        <v>0</v>
      </c>
      <c r="BD79" s="14">
        <f>ALL!CO58</f>
        <v>0</v>
      </c>
      <c r="BE79" s="14">
        <f>ALL!CP58</f>
        <v>0</v>
      </c>
      <c r="BF79" s="14">
        <f>ALL!CQ58</f>
        <v>0</v>
      </c>
      <c r="BG79" s="14">
        <f>ALL!CR58</f>
        <v>0</v>
      </c>
      <c r="BH79" s="14">
        <f>ALL!CS58</f>
        <v>0</v>
      </c>
      <c r="BI79" s="14">
        <f>ALL!CT58</f>
        <v>0</v>
      </c>
      <c r="BJ79" s="14">
        <f>ALL!CU58</f>
        <v>0</v>
      </c>
      <c r="BK79" s="14">
        <f>ALL!CV58</f>
        <v>0</v>
      </c>
      <c r="BL79" s="14">
        <f>ALL!CW58</f>
        <v>0</v>
      </c>
      <c r="BM79" s="14">
        <f>ALL!CX58</f>
        <v>0</v>
      </c>
      <c r="BN79" s="14">
        <f>ALL!CY58</f>
        <v>0</v>
      </c>
      <c r="BO79" s="14">
        <f>ALL!CZ58</f>
        <v>0</v>
      </c>
      <c r="BP79" s="14">
        <f>ALL!DA58</f>
        <v>0</v>
      </c>
      <c r="BQ79" s="14">
        <f>ALL!DB58</f>
        <v>0</v>
      </c>
      <c r="BR79" s="14">
        <f>ALL!DC58</f>
        <v>0</v>
      </c>
      <c r="BS79" s="14">
        <f>ALL!DD58</f>
        <v>0</v>
      </c>
      <c r="BT79" s="14">
        <f>ALL!DE58</f>
        <v>0</v>
      </c>
    </row>
    <row r="80" spans="1:72" ht="21.75" hidden="1" outlineLevel="1" thickBot="1" x14ac:dyDescent="0.4">
      <c r="A80" s="34" t="str">
        <f>ALL!E59</f>
        <v>(l)Se[M]</v>
      </c>
      <c r="B80" s="16">
        <f ca="1">ALL!F59</f>
        <v>-23.57</v>
      </c>
      <c r="C80" s="16">
        <f ca="1">ALL!G59</f>
        <v>-22.57</v>
      </c>
      <c r="D80" s="16">
        <f ca="1">ALL!H59</f>
        <v>-21.85</v>
      </c>
      <c r="E80" s="16">
        <f ca="1">ALL!I59</f>
        <v>-21.44</v>
      </c>
      <c r="F80" s="14">
        <f ca="1">ALL!J59</f>
        <v>-21.29</v>
      </c>
      <c r="G80" s="14">
        <f ca="1">ALL!K59</f>
        <v>-21.91</v>
      </c>
      <c r="H80" s="14">
        <f ca="1">ALL!L59</f>
        <v>-22.59</v>
      </c>
      <c r="I80" s="14">
        <f ca="1">ALL!M59</f>
        <v>-23.26</v>
      </c>
      <c r="J80" s="14">
        <f ca="1">ALL!N59</f>
        <v>-23.48</v>
      </c>
      <c r="K80" s="14">
        <f ca="1">ALL!O59</f>
        <v>-23.71</v>
      </c>
      <c r="L80" s="14">
        <f ca="1">ALL!P59</f>
        <v>-23.94</v>
      </c>
      <c r="M80" s="14">
        <f ca="1">ALL!Q59</f>
        <v>-24.18</v>
      </c>
      <c r="N80" s="14">
        <f ca="1">ALL!R59</f>
        <v>-24.41</v>
      </c>
      <c r="O80" s="14">
        <f ca="1">ALL!S59</f>
        <v>-24.65</v>
      </c>
      <c r="P80" s="14">
        <f ca="1">ALL!T59</f>
        <v>-24.88</v>
      </c>
      <c r="Q80" s="14">
        <f ca="1">ALL!U59</f>
        <v>-25.11</v>
      </c>
      <c r="R80" s="14">
        <f ca="1">ALL!V59</f>
        <v>-26</v>
      </c>
      <c r="S80" s="14">
        <f ca="1">ALL!W59</f>
        <v>-26.83</v>
      </c>
      <c r="T80" s="14">
        <f ca="1">ALL!X59</f>
        <v>-27.02</v>
      </c>
      <c r="U80" s="14">
        <f ca="1">ALL!Y59</f>
        <v>-27.21</v>
      </c>
      <c r="V80" s="14">
        <f ca="1">ALL!Z59</f>
        <v>-27.39</v>
      </c>
      <c r="W80" s="14">
        <f ca="1">ALL!AA59</f>
        <v>-27.58</v>
      </c>
      <c r="X80" s="14">
        <f ca="1">ALL!AB59</f>
        <v>-27.76</v>
      </c>
      <c r="Y80" s="14">
        <f ca="1">ALL!AC59</f>
        <v>-27.96</v>
      </c>
      <c r="Z80" s="14">
        <f ca="1">ALL!AD59</f>
        <v>-28.15</v>
      </c>
      <c r="AA80" s="14">
        <f ca="1">ALL!AE59</f>
        <v>-28.35</v>
      </c>
      <c r="AB80" s="14">
        <f ca="1">ALL!AF59</f>
        <v>-28.54</v>
      </c>
      <c r="AC80" s="14">
        <f ca="1">ALL!AG59</f>
        <v>-28.73</v>
      </c>
      <c r="AD80" s="14">
        <f ca="1">ALL!AH59</f>
        <v>-28.92</v>
      </c>
      <c r="AE80" s="14">
        <f ca="1">ALL!AI59</f>
        <v>-29.11</v>
      </c>
      <c r="AF80" s="14">
        <f ca="1">ALL!AJ59</f>
        <v>0</v>
      </c>
      <c r="AG80" s="14">
        <f ca="1">ALL!AK59</f>
        <v>0</v>
      </c>
      <c r="AH80" s="14">
        <f ca="1">ALL!AL59</f>
        <v>0</v>
      </c>
      <c r="AI80" s="14">
        <f>ALL!BT59</f>
        <v>0</v>
      </c>
      <c r="AJ80" s="14">
        <f>ALL!BU59</f>
        <v>0</v>
      </c>
      <c r="AK80" s="14">
        <f>ALL!BV59</f>
        <v>0</v>
      </c>
      <c r="AL80" s="14">
        <f>ALL!BW59</f>
        <v>0</v>
      </c>
      <c r="AM80" s="14">
        <f>ALL!BX59</f>
        <v>0</v>
      </c>
      <c r="AN80" s="14">
        <f>ALL!BY59</f>
        <v>0</v>
      </c>
      <c r="AO80" s="14">
        <f>ALL!BZ59</f>
        <v>0</v>
      </c>
      <c r="AP80" s="14">
        <f>ALL!CA59</f>
        <v>0</v>
      </c>
      <c r="AQ80" s="14">
        <f>ALL!CB59</f>
        <v>0</v>
      </c>
      <c r="AR80" s="14">
        <f>ALL!CC59</f>
        <v>0</v>
      </c>
      <c r="AS80" s="14">
        <f>ALL!CD59</f>
        <v>0</v>
      </c>
      <c r="AT80" s="14">
        <f>ALL!CE59</f>
        <v>0</v>
      </c>
      <c r="AU80" s="14">
        <f>ALL!CF59</f>
        <v>0</v>
      </c>
      <c r="AV80" s="14">
        <f>ALL!CG59</f>
        <v>0</v>
      </c>
      <c r="AW80" s="14">
        <f>ALL!CH59</f>
        <v>0</v>
      </c>
      <c r="AX80" s="14">
        <f>ALL!CI59</f>
        <v>0</v>
      </c>
      <c r="AY80" s="14">
        <f>ALL!CJ59</f>
        <v>0</v>
      </c>
      <c r="AZ80" s="14">
        <f>ALL!CK59</f>
        <v>0</v>
      </c>
      <c r="BA80" s="14">
        <f>ALL!CL59</f>
        <v>0</v>
      </c>
      <c r="BB80" s="14">
        <f>ALL!CM59</f>
        <v>0</v>
      </c>
      <c r="BC80" s="14">
        <f>ALL!CN59</f>
        <v>0</v>
      </c>
      <c r="BD80" s="14">
        <f>ALL!CO59</f>
        <v>0</v>
      </c>
      <c r="BE80" s="14">
        <f>ALL!CP59</f>
        <v>0</v>
      </c>
      <c r="BF80" s="14">
        <f>ALL!CQ59</f>
        <v>0</v>
      </c>
      <c r="BG80" s="14">
        <f>ALL!CR59</f>
        <v>0</v>
      </c>
      <c r="BH80" s="14">
        <f>ALL!CS59</f>
        <v>0</v>
      </c>
      <c r="BI80" s="14">
        <f>ALL!CT59</f>
        <v>0</v>
      </c>
      <c r="BJ80" s="14">
        <f>ALL!CU59</f>
        <v>0</v>
      </c>
      <c r="BK80" s="14">
        <f>ALL!CV59</f>
        <v>0</v>
      </c>
      <c r="BL80" s="14">
        <f>ALL!CW59</f>
        <v>0</v>
      </c>
      <c r="BM80" s="14">
        <f>ALL!CX59</f>
        <v>0</v>
      </c>
      <c r="BN80" s="14">
        <f>ALL!CY59</f>
        <v>0</v>
      </c>
      <c r="BO80" s="14">
        <f>ALL!CZ59</f>
        <v>0</v>
      </c>
      <c r="BP80" s="14">
        <f>ALL!DA59</f>
        <v>0</v>
      </c>
      <c r="BQ80" s="14">
        <f>ALL!DB59</f>
        <v>0</v>
      </c>
      <c r="BR80" s="14">
        <f>ALL!DC59</f>
        <v>0</v>
      </c>
      <c r="BS80" s="14">
        <f>ALL!DD59</f>
        <v>0</v>
      </c>
      <c r="BT80" s="14">
        <f>ALL!DE59</f>
        <v>0</v>
      </c>
    </row>
    <row r="81" spans="1:72" ht="21.75" hidden="1" outlineLevel="1" thickBot="1" x14ac:dyDescent="0.4">
      <c r="A81" s="34" t="str">
        <f>ALL!E60</f>
        <v>(l)Se[R]</v>
      </c>
      <c r="B81" s="16">
        <f ca="1">ALL!F60</f>
        <v>-23.57</v>
      </c>
      <c r="C81" s="16">
        <f ca="1">ALL!G60</f>
        <v>-22.57</v>
      </c>
      <c r="D81" s="16">
        <f ca="1">ALL!H60</f>
        <v>-21.85</v>
      </c>
      <c r="E81" s="16">
        <f ca="1">ALL!I60</f>
        <v>-21.44</v>
      </c>
      <c r="F81" s="14">
        <f ca="1">ALL!J60</f>
        <v>-21.29</v>
      </c>
      <c r="G81" s="14">
        <f ca="1">ALL!K60</f>
        <v>-21.91</v>
      </c>
      <c r="H81" s="14">
        <f ca="1">ALL!L60</f>
        <v>-22.59</v>
      </c>
      <c r="I81" s="14">
        <f ca="1">ALL!M60</f>
        <v>-23.26</v>
      </c>
      <c r="J81" s="14">
        <f ca="1">ALL!N60</f>
        <v>-23.48</v>
      </c>
      <c r="K81" s="14">
        <f ca="1">ALL!O60</f>
        <v>-23.71</v>
      </c>
      <c r="L81" s="14">
        <f ca="1">ALL!P60</f>
        <v>-23.94</v>
      </c>
      <c r="M81" s="14">
        <f ca="1">ALL!Q60</f>
        <v>-24.18</v>
      </c>
      <c r="N81" s="14">
        <f ca="1">ALL!R60</f>
        <v>-24.41</v>
      </c>
      <c r="O81" s="14">
        <f ca="1">ALL!S60</f>
        <v>-24.65</v>
      </c>
      <c r="P81" s="14">
        <f ca="1">ALL!T60</f>
        <v>-24.88</v>
      </c>
      <c r="Q81" s="14">
        <f ca="1">ALL!U60</f>
        <v>-25.11</v>
      </c>
      <c r="R81" s="14">
        <f ca="1">ALL!V60</f>
        <v>-26</v>
      </c>
      <c r="S81" s="14">
        <f ca="1">ALL!W60</f>
        <v>-26.83</v>
      </c>
      <c r="T81" s="14">
        <f ca="1">ALL!X60</f>
        <v>-27.02</v>
      </c>
      <c r="U81" s="14">
        <f ca="1">ALL!Y60</f>
        <v>-27.21</v>
      </c>
      <c r="V81" s="14">
        <f ca="1">ALL!Z60</f>
        <v>-27.39</v>
      </c>
      <c r="W81" s="14">
        <f ca="1">ALL!AA60</f>
        <v>-27.58</v>
      </c>
      <c r="X81" s="14">
        <f ca="1">ALL!AB60</f>
        <v>-27.76</v>
      </c>
      <c r="Y81" s="14">
        <f ca="1">ALL!AC60</f>
        <v>-27.96</v>
      </c>
      <c r="Z81" s="14">
        <f ca="1">ALL!AD60</f>
        <v>-28.15</v>
      </c>
      <c r="AA81" s="14">
        <f ca="1">ALL!AE60</f>
        <v>-28.35</v>
      </c>
      <c r="AB81" s="14">
        <f ca="1">ALL!AF60</f>
        <v>-28.54</v>
      </c>
      <c r="AC81" s="14">
        <f ca="1">ALL!AG60</f>
        <v>-28.73</v>
      </c>
      <c r="AD81" s="14">
        <f ca="1">ALL!AH60</f>
        <v>-28.92</v>
      </c>
      <c r="AE81" s="14">
        <f ca="1">ALL!AI60</f>
        <v>-29.11</v>
      </c>
      <c r="AF81" s="14">
        <f ca="1">ALL!AJ60</f>
        <v>0</v>
      </c>
      <c r="AG81" s="14">
        <f ca="1">ALL!AK60</f>
        <v>0</v>
      </c>
      <c r="AH81" s="14">
        <f ca="1">ALL!AL60</f>
        <v>0</v>
      </c>
      <c r="AI81" s="14">
        <f>ALL!BT60</f>
        <v>0</v>
      </c>
      <c r="AJ81" s="14">
        <f>ALL!BU60</f>
        <v>0</v>
      </c>
      <c r="AK81" s="14">
        <f>ALL!BV60</f>
        <v>0</v>
      </c>
      <c r="AL81" s="14">
        <f>ALL!BW60</f>
        <v>0</v>
      </c>
      <c r="AM81" s="14">
        <f>ALL!BX60</f>
        <v>0</v>
      </c>
      <c r="AN81" s="14">
        <f>ALL!BY60</f>
        <v>0</v>
      </c>
      <c r="AO81" s="14">
        <f>ALL!BZ60</f>
        <v>0</v>
      </c>
      <c r="AP81" s="14">
        <f>ALL!CA60</f>
        <v>0</v>
      </c>
      <c r="AQ81" s="14">
        <f>ALL!CB60</f>
        <v>0</v>
      </c>
      <c r="AR81" s="14">
        <f>ALL!CC60</f>
        <v>0</v>
      </c>
      <c r="AS81" s="14">
        <f>ALL!CD60</f>
        <v>0</v>
      </c>
      <c r="AT81" s="14">
        <f>ALL!CE60</f>
        <v>0</v>
      </c>
      <c r="AU81" s="14">
        <f>ALL!CF60</f>
        <v>0</v>
      </c>
      <c r="AV81" s="14">
        <f>ALL!CG60</f>
        <v>0</v>
      </c>
      <c r="AW81" s="14">
        <f>ALL!CH60</f>
        <v>0</v>
      </c>
      <c r="AX81" s="14">
        <f>ALL!CI60</f>
        <v>0</v>
      </c>
      <c r="AY81" s="14">
        <f>ALL!CJ60</f>
        <v>0</v>
      </c>
      <c r="AZ81" s="14">
        <f>ALL!CK60</f>
        <v>0</v>
      </c>
      <c r="BA81" s="14">
        <f>ALL!CL60</f>
        <v>0</v>
      </c>
      <c r="BB81" s="14">
        <f>ALL!CM60</f>
        <v>0</v>
      </c>
      <c r="BC81" s="14">
        <f>ALL!CN60</f>
        <v>0</v>
      </c>
      <c r="BD81" s="14">
        <f>ALL!CO60</f>
        <v>0</v>
      </c>
      <c r="BE81" s="14">
        <f>ALL!CP60</f>
        <v>0</v>
      </c>
      <c r="BF81" s="14">
        <f>ALL!CQ60</f>
        <v>0</v>
      </c>
      <c r="BG81" s="14">
        <f>ALL!CR60</f>
        <v>0</v>
      </c>
      <c r="BH81" s="14">
        <f>ALL!CS60</f>
        <v>0</v>
      </c>
      <c r="BI81" s="14">
        <f>ALL!CT60</f>
        <v>0</v>
      </c>
      <c r="BJ81" s="14">
        <f>ALL!CU60</f>
        <v>0</v>
      </c>
      <c r="BK81" s="14">
        <f>ALL!CV60</f>
        <v>0</v>
      </c>
      <c r="BL81" s="14">
        <f>ALL!CW60</f>
        <v>0</v>
      </c>
      <c r="BM81" s="14">
        <f>ALL!CX60</f>
        <v>0</v>
      </c>
      <c r="BN81" s="14">
        <f>ALL!CY60</f>
        <v>0</v>
      </c>
      <c r="BO81" s="14">
        <f>ALL!CZ60</f>
        <v>0</v>
      </c>
      <c r="BP81" s="14">
        <f>ALL!DA60</f>
        <v>0</v>
      </c>
      <c r="BQ81" s="14">
        <f>ALL!DB60</f>
        <v>0</v>
      </c>
      <c r="BR81" s="14">
        <f>ALL!DC60</f>
        <v>0</v>
      </c>
      <c r="BS81" s="14">
        <f>ALL!DD60</f>
        <v>0</v>
      </c>
      <c r="BT81" s="14">
        <f>ALL!DE60</f>
        <v>0</v>
      </c>
    </row>
    <row r="82" spans="1:72" ht="21.75" hidden="1" outlineLevel="1" thickBot="1" x14ac:dyDescent="0.4">
      <c r="A82" s="34" t="str">
        <f>ALL!E61</f>
        <v>(l)Se</v>
      </c>
      <c r="B82" s="16">
        <f ca="1">ALL!F61</f>
        <v>-23.57</v>
      </c>
      <c r="C82" s="16">
        <f ca="1">ALL!G61</f>
        <v>-22.57</v>
      </c>
      <c r="D82" s="16">
        <f ca="1">ALL!H61</f>
        <v>-21.85</v>
      </c>
      <c r="E82" s="16">
        <f ca="1">ALL!I61</f>
        <v>-21.44</v>
      </c>
      <c r="F82" s="14">
        <f ca="1">ALL!J61</f>
        <v>-21.29</v>
      </c>
      <c r="G82" s="14">
        <f ca="1">ALL!K61</f>
        <v>-21.91</v>
      </c>
      <c r="H82" s="14">
        <f ca="1">ALL!L61</f>
        <v>-22.59</v>
      </c>
      <c r="I82" s="14">
        <f ca="1">ALL!M61</f>
        <v>-23.26</v>
      </c>
      <c r="J82" s="14">
        <f ca="1">ALL!N61</f>
        <v>-23.48</v>
      </c>
      <c r="K82" s="14">
        <f ca="1">ALL!O61</f>
        <v>-23.71</v>
      </c>
      <c r="L82" s="14">
        <f ca="1">ALL!P61</f>
        <v>-23.94</v>
      </c>
      <c r="M82" s="14">
        <f ca="1">ALL!Q61</f>
        <v>-24.18</v>
      </c>
      <c r="N82" s="14">
        <f ca="1">ALL!R61</f>
        <v>-24.41</v>
      </c>
      <c r="O82" s="14">
        <f ca="1">ALL!S61</f>
        <v>-24.65</v>
      </c>
      <c r="P82" s="14">
        <f ca="1">ALL!T61</f>
        <v>-24.88</v>
      </c>
      <c r="Q82" s="14">
        <f ca="1">ALL!U61</f>
        <v>-25.11</v>
      </c>
      <c r="R82" s="14">
        <f ca="1">ALL!V61</f>
        <v>-26</v>
      </c>
      <c r="S82" s="14">
        <f ca="1">ALL!W61</f>
        <v>-26.83</v>
      </c>
      <c r="T82" s="14">
        <f ca="1">ALL!X61</f>
        <v>-27.02</v>
      </c>
      <c r="U82" s="14">
        <f ca="1">ALL!Y61</f>
        <v>-27.21</v>
      </c>
      <c r="V82" s="14">
        <f ca="1">ALL!Z61</f>
        <v>-27.39</v>
      </c>
      <c r="W82" s="14">
        <f ca="1">ALL!AA61</f>
        <v>-27.58</v>
      </c>
      <c r="X82" s="14">
        <f ca="1">ALL!AB61</f>
        <v>-27.76</v>
      </c>
      <c r="Y82" s="14">
        <f ca="1">ALL!AC61</f>
        <v>-27.96</v>
      </c>
      <c r="Z82" s="14">
        <f ca="1">ALL!AD61</f>
        <v>-28.15</v>
      </c>
      <c r="AA82" s="14">
        <f ca="1">ALL!AE61</f>
        <v>-28.35</v>
      </c>
      <c r="AB82" s="14">
        <f ca="1">ALL!AF61</f>
        <v>-28.54</v>
      </c>
      <c r="AC82" s="14">
        <f ca="1">ALL!AG61</f>
        <v>-28.73</v>
      </c>
      <c r="AD82" s="14">
        <f ca="1">ALL!AH61</f>
        <v>-28.92</v>
      </c>
      <c r="AE82" s="14">
        <f ca="1">ALL!AI61</f>
        <v>-29.11</v>
      </c>
      <c r="AF82" s="14">
        <f ca="1">ALL!AJ61</f>
        <v>0</v>
      </c>
      <c r="AG82" s="14">
        <f ca="1">ALL!AK61</f>
        <v>0</v>
      </c>
      <c r="AH82" s="14">
        <f ca="1">ALL!AL61</f>
        <v>0</v>
      </c>
      <c r="AI82" s="14">
        <f>ALL!BT61</f>
        <v>0</v>
      </c>
      <c r="AJ82" s="14">
        <f>ALL!BU61</f>
        <v>0</v>
      </c>
      <c r="AK82" s="14">
        <f>ALL!BV61</f>
        <v>0</v>
      </c>
      <c r="AL82" s="14">
        <f>ALL!BW61</f>
        <v>0</v>
      </c>
      <c r="AM82" s="14">
        <f>ALL!BX61</f>
        <v>0</v>
      </c>
      <c r="AN82" s="14">
        <f>ALL!BY61</f>
        <v>0</v>
      </c>
      <c r="AO82" s="14">
        <f>ALL!BZ61</f>
        <v>0</v>
      </c>
      <c r="AP82" s="14">
        <f>ALL!CA61</f>
        <v>0</v>
      </c>
      <c r="AQ82" s="14">
        <f>ALL!CB61</f>
        <v>0</v>
      </c>
      <c r="AR82" s="14">
        <f>ALL!CC61</f>
        <v>0</v>
      </c>
      <c r="AS82" s="14">
        <f>ALL!CD61</f>
        <v>0</v>
      </c>
      <c r="AT82" s="14">
        <f>ALL!CE61</f>
        <v>0</v>
      </c>
      <c r="AU82" s="14">
        <f>ALL!CF61</f>
        <v>0</v>
      </c>
      <c r="AV82" s="14">
        <f>ALL!CG61</f>
        <v>0</v>
      </c>
      <c r="AW82" s="14">
        <f>ALL!CH61</f>
        <v>0</v>
      </c>
      <c r="AX82" s="14">
        <f>ALL!CI61</f>
        <v>0</v>
      </c>
      <c r="AY82" s="14">
        <f>ALL!CJ61</f>
        <v>0</v>
      </c>
      <c r="AZ82" s="14">
        <f>ALL!CK61</f>
        <v>0</v>
      </c>
      <c r="BA82" s="14">
        <f>ALL!CL61</f>
        <v>0</v>
      </c>
      <c r="BB82" s="14">
        <f>ALL!CM61</f>
        <v>0</v>
      </c>
      <c r="BC82" s="14">
        <f>ALL!CN61</f>
        <v>0</v>
      </c>
      <c r="BD82" s="14">
        <f>ALL!CO61</f>
        <v>0</v>
      </c>
      <c r="BE82" s="14">
        <f>ALL!CP61</f>
        <v>0</v>
      </c>
      <c r="BF82" s="14">
        <f>ALL!CQ61</f>
        <v>0</v>
      </c>
      <c r="BG82" s="14">
        <f>ALL!CR61</f>
        <v>0</v>
      </c>
      <c r="BH82" s="14">
        <f>ALL!CS61</f>
        <v>0</v>
      </c>
      <c r="BI82" s="14">
        <f>ALL!CT61</f>
        <v>0</v>
      </c>
      <c r="BJ82" s="14">
        <f>ALL!CU61</f>
        <v>0</v>
      </c>
      <c r="BK82" s="14">
        <f>ALL!CV61</f>
        <v>0</v>
      </c>
      <c r="BL82" s="14">
        <f>ALL!CW61</f>
        <v>0</v>
      </c>
      <c r="BM82" s="14">
        <f>ALL!CX61</f>
        <v>0</v>
      </c>
      <c r="BN82" s="14">
        <f>ALL!CY61</f>
        <v>0</v>
      </c>
      <c r="BO82" s="14">
        <f>ALL!CZ61</f>
        <v>0</v>
      </c>
      <c r="BP82" s="14">
        <f>ALL!DA61</f>
        <v>0</v>
      </c>
      <c r="BQ82" s="14">
        <f>ALL!DB61</f>
        <v>0</v>
      </c>
      <c r="BR82" s="14">
        <f>ALL!DC61</f>
        <v>0</v>
      </c>
      <c r="BS82" s="14">
        <f>ALL!DD61</f>
        <v>0</v>
      </c>
      <c r="BT82" s="14">
        <f>ALL!DE61</f>
        <v>0</v>
      </c>
    </row>
    <row r="83" spans="1:72" ht="21.75" hidden="1" outlineLevel="1" thickBot="1" x14ac:dyDescent="0.4">
      <c r="A83" s="34" t="str">
        <f>ALL!E62</f>
        <v>(2)Ga[l]</v>
      </c>
      <c r="B83" s="16">
        <f ca="1">ALL!F62</f>
        <v>-66.040000000000006</v>
      </c>
      <c r="C83" s="16">
        <f ca="1">ALL!G62</f>
        <v>-62.4</v>
      </c>
      <c r="D83" s="16">
        <f ca="1">ALL!H62</f>
        <v>-58.92</v>
      </c>
      <c r="E83" s="16">
        <f ca="1">ALL!I62</f>
        <v>-55.48</v>
      </c>
      <c r="F83" s="14">
        <f ca="1">ALL!J62</f>
        <v>-52.05</v>
      </c>
      <c r="G83" s="14">
        <f ca="1">ALL!K62</f>
        <v>-39.61</v>
      </c>
      <c r="H83" s="14">
        <f ca="1">ALL!L62</f>
        <v>-30.53</v>
      </c>
      <c r="I83" s="14">
        <f ca="1">ALL!M62</f>
        <v>-23.84</v>
      </c>
      <c r="J83" s="14">
        <f ca="1">ALL!N62</f>
        <v>-22.39</v>
      </c>
      <c r="K83" s="14">
        <f ca="1">ALL!O62</f>
        <v>-21.04</v>
      </c>
      <c r="L83" s="14">
        <f ca="1">ALL!P62</f>
        <v>-19.8</v>
      </c>
      <c r="M83" s="14">
        <f ca="1">ALL!Q62</f>
        <v>-18.66</v>
      </c>
      <c r="N83" s="14">
        <f ca="1">ALL!R62</f>
        <v>-17.61</v>
      </c>
      <c r="O83" s="14">
        <f ca="1">ALL!S62</f>
        <v>-16.63</v>
      </c>
      <c r="P83" s="14">
        <f ca="1">ALL!T62</f>
        <v>-15.71</v>
      </c>
      <c r="Q83" s="14">
        <f ca="1">ALL!U62</f>
        <v>-14.83</v>
      </c>
      <c r="R83" s="14">
        <f ca="1">ALL!V62</f>
        <v>-11.71</v>
      </c>
      <c r="S83" s="14">
        <f ca="1">ALL!W62</f>
        <v>-9.2680000000000007</v>
      </c>
      <c r="T83" s="14">
        <f ca="1">ALL!X62</f>
        <v>-8.8379999999999992</v>
      </c>
      <c r="U83" s="14">
        <f ca="1">ALL!Y62</f>
        <v>-8.5079999999999991</v>
      </c>
      <c r="V83" s="14">
        <f ca="1">ALL!Z62</f>
        <v>-8.2739999999999991</v>
      </c>
      <c r="W83" s="14">
        <f ca="1">ALL!AA62</f>
        <v>-8.1259999999999994</v>
      </c>
      <c r="X83" s="14">
        <f ca="1">ALL!AB62</f>
        <v>-8.0429999999999993</v>
      </c>
      <c r="Y83" s="14">
        <f ca="1">ALL!AC62</f>
        <v>-8.0060000000000002</v>
      </c>
      <c r="Z83" s="14">
        <f ca="1">ALL!AD62</f>
        <v>-7.9989999999999997</v>
      </c>
      <c r="AA83" s="14">
        <f ca="1">ALL!AE62</f>
        <v>-8.01</v>
      </c>
      <c r="AB83" s="14">
        <f ca="1">ALL!AF62</f>
        <v>-8.0419999999999998</v>
      </c>
      <c r="AC83" s="14">
        <f ca="1">ALL!AG62</f>
        <v>-8.0960000000000001</v>
      </c>
      <c r="AD83" s="14">
        <f ca="1">ALL!AH62</f>
        <v>-8.1519999999999992</v>
      </c>
      <c r="AE83" s="14">
        <f ca="1">ALL!AI62</f>
        <v>-8.2080000000000002</v>
      </c>
      <c r="AF83" s="14">
        <f ca="1">ALL!AJ62</f>
        <v>0</v>
      </c>
      <c r="AG83" s="14">
        <f ca="1">ALL!AK62</f>
        <v>0</v>
      </c>
      <c r="AH83" s="14">
        <f ca="1">ALL!AL62</f>
        <v>0</v>
      </c>
      <c r="AI83" s="14">
        <f>ALL!BT62</f>
        <v>0</v>
      </c>
      <c r="AJ83" s="14">
        <f>ALL!BU62</f>
        <v>0</v>
      </c>
      <c r="AK83" s="14">
        <f>ALL!BV62</f>
        <v>0</v>
      </c>
      <c r="AL83" s="14">
        <f>ALL!BW62</f>
        <v>0</v>
      </c>
      <c r="AM83" s="14">
        <f>ALL!BX62</f>
        <v>0</v>
      </c>
      <c r="AN83" s="14">
        <f>ALL!BY62</f>
        <v>0</v>
      </c>
      <c r="AO83" s="14">
        <f>ALL!BZ62</f>
        <v>0</v>
      </c>
      <c r="AP83" s="14">
        <f>ALL!CA62</f>
        <v>0</v>
      </c>
      <c r="AQ83" s="14">
        <f>ALL!CB62</f>
        <v>0</v>
      </c>
      <c r="AR83" s="14">
        <f>ALL!CC62</f>
        <v>0</v>
      </c>
      <c r="AS83" s="14">
        <f>ALL!CD62</f>
        <v>0</v>
      </c>
      <c r="AT83" s="14">
        <f>ALL!CE62</f>
        <v>0</v>
      </c>
      <c r="AU83" s="14">
        <f>ALL!CF62</f>
        <v>0</v>
      </c>
      <c r="AV83" s="14">
        <f>ALL!CG62</f>
        <v>0</v>
      </c>
      <c r="AW83" s="14">
        <f>ALL!CH62</f>
        <v>0</v>
      </c>
      <c r="AX83" s="14">
        <f>ALL!CI62</f>
        <v>0</v>
      </c>
      <c r="AY83" s="14">
        <f>ALL!CJ62</f>
        <v>0</v>
      </c>
      <c r="AZ83" s="14">
        <f>ALL!CK62</f>
        <v>0</v>
      </c>
      <c r="BA83" s="14">
        <f>ALL!CL62</f>
        <v>0</v>
      </c>
      <c r="BB83" s="14">
        <f>ALL!CM62</f>
        <v>0</v>
      </c>
      <c r="BC83" s="14">
        <f>ALL!CN62</f>
        <v>0</v>
      </c>
      <c r="BD83" s="14">
        <f>ALL!CO62</f>
        <v>0</v>
      </c>
      <c r="BE83" s="14">
        <f>ALL!CP62</f>
        <v>0</v>
      </c>
      <c r="BF83" s="14">
        <f>ALL!CQ62</f>
        <v>0</v>
      </c>
      <c r="BG83" s="14">
        <f>ALL!CR62</f>
        <v>0</v>
      </c>
      <c r="BH83" s="14">
        <f>ALL!CS62</f>
        <v>0</v>
      </c>
      <c r="BI83" s="14">
        <f>ALL!CT62</f>
        <v>0</v>
      </c>
      <c r="BJ83" s="14">
        <f>ALL!CU62</f>
        <v>0</v>
      </c>
      <c r="BK83" s="14">
        <f>ALL!CV62</f>
        <v>0</v>
      </c>
      <c r="BL83" s="14">
        <f>ALL!CW62</f>
        <v>0</v>
      </c>
      <c r="BM83" s="14">
        <f>ALL!CX62</f>
        <v>0</v>
      </c>
      <c r="BN83" s="14">
        <f>ALL!CY62</f>
        <v>0</v>
      </c>
      <c r="BO83" s="14">
        <f>ALL!CZ62</f>
        <v>0</v>
      </c>
      <c r="BP83" s="14">
        <f>ALL!DA62</f>
        <v>0</v>
      </c>
      <c r="BQ83" s="14">
        <f>ALL!DB62</f>
        <v>0</v>
      </c>
      <c r="BR83" s="14">
        <f>ALL!DC62</f>
        <v>0</v>
      </c>
      <c r="BS83" s="14">
        <f>ALL!DD62</f>
        <v>0</v>
      </c>
      <c r="BT83" s="14">
        <f>ALL!DE62</f>
        <v>0</v>
      </c>
    </row>
    <row r="84" spans="1:72" ht="21.75" hidden="1" outlineLevel="1" thickBot="1" x14ac:dyDescent="0.4">
      <c r="A84" s="34" t="str">
        <f>ALL!E63</f>
        <v>(2)Ge[l]</v>
      </c>
      <c r="B84" s="16">
        <f ca="1">ALL!F63</f>
        <v>-17.32</v>
      </c>
      <c r="C84" s="16">
        <f ca="1">ALL!G63</f>
        <v>-16.54</v>
      </c>
      <c r="D84" s="16">
        <f ca="1">ALL!H63</f>
        <v>-15.64</v>
      </c>
      <c r="E84" s="16">
        <f ca="1">ALL!I63</f>
        <v>-14.58</v>
      </c>
      <c r="F84" s="14">
        <f ca="1">ALL!J63</f>
        <v>-13.42</v>
      </c>
      <c r="G84" s="14">
        <f ca="1">ALL!K63</f>
        <v>-8.9540000000000006</v>
      </c>
      <c r="H84" s="14">
        <f ca="1">ALL!L63</f>
        <v>-6.1440000000000001</v>
      </c>
      <c r="I84" s="14">
        <f ca="1">ALL!M63</f>
        <v>-5.4870000000000001</v>
      </c>
      <c r="J84" s="14">
        <f ca="1">ALL!N63</f>
        <v>-5.51</v>
      </c>
      <c r="K84" s="14">
        <f ca="1">ALL!O63</f>
        <v>-5.56</v>
      </c>
      <c r="L84" s="14">
        <f ca="1">ALL!P63</f>
        <v>-5.6189999999999998</v>
      </c>
      <c r="M84" s="14">
        <f ca="1">ALL!Q63</f>
        <v>-5.6760000000000002</v>
      </c>
      <c r="N84" s="14">
        <f ca="1">ALL!R63</f>
        <v>-5.7290000000000001</v>
      </c>
      <c r="O84" s="14">
        <f ca="1">ALL!S63</f>
        <v>-5.7770000000000001</v>
      </c>
      <c r="P84" s="14">
        <f ca="1">ALL!T63</f>
        <v>-5.8220000000000001</v>
      </c>
      <c r="Q84" s="14">
        <f ca="1">ALL!U63</f>
        <v>-5.8650000000000002</v>
      </c>
      <c r="R84" s="14">
        <f ca="1">ALL!V63</f>
        <v>-6.032</v>
      </c>
      <c r="S84" s="14">
        <f ca="1">ALL!W63</f>
        <v>-6.2279999999999998</v>
      </c>
      <c r="T84" s="14">
        <f ca="1">ALL!X63</f>
        <v>-6.2919999999999998</v>
      </c>
      <c r="U84" s="14">
        <f ca="1">ALL!Y63</f>
        <v>-6.3620000000000001</v>
      </c>
      <c r="V84" s="14">
        <f ca="1">ALL!Z63</f>
        <v>-6.4329999999999998</v>
      </c>
      <c r="W84" s="14">
        <f ca="1">ALL!AA63</f>
        <v>-6.5</v>
      </c>
      <c r="X84" s="14">
        <f ca="1">ALL!AB63</f>
        <v>-6.56</v>
      </c>
      <c r="Y84" s="14">
        <f ca="1">ALL!AC63</f>
        <v>-6.6130000000000004</v>
      </c>
      <c r="Z84" s="14">
        <f ca="1">ALL!AD63</f>
        <v>-6.66</v>
      </c>
      <c r="AA84" s="14">
        <f ca="1">ALL!AE63</f>
        <v>-6.7039999999999997</v>
      </c>
      <c r="AB84" s="14">
        <f ca="1">ALL!AF63</f>
        <v>-6.742</v>
      </c>
      <c r="AC84" s="14">
        <f ca="1">ALL!AG63</f>
        <v>-6.7770000000000001</v>
      </c>
      <c r="AD84" s="14">
        <f ca="1">ALL!AH63</f>
        <v>-6.8109999999999999</v>
      </c>
      <c r="AE84" s="14">
        <f ca="1">ALL!AI63</f>
        <v>-6.8449999999999998</v>
      </c>
      <c r="AF84" s="14">
        <f ca="1">ALL!AJ63</f>
        <v>0</v>
      </c>
      <c r="AG84" s="14">
        <f ca="1">ALL!AK63</f>
        <v>0</v>
      </c>
      <c r="AH84" s="14">
        <f ca="1">ALL!AL63</f>
        <v>0</v>
      </c>
      <c r="AI84" s="14">
        <f>ALL!BT63</f>
        <v>0</v>
      </c>
      <c r="AJ84" s="14">
        <f>ALL!BU63</f>
        <v>0</v>
      </c>
      <c r="AK84" s="14">
        <f>ALL!BV63</f>
        <v>0</v>
      </c>
      <c r="AL84" s="14">
        <f>ALL!BW63</f>
        <v>0</v>
      </c>
      <c r="AM84" s="14">
        <f>ALL!BX63</f>
        <v>0</v>
      </c>
      <c r="AN84" s="14">
        <f>ALL!BY63</f>
        <v>0</v>
      </c>
      <c r="AO84" s="14">
        <f>ALL!BZ63</f>
        <v>0</v>
      </c>
      <c r="AP84" s="14">
        <f>ALL!CA63</f>
        <v>0</v>
      </c>
      <c r="AQ84" s="14">
        <f>ALL!CB63</f>
        <v>0</v>
      </c>
      <c r="AR84" s="14">
        <f>ALL!CC63</f>
        <v>0</v>
      </c>
      <c r="AS84" s="14">
        <f>ALL!CD63</f>
        <v>0</v>
      </c>
      <c r="AT84" s="14">
        <f>ALL!CE63</f>
        <v>0</v>
      </c>
      <c r="AU84" s="14">
        <f>ALL!CF63</f>
        <v>0</v>
      </c>
      <c r="AV84" s="14">
        <f>ALL!CG63</f>
        <v>0</v>
      </c>
      <c r="AW84" s="14">
        <f>ALL!CH63</f>
        <v>0</v>
      </c>
      <c r="AX84" s="14">
        <f>ALL!CI63</f>
        <v>0</v>
      </c>
      <c r="AY84" s="14">
        <f>ALL!CJ63</f>
        <v>0</v>
      </c>
      <c r="AZ84" s="14">
        <f>ALL!CK63</f>
        <v>0</v>
      </c>
      <c r="BA84" s="14">
        <f>ALL!CL63</f>
        <v>0</v>
      </c>
      <c r="BB84" s="14">
        <f>ALL!CM63</f>
        <v>0</v>
      </c>
      <c r="BC84" s="14">
        <f>ALL!CN63</f>
        <v>0</v>
      </c>
      <c r="BD84" s="14">
        <f>ALL!CO63</f>
        <v>0</v>
      </c>
      <c r="BE84" s="14">
        <f>ALL!CP63</f>
        <v>0</v>
      </c>
      <c r="BF84" s="14">
        <f>ALL!CQ63</f>
        <v>0</v>
      </c>
      <c r="BG84" s="14">
        <f>ALL!CR63</f>
        <v>0</v>
      </c>
      <c r="BH84" s="14">
        <f>ALL!CS63</f>
        <v>0</v>
      </c>
      <c r="BI84" s="14">
        <f>ALL!CT63</f>
        <v>0</v>
      </c>
      <c r="BJ84" s="14">
        <f>ALL!CU63</f>
        <v>0</v>
      </c>
      <c r="BK84" s="14">
        <f>ALL!CV63</f>
        <v>0</v>
      </c>
      <c r="BL84" s="14">
        <f>ALL!CW63</f>
        <v>0</v>
      </c>
      <c r="BM84" s="14">
        <f>ALL!CX63</f>
        <v>0</v>
      </c>
      <c r="BN84" s="14">
        <f>ALL!CY63</f>
        <v>0</v>
      </c>
      <c r="BO84" s="14">
        <f>ALL!CZ63</f>
        <v>0</v>
      </c>
      <c r="BP84" s="14">
        <f>ALL!DA63</f>
        <v>0</v>
      </c>
      <c r="BQ84" s="14">
        <f>ALL!DB63</f>
        <v>0</v>
      </c>
      <c r="BR84" s="14">
        <f>ALL!DC63</f>
        <v>0</v>
      </c>
      <c r="BS84" s="14">
        <f>ALL!DD63</f>
        <v>0</v>
      </c>
      <c r="BT84" s="14">
        <f>ALL!DE63</f>
        <v>0</v>
      </c>
    </row>
    <row r="85" spans="1:72" ht="21.75" hidden="1" outlineLevel="1" thickBot="1" x14ac:dyDescent="0.4">
      <c r="A85" s="34" t="str">
        <f>ALL!E64</f>
        <v>(2)GeSe[l]</v>
      </c>
      <c r="B85" s="16">
        <f ca="1">ALL!F64</f>
        <v>-40.89</v>
      </c>
      <c r="C85" s="16">
        <f ca="1">ALL!G64</f>
        <v>-39.11</v>
      </c>
      <c r="D85" s="16">
        <f ca="1">ALL!H64</f>
        <v>-37.49</v>
      </c>
      <c r="E85" s="16">
        <f ca="1">ALL!I64</f>
        <v>-36.020000000000003</v>
      </c>
      <c r="F85" s="14">
        <f ca="1">ALL!J64</f>
        <v>-34.71</v>
      </c>
      <c r="G85" s="14">
        <f ca="1">ALL!K64</f>
        <v>-30.864000000000001</v>
      </c>
      <c r="H85" s="14">
        <f ca="1">ALL!L64</f>
        <v>-28.734000000000002</v>
      </c>
      <c r="I85" s="14">
        <f ca="1">ALL!M64</f>
        <v>-28.747</v>
      </c>
      <c r="J85" s="14">
        <f ca="1">ALL!N64</f>
        <v>-28.990000000000002</v>
      </c>
      <c r="K85" s="14">
        <f ca="1">ALL!O64</f>
        <v>-29.27</v>
      </c>
      <c r="L85" s="14">
        <f ca="1">ALL!P64</f>
        <v>-29.559000000000001</v>
      </c>
      <c r="M85" s="14">
        <f ca="1">ALL!Q64</f>
        <v>-29.856000000000002</v>
      </c>
      <c r="N85" s="14">
        <f ca="1">ALL!R64</f>
        <v>-30.138999999999999</v>
      </c>
      <c r="O85" s="14">
        <f ca="1">ALL!S64</f>
        <v>-30.427</v>
      </c>
      <c r="P85" s="14">
        <f ca="1">ALL!T64</f>
        <v>-30.701999999999998</v>
      </c>
      <c r="Q85" s="14">
        <f ca="1">ALL!U64</f>
        <v>-30.975000000000001</v>
      </c>
      <c r="R85" s="14">
        <f ca="1">ALL!V64</f>
        <v>-32.031999999999996</v>
      </c>
      <c r="S85" s="14">
        <f ca="1">ALL!W64</f>
        <v>-33.058</v>
      </c>
      <c r="T85" s="14">
        <f ca="1">ALL!X64</f>
        <v>-33.311999999999998</v>
      </c>
      <c r="U85" s="14">
        <f ca="1">ALL!Y64</f>
        <v>-33.572000000000003</v>
      </c>
      <c r="V85" s="14">
        <f ca="1">ALL!Z64</f>
        <v>-33.823</v>
      </c>
      <c r="W85" s="14">
        <f ca="1">ALL!AA64</f>
        <v>-34.08</v>
      </c>
      <c r="X85" s="14">
        <f ca="1">ALL!AB64</f>
        <v>-34.32</v>
      </c>
      <c r="Y85" s="14">
        <f ca="1">ALL!AC64</f>
        <v>-34.573</v>
      </c>
      <c r="Z85" s="14">
        <f ca="1">ALL!AD64</f>
        <v>-34.81</v>
      </c>
      <c r="AA85" s="14">
        <f ca="1">ALL!AE64</f>
        <v>-35.054000000000002</v>
      </c>
      <c r="AB85" s="14">
        <f ca="1">ALL!AF64</f>
        <v>-35.281999999999996</v>
      </c>
      <c r="AC85" s="14">
        <f ca="1">ALL!AG64</f>
        <v>-35.506999999999998</v>
      </c>
      <c r="AD85" s="14">
        <f ca="1">ALL!AH64</f>
        <v>-35.731000000000002</v>
      </c>
      <c r="AE85" s="14">
        <f ca="1">ALL!AI64</f>
        <v>-35.954999999999998</v>
      </c>
      <c r="AF85" s="14">
        <f ca="1">ALL!AJ64</f>
        <v>0</v>
      </c>
      <c r="AG85" s="14">
        <f ca="1">ALL!AK64</f>
        <v>0</v>
      </c>
      <c r="AH85" s="14">
        <f ca="1">ALL!AL64</f>
        <v>0</v>
      </c>
      <c r="AI85" s="14">
        <f>ALL!BT64</f>
        <v>0</v>
      </c>
      <c r="AJ85" s="14">
        <f>ALL!BU64</f>
        <v>0</v>
      </c>
      <c r="AK85" s="14">
        <f>ALL!BV64</f>
        <v>0</v>
      </c>
      <c r="AL85" s="14">
        <f>ALL!BW64</f>
        <v>0</v>
      </c>
      <c r="AM85" s="14">
        <f>ALL!BX64</f>
        <v>0</v>
      </c>
      <c r="AN85" s="14">
        <f>ALL!BY64</f>
        <v>0</v>
      </c>
      <c r="AO85" s="14">
        <f>ALL!BZ64</f>
        <v>0</v>
      </c>
      <c r="AP85" s="14">
        <f>ALL!CA64</f>
        <v>0</v>
      </c>
      <c r="AQ85" s="14">
        <f>ALL!CB64</f>
        <v>0</v>
      </c>
      <c r="AR85" s="14">
        <f>ALL!CC64</f>
        <v>0</v>
      </c>
      <c r="AS85" s="14">
        <f>ALL!CD64</f>
        <v>0</v>
      </c>
      <c r="AT85" s="14">
        <f>ALL!CE64</f>
        <v>0</v>
      </c>
      <c r="AU85" s="14">
        <f>ALL!CF64</f>
        <v>0</v>
      </c>
      <c r="AV85" s="14">
        <f>ALL!CG64</f>
        <v>0</v>
      </c>
      <c r="AW85" s="14">
        <f>ALL!CH64</f>
        <v>0</v>
      </c>
      <c r="AX85" s="14">
        <f>ALL!CI64</f>
        <v>0</v>
      </c>
      <c r="AY85" s="14">
        <f>ALL!CJ64</f>
        <v>0</v>
      </c>
      <c r="AZ85" s="14">
        <f>ALL!CK64</f>
        <v>0</v>
      </c>
      <c r="BA85" s="14">
        <f>ALL!CL64</f>
        <v>0</v>
      </c>
      <c r="BB85" s="14">
        <f>ALL!CM64</f>
        <v>0</v>
      </c>
      <c r="BC85" s="14">
        <f>ALL!CN64</f>
        <v>0</v>
      </c>
      <c r="BD85" s="14">
        <f>ALL!CO64</f>
        <v>0</v>
      </c>
      <c r="BE85" s="14">
        <f>ALL!CP64</f>
        <v>0</v>
      </c>
      <c r="BF85" s="14">
        <f>ALL!CQ64</f>
        <v>0</v>
      </c>
      <c r="BG85" s="14">
        <f>ALL!CR64</f>
        <v>0</v>
      </c>
      <c r="BH85" s="14">
        <f>ALL!CS64</f>
        <v>0</v>
      </c>
      <c r="BI85" s="14">
        <f>ALL!CT64</f>
        <v>0</v>
      </c>
      <c r="BJ85" s="14">
        <f>ALL!CU64</f>
        <v>0</v>
      </c>
      <c r="BK85" s="14">
        <f>ALL!CV64</f>
        <v>0</v>
      </c>
      <c r="BL85" s="14">
        <f>ALL!CW64</f>
        <v>0</v>
      </c>
      <c r="BM85" s="14">
        <f>ALL!CX64</f>
        <v>0</v>
      </c>
      <c r="BN85" s="14">
        <f>ALL!CY64</f>
        <v>0</v>
      </c>
      <c r="BO85" s="14">
        <f>ALL!CZ64</f>
        <v>0</v>
      </c>
      <c r="BP85" s="14">
        <f>ALL!DA64</f>
        <v>0</v>
      </c>
      <c r="BQ85" s="14">
        <f>ALL!DB64</f>
        <v>0</v>
      </c>
      <c r="BR85" s="14">
        <f>ALL!DC64</f>
        <v>0</v>
      </c>
      <c r="BS85" s="14">
        <f>ALL!DD64</f>
        <v>0</v>
      </c>
      <c r="BT85" s="14">
        <f>ALL!DE64</f>
        <v>0</v>
      </c>
    </row>
    <row r="86" spans="1:72" ht="21.75" hidden="1" outlineLevel="1" thickBot="1" x14ac:dyDescent="0.4">
      <c r="A86" s="34" t="str">
        <f>ALL!E65</f>
        <v>H (Ar)</v>
      </c>
      <c r="B86" s="16">
        <f ca="1">ALL!F65</f>
        <v>-18.62</v>
      </c>
      <c r="C86" s="16">
        <f ca="1">ALL!G65</f>
        <v>-18.61</v>
      </c>
      <c r="D86" s="16">
        <f ca="1">ALL!H65</f>
        <v>-18.61</v>
      </c>
      <c r="E86" s="16">
        <f ca="1">ALL!I65</f>
        <v>-18.62</v>
      </c>
      <c r="F86" s="14">
        <f ca="1">ALL!J65</f>
        <v>-18.63</v>
      </c>
      <c r="G86" s="14">
        <f ca="1">ALL!K65</f>
        <v>-18.72</v>
      </c>
      <c r="H86" s="14">
        <f ca="1">ALL!L65</f>
        <v>-18.84</v>
      </c>
      <c r="I86" s="14">
        <f ca="1">ALL!M65</f>
        <v>-18.97</v>
      </c>
      <c r="J86" s="14">
        <f ca="1">ALL!N65</f>
        <v>-19.010000000000002</v>
      </c>
      <c r="K86" s="14">
        <f ca="1">ALL!O65</f>
        <v>-19.04</v>
      </c>
      <c r="L86" s="14">
        <f ca="1">ALL!P65</f>
        <v>-19.07</v>
      </c>
      <c r="M86" s="14">
        <f ca="1">ALL!Q65</f>
        <v>-19.11</v>
      </c>
      <c r="N86" s="14">
        <f ca="1">ALL!R65</f>
        <v>-19.14</v>
      </c>
      <c r="O86" s="14">
        <f ca="1">ALL!S65</f>
        <v>-19.18</v>
      </c>
      <c r="P86" s="14">
        <f ca="1">ALL!T65</f>
        <v>-19.21</v>
      </c>
      <c r="Q86" s="14">
        <f ca="1">ALL!U65</f>
        <v>-19.25</v>
      </c>
      <c r="R86" s="14">
        <f ca="1">ALL!V65</f>
        <v>-19.38</v>
      </c>
      <c r="S86" s="14">
        <f ca="1">ALL!W65</f>
        <v>-19.510000000000002</v>
      </c>
      <c r="T86" s="14">
        <f ca="1">ALL!X65</f>
        <v>-19.55</v>
      </c>
      <c r="U86" s="14">
        <f ca="1">ALL!Y65</f>
        <v>-19.579999999999998</v>
      </c>
      <c r="V86" s="14">
        <f ca="1">ALL!Z65</f>
        <v>-19.61</v>
      </c>
      <c r="W86" s="14">
        <f ca="1">ALL!AA65</f>
        <v>-19.64</v>
      </c>
      <c r="X86" s="14">
        <f ca="1">ALL!AB65</f>
        <v>-19.670000000000002</v>
      </c>
      <c r="Y86" s="14">
        <f ca="1">ALL!AC65</f>
        <v>-19.7</v>
      </c>
      <c r="Z86" s="14">
        <f ca="1">ALL!AD65</f>
        <v>-19.73</v>
      </c>
      <c r="AA86" s="14">
        <f ca="1">ALL!AE65</f>
        <v>-19.760000000000002</v>
      </c>
      <c r="AB86" s="14">
        <f ca="1">ALL!AF65</f>
        <v>-19.79</v>
      </c>
      <c r="AC86" s="14">
        <f ca="1">ALL!AG65</f>
        <v>-19.82</v>
      </c>
      <c r="AD86" s="14">
        <f ca="1">ALL!AH65</f>
        <v>-19.850000000000001</v>
      </c>
      <c r="AE86" s="14">
        <f ca="1">ALL!AI65</f>
        <v>-19.88</v>
      </c>
      <c r="AF86" s="14">
        <f ca="1">ALL!AJ65</f>
        <v>0</v>
      </c>
      <c r="AG86" s="14">
        <f ca="1">ALL!AK65</f>
        <v>0</v>
      </c>
      <c r="AH86" s="14">
        <f ca="1">ALL!AL65</f>
        <v>0</v>
      </c>
      <c r="AI86" s="14">
        <f>ALL!BT65</f>
        <v>0</v>
      </c>
      <c r="AJ86" s="14">
        <f>ALL!BU65</f>
        <v>0</v>
      </c>
      <c r="AK86" s="14">
        <f>ALL!BV65</f>
        <v>0</v>
      </c>
      <c r="AL86" s="14">
        <f>ALL!BW65</f>
        <v>0</v>
      </c>
      <c r="AM86" s="14">
        <f>ALL!BX65</f>
        <v>0</v>
      </c>
      <c r="AN86" s="14">
        <f>ALL!BY65</f>
        <v>0</v>
      </c>
      <c r="AO86" s="14">
        <f>ALL!BZ65</f>
        <v>0</v>
      </c>
      <c r="AP86" s="14">
        <f>ALL!CA65</f>
        <v>0</v>
      </c>
      <c r="AQ86" s="14">
        <f>ALL!CB65</f>
        <v>0</v>
      </c>
      <c r="AR86" s="14">
        <f>ALL!CC65</f>
        <v>0</v>
      </c>
      <c r="AS86" s="14">
        <f>ALL!CD65</f>
        <v>0</v>
      </c>
      <c r="AT86" s="14">
        <f>ALL!CE65</f>
        <v>0</v>
      </c>
      <c r="AU86" s="14">
        <f>ALL!CF65</f>
        <v>0</v>
      </c>
      <c r="AV86" s="14">
        <f>ALL!CG65</f>
        <v>0</v>
      </c>
      <c r="AW86" s="14">
        <f>ALL!CH65</f>
        <v>0</v>
      </c>
      <c r="AX86" s="14">
        <f>ALL!CI65</f>
        <v>0</v>
      </c>
      <c r="AY86" s="14">
        <f>ALL!CJ65</f>
        <v>0</v>
      </c>
      <c r="AZ86" s="14">
        <f>ALL!CK65</f>
        <v>0</v>
      </c>
      <c r="BA86" s="14">
        <f>ALL!CL65</f>
        <v>0</v>
      </c>
      <c r="BB86" s="14">
        <f>ALL!CM65</f>
        <v>0</v>
      </c>
      <c r="BC86" s="14">
        <f>ALL!CN65</f>
        <v>0</v>
      </c>
      <c r="BD86" s="14">
        <f>ALL!CO65</f>
        <v>0</v>
      </c>
      <c r="BE86" s="14">
        <f>ALL!CP65</f>
        <v>0</v>
      </c>
      <c r="BF86" s="14">
        <f>ALL!CQ65</f>
        <v>0</v>
      </c>
      <c r="BG86" s="14">
        <f>ALL!CR65</f>
        <v>0</v>
      </c>
      <c r="BH86" s="14">
        <f>ALL!CS65</f>
        <v>0</v>
      </c>
      <c r="BI86" s="14">
        <f>ALL!CT65</f>
        <v>0</v>
      </c>
      <c r="BJ86" s="14">
        <f>ALL!CU65</f>
        <v>0</v>
      </c>
      <c r="BK86" s="14">
        <f>ALL!CV65</f>
        <v>0</v>
      </c>
      <c r="BL86" s="14">
        <f>ALL!CW65</f>
        <v>0</v>
      </c>
      <c r="BM86" s="14">
        <f>ALL!CX65</f>
        <v>0</v>
      </c>
      <c r="BN86" s="14">
        <f>ALL!CY65</f>
        <v>0</v>
      </c>
      <c r="BO86" s="14">
        <f>ALL!CZ65</f>
        <v>0</v>
      </c>
      <c r="BP86" s="14">
        <f>ALL!DA65</f>
        <v>0</v>
      </c>
      <c r="BQ86" s="14">
        <f>ALL!DB65</f>
        <v>0</v>
      </c>
      <c r="BR86" s="14">
        <f>ALL!DC65</f>
        <v>0</v>
      </c>
      <c r="BS86" s="14">
        <f>ALL!DD65</f>
        <v>0</v>
      </c>
      <c r="BT86" s="14">
        <f>ALL!DE65</f>
        <v>0</v>
      </c>
    </row>
    <row r="87" spans="1:72" ht="21.75" hidden="1" outlineLevel="1" thickBot="1" x14ac:dyDescent="0.4">
      <c r="A87" s="34" t="str">
        <f>ALL!E66</f>
        <v>H (Ga)</v>
      </c>
      <c r="B87" s="16">
        <f ca="1">ALL!F66</f>
        <v>-66.040000000000006</v>
      </c>
      <c r="C87" s="16">
        <f ca="1">ALL!G66</f>
        <v>-62.4</v>
      </c>
      <c r="D87" s="16">
        <f ca="1">ALL!H66</f>
        <v>-58.92</v>
      </c>
      <c r="E87" s="16">
        <f ca="1">ALL!I66</f>
        <v>-55.48</v>
      </c>
      <c r="F87" s="14">
        <f ca="1">ALL!J66</f>
        <v>-52.05</v>
      </c>
      <c r="G87" s="14">
        <f ca="1">ALL!K66</f>
        <v>-39.61</v>
      </c>
      <c r="H87" s="14">
        <f ca="1">ALL!L66</f>
        <v>-30.53</v>
      </c>
      <c r="I87" s="14">
        <f ca="1">ALL!M66</f>
        <v>-23.84</v>
      </c>
      <c r="J87" s="14">
        <f ca="1">ALL!N66</f>
        <v>-22.39</v>
      </c>
      <c r="K87" s="14">
        <f ca="1">ALL!O66</f>
        <v>-21.04</v>
      </c>
      <c r="L87" s="14">
        <f ca="1">ALL!P66</f>
        <v>-19.8</v>
      </c>
      <c r="M87" s="14">
        <f ca="1">ALL!Q66</f>
        <v>-18.66</v>
      </c>
      <c r="N87" s="14">
        <f ca="1">ALL!R66</f>
        <v>-17.61</v>
      </c>
      <c r="O87" s="14">
        <f ca="1">ALL!S66</f>
        <v>-16.63</v>
      </c>
      <c r="P87" s="14">
        <f ca="1">ALL!T66</f>
        <v>-15.71</v>
      </c>
      <c r="Q87" s="14">
        <f ca="1">ALL!U66</f>
        <v>-14.83</v>
      </c>
      <c r="R87" s="14">
        <f ca="1">ALL!V66</f>
        <v>-11.71</v>
      </c>
      <c r="S87" s="14">
        <f ca="1">ALL!W66</f>
        <v>-9.2680000000000007</v>
      </c>
      <c r="T87" s="14">
        <f ca="1">ALL!X66</f>
        <v>-8.8379999999999992</v>
      </c>
      <c r="U87" s="14">
        <f ca="1">ALL!Y66</f>
        <v>-8.5079999999999991</v>
      </c>
      <c r="V87" s="14">
        <f ca="1">ALL!Z66</f>
        <v>-8.2739999999999991</v>
      </c>
      <c r="W87" s="14">
        <f ca="1">ALL!AA66</f>
        <v>-8.1259999999999994</v>
      </c>
      <c r="X87" s="14">
        <f ca="1">ALL!AB66</f>
        <v>-8.0429999999999993</v>
      </c>
      <c r="Y87" s="14">
        <f ca="1">ALL!AC66</f>
        <v>-8.0060000000000002</v>
      </c>
      <c r="Z87" s="14">
        <f ca="1">ALL!AD66</f>
        <v>-7.9989999999999997</v>
      </c>
      <c r="AA87" s="14">
        <f ca="1">ALL!AE66</f>
        <v>-8.01</v>
      </c>
      <c r="AB87" s="14">
        <f ca="1">ALL!AF66</f>
        <v>-8.0419999999999998</v>
      </c>
      <c r="AC87" s="14">
        <f ca="1">ALL!AG66</f>
        <v>-8.0960000000000001</v>
      </c>
      <c r="AD87" s="14">
        <f ca="1">ALL!AH66</f>
        <v>-8.1519999999999992</v>
      </c>
      <c r="AE87" s="14">
        <f ca="1">ALL!AI66</f>
        <v>-8.2080000000000002</v>
      </c>
      <c r="AF87" s="14">
        <f ca="1">ALL!AJ66</f>
        <v>0</v>
      </c>
      <c r="AG87" s="14">
        <f ca="1">ALL!AK66</f>
        <v>0</v>
      </c>
      <c r="AH87" s="14">
        <f ca="1">ALL!AL66</f>
        <v>0</v>
      </c>
      <c r="AI87" s="14">
        <f>ALL!BT66</f>
        <v>0</v>
      </c>
      <c r="AJ87" s="14">
        <f>ALL!BU66</f>
        <v>0</v>
      </c>
      <c r="AK87" s="14">
        <f>ALL!BV66</f>
        <v>0</v>
      </c>
      <c r="AL87" s="14">
        <f>ALL!BW66</f>
        <v>0</v>
      </c>
      <c r="AM87" s="14">
        <f>ALL!BX66</f>
        <v>0</v>
      </c>
      <c r="AN87" s="14">
        <f>ALL!BY66</f>
        <v>0</v>
      </c>
      <c r="AO87" s="14">
        <f>ALL!BZ66</f>
        <v>0</v>
      </c>
      <c r="AP87" s="14">
        <f>ALL!CA66</f>
        <v>0</v>
      </c>
      <c r="AQ87" s="14">
        <f>ALL!CB66</f>
        <v>0</v>
      </c>
      <c r="AR87" s="14">
        <f>ALL!CC66</f>
        <v>0</v>
      </c>
      <c r="AS87" s="14">
        <f>ALL!CD66</f>
        <v>0</v>
      </c>
      <c r="AT87" s="14">
        <f>ALL!CE66</f>
        <v>0</v>
      </c>
      <c r="AU87" s="14">
        <f>ALL!CF66</f>
        <v>0</v>
      </c>
      <c r="AV87" s="14">
        <f>ALL!CG66</f>
        <v>0</v>
      </c>
      <c r="AW87" s="14">
        <f>ALL!CH66</f>
        <v>0</v>
      </c>
      <c r="AX87" s="14">
        <f>ALL!CI66</f>
        <v>0</v>
      </c>
      <c r="AY87" s="14">
        <f>ALL!CJ66</f>
        <v>0</v>
      </c>
      <c r="AZ87" s="14">
        <f>ALL!CK66</f>
        <v>0</v>
      </c>
      <c r="BA87" s="14">
        <f>ALL!CL66</f>
        <v>0</v>
      </c>
      <c r="BB87" s="14">
        <f>ALL!CM66</f>
        <v>0</v>
      </c>
      <c r="BC87" s="14">
        <f>ALL!CN66</f>
        <v>0</v>
      </c>
      <c r="BD87" s="14">
        <f>ALL!CO66</f>
        <v>0</v>
      </c>
      <c r="BE87" s="14">
        <f>ALL!CP66</f>
        <v>0</v>
      </c>
      <c r="BF87" s="14">
        <f>ALL!CQ66</f>
        <v>0</v>
      </c>
      <c r="BG87" s="14">
        <f>ALL!CR66</f>
        <v>0</v>
      </c>
      <c r="BH87" s="14">
        <f>ALL!CS66</f>
        <v>0</v>
      </c>
      <c r="BI87" s="14">
        <f>ALL!CT66</f>
        <v>0</v>
      </c>
      <c r="BJ87" s="14">
        <f>ALL!CU66</f>
        <v>0</v>
      </c>
      <c r="BK87" s="14">
        <f>ALL!CV66</f>
        <v>0</v>
      </c>
      <c r="BL87" s="14">
        <f>ALL!CW66</f>
        <v>0</v>
      </c>
      <c r="BM87" s="14">
        <f>ALL!CX66</f>
        <v>0</v>
      </c>
      <c r="BN87" s="14">
        <f>ALL!CY66</f>
        <v>0</v>
      </c>
      <c r="BO87" s="14">
        <f>ALL!CZ66</f>
        <v>0</v>
      </c>
      <c r="BP87" s="14">
        <f>ALL!DA66</f>
        <v>0</v>
      </c>
      <c r="BQ87" s="14">
        <f>ALL!DB66</f>
        <v>0</v>
      </c>
      <c r="BR87" s="14">
        <f>ALL!DC66</f>
        <v>0</v>
      </c>
      <c r="BS87" s="14">
        <f>ALL!DD66</f>
        <v>0</v>
      </c>
      <c r="BT87" s="14">
        <f>ALL!DE66</f>
        <v>0</v>
      </c>
    </row>
    <row r="88" spans="1:72" ht="21.75" hidden="1" outlineLevel="1" thickBot="1" x14ac:dyDescent="0.4">
      <c r="A88" s="34" t="str">
        <f>ALL!E67</f>
        <v>H (Ge)</v>
      </c>
      <c r="B88" s="16">
        <f ca="1">ALL!F67</f>
        <v>-17.32</v>
      </c>
      <c r="C88" s="16">
        <f ca="1">ALL!G67</f>
        <v>-16.54</v>
      </c>
      <c r="D88" s="16">
        <f ca="1">ALL!H67</f>
        <v>-15.64</v>
      </c>
      <c r="E88" s="16">
        <f ca="1">ALL!I67</f>
        <v>-14.58</v>
      </c>
      <c r="F88" s="14">
        <f ca="1">ALL!J67</f>
        <v>-13.42</v>
      </c>
      <c r="G88" s="14">
        <f ca="1">ALL!K67</f>
        <v>-8.9540000000000006</v>
      </c>
      <c r="H88" s="14">
        <f ca="1">ALL!L67</f>
        <v>-6.1440000000000001</v>
      </c>
      <c r="I88" s="14">
        <f ca="1">ALL!M67</f>
        <v>-5.4870000000000001</v>
      </c>
      <c r="J88" s="14">
        <f ca="1">ALL!N67</f>
        <v>-5.51</v>
      </c>
      <c r="K88" s="14">
        <f ca="1">ALL!O67</f>
        <v>-5.56</v>
      </c>
      <c r="L88" s="14">
        <f ca="1">ALL!P67</f>
        <v>-5.6189999999999998</v>
      </c>
      <c r="M88" s="14">
        <f ca="1">ALL!Q67</f>
        <v>-5.6760000000000002</v>
      </c>
      <c r="N88" s="14">
        <f ca="1">ALL!R67</f>
        <v>-5.7290000000000001</v>
      </c>
      <c r="O88" s="14">
        <f ca="1">ALL!S67</f>
        <v>-5.7770000000000001</v>
      </c>
      <c r="P88" s="14">
        <f ca="1">ALL!T67</f>
        <v>-5.8220000000000001</v>
      </c>
      <c r="Q88" s="14">
        <f ca="1">ALL!U67</f>
        <v>-5.8650000000000002</v>
      </c>
      <c r="R88" s="14">
        <f ca="1">ALL!V67</f>
        <v>-6.032</v>
      </c>
      <c r="S88" s="14">
        <f ca="1">ALL!W67</f>
        <v>-6.2279999999999998</v>
      </c>
      <c r="T88" s="14">
        <f ca="1">ALL!X67</f>
        <v>-6.2919999999999998</v>
      </c>
      <c r="U88" s="14">
        <f ca="1">ALL!Y67</f>
        <v>-6.3620000000000001</v>
      </c>
      <c r="V88" s="14">
        <f ca="1">ALL!Z67</f>
        <v>-6.4329999999999998</v>
      </c>
      <c r="W88" s="14">
        <f ca="1">ALL!AA67</f>
        <v>-6.5</v>
      </c>
      <c r="X88" s="14">
        <f ca="1">ALL!AB67</f>
        <v>-6.56</v>
      </c>
      <c r="Y88" s="14">
        <f ca="1">ALL!AC67</f>
        <v>-6.6130000000000004</v>
      </c>
      <c r="Z88" s="14">
        <f ca="1">ALL!AD67</f>
        <v>-6.66</v>
      </c>
      <c r="AA88" s="14">
        <f ca="1">ALL!AE67</f>
        <v>-6.7039999999999997</v>
      </c>
      <c r="AB88" s="14">
        <f ca="1">ALL!AF67</f>
        <v>-6.742</v>
      </c>
      <c r="AC88" s="14">
        <f ca="1">ALL!AG67</f>
        <v>-6.7770000000000001</v>
      </c>
      <c r="AD88" s="14">
        <f ca="1">ALL!AH67</f>
        <v>-6.8109999999999999</v>
      </c>
      <c r="AE88" s="14">
        <f ca="1">ALL!AI67</f>
        <v>-6.8449999999999998</v>
      </c>
      <c r="AF88" s="14">
        <f ca="1">ALL!AJ67</f>
        <v>0</v>
      </c>
      <c r="AG88" s="14">
        <f ca="1">ALL!AK67</f>
        <v>0</v>
      </c>
      <c r="AH88" s="14">
        <f ca="1">ALL!AL67</f>
        <v>0</v>
      </c>
      <c r="AI88" s="14">
        <f>ALL!BT67</f>
        <v>0</v>
      </c>
      <c r="AJ88" s="14">
        <f>ALL!BU67</f>
        <v>0</v>
      </c>
      <c r="AK88" s="14">
        <f>ALL!BV67</f>
        <v>0</v>
      </c>
      <c r="AL88" s="14">
        <f>ALL!BW67</f>
        <v>0</v>
      </c>
      <c r="AM88" s="14">
        <f>ALL!BX67</f>
        <v>0</v>
      </c>
      <c r="AN88" s="14">
        <f>ALL!BY67</f>
        <v>0</v>
      </c>
      <c r="AO88" s="14">
        <f>ALL!BZ67</f>
        <v>0</v>
      </c>
      <c r="AP88" s="14">
        <f>ALL!CA67</f>
        <v>0</v>
      </c>
      <c r="AQ88" s="14">
        <f>ALL!CB67</f>
        <v>0</v>
      </c>
      <c r="AR88" s="14">
        <f>ALL!CC67</f>
        <v>0</v>
      </c>
      <c r="AS88" s="14">
        <f>ALL!CD67</f>
        <v>0</v>
      </c>
      <c r="AT88" s="14">
        <f>ALL!CE67</f>
        <v>0</v>
      </c>
      <c r="AU88" s="14">
        <f>ALL!CF67</f>
        <v>0</v>
      </c>
      <c r="AV88" s="14">
        <f>ALL!CG67</f>
        <v>0</v>
      </c>
      <c r="AW88" s="14">
        <f>ALL!CH67</f>
        <v>0</v>
      </c>
      <c r="AX88" s="14">
        <f>ALL!CI67</f>
        <v>0</v>
      </c>
      <c r="AY88" s="14">
        <f>ALL!CJ67</f>
        <v>0</v>
      </c>
      <c r="AZ88" s="14">
        <f>ALL!CK67</f>
        <v>0</v>
      </c>
      <c r="BA88" s="14">
        <f>ALL!CL67</f>
        <v>0</v>
      </c>
      <c r="BB88" s="14">
        <f>ALL!CM67</f>
        <v>0</v>
      </c>
      <c r="BC88" s="14">
        <f>ALL!CN67</f>
        <v>0</v>
      </c>
      <c r="BD88" s="14">
        <f>ALL!CO67</f>
        <v>0</v>
      </c>
      <c r="BE88" s="14">
        <f>ALL!CP67</f>
        <v>0</v>
      </c>
      <c r="BF88" s="14">
        <f>ALL!CQ67</f>
        <v>0</v>
      </c>
      <c r="BG88" s="14">
        <f>ALL!CR67</f>
        <v>0</v>
      </c>
      <c r="BH88" s="14">
        <f>ALL!CS67</f>
        <v>0</v>
      </c>
      <c r="BI88" s="14">
        <f>ALL!CT67</f>
        <v>0</v>
      </c>
      <c r="BJ88" s="14">
        <f>ALL!CU67</f>
        <v>0</v>
      </c>
      <c r="BK88" s="14">
        <f>ALL!CV67</f>
        <v>0</v>
      </c>
      <c r="BL88" s="14">
        <f>ALL!CW67</f>
        <v>0</v>
      </c>
      <c r="BM88" s="14">
        <f>ALL!CX67</f>
        <v>0</v>
      </c>
      <c r="BN88" s="14">
        <f>ALL!CY67</f>
        <v>0</v>
      </c>
      <c r="BO88" s="14">
        <f>ALL!CZ67</f>
        <v>0</v>
      </c>
      <c r="BP88" s="14">
        <f>ALL!DA67</f>
        <v>0</v>
      </c>
      <c r="BQ88" s="14">
        <f>ALL!DB67</f>
        <v>0</v>
      </c>
      <c r="BR88" s="14">
        <f>ALL!DC67</f>
        <v>0</v>
      </c>
      <c r="BS88" s="14">
        <f>ALL!DD67</f>
        <v>0</v>
      </c>
      <c r="BT88" s="14">
        <f>ALL!DE67</f>
        <v>0</v>
      </c>
    </row>
    <row r="89" spans="1:72" ht="21.75" hidden="1" outlineLevel="1" thickBot="1" x14ac:dyDescent="0.4">
      <c r="A89" s="34" t="str">
        <f>ALL!E68</f>
        <v>H (Se)</v>
      </c>
      <c r="B89" s="16">
        <f ca="1">ALL!F68</f>
        <v>-23.57</v>
      </c>
      <c r="C89" s="16">
        <f ca="1">ALL!G68</f>
        <v>-22.57</v>
      </c>
      <c r="D89" s="16">
        <f ca="1">ALL!H68</f>
        <v>-21.85</v>
      </c>
      <c r="E89" s="16">
        <f ca="1">ALL!I68</f>
        <v>-21.44</v>
      </c>
      <c r="F89" s="14">
        <f ca="1">ALL!J68</f>
        <v>-21.29</v>
      </c>
      <c r="G89" s="14">
        <f ca="1">ALL!K68</f>
        <v>-21.91</v>
      </c>
      <c r="H89" s="14">
        <f ca="1">ALL!L68</f>
        <v>-22.59</v>
      </c>
      <c r="I89" s="14">
        <f ca="1">ALL!M68</f>
        <v>-23.26</v>
      </c>
      <c r="J89" s="14">
        <f ca="1">ALL!N68</f>
        <v>-23.48</v>
      </c>
      <c r="K89" s="14">
        <f ca="1">ALL!O68</f>
        <v>-23.71</v>
      </c>
      <c r="L89" s="14">
        <f ca="1">ALL!P68</f>
        <v>-23.94</v>
      </c>
      <c r="M89" s="14">
        <f ca="1">ALL!Q68</f>
        <v>-24.18</v>
      </c>
      <c r="N89" s="14">
        <f ca="1">ALL!R68</f>
        <v>-24.41</v>
      </c>
      <c r="O89" s="14">
        <f ca="1">ALL!S68</f>
        <v>-24.65</v>
      </c>
      <c r="P89" s="14">
        <f ca="1">ALL!T68</f>
        <v>-24.88</v>
      </c>
      <c r="Q89" s="14">
        <f ca="1">ALL!U68</f>
        <v>-25.11</v>
      </c>
      <c r="R89" s="14">
        <f ca="1">ALL!V68</f>
        <v>-26</v>
      </c>
      <c r="S89" s="14">
        <f ca="1">ALL!W68</f>
        <v>-26.83</v>
      </c>
      <c r="T89" s="14">
        <f ca="1">ALL!X68</f>
        <v>-27.02</v>
      </c>
      <c r="U89" s="14">
        <f ca="1">ALL!Y68</f>
        <v>-27.21</v>
      </c>
      <c r="V89" s="14">
        <f ca="1">ALL!Z68</f>
        <v>-27.39</v>
      </c>
      <c r="W89" s="14">
        <f ca="1">ALL!AA68</f>
        <v>-27.58</v>
      </c>
      <c r="X89" s="14">
        <f ca="1">ALL!AB68</f>
        <v>-27.76</v>
      </c>
      <c r="Y89" s="14">
        <f ca="1">ALL!AC68</f>
        <v>-27.96</v>
      </c>
      <c r="Z89" s="14">
        <f ca="1">ALL!AD68</f>
        <v>-28.15</v>
      </c>
      <c r="AA89" s="14">
        <f ca="1">ALL!AE68</f>
        <v>-28.35</v>
      </c>
      <c r="AB89" s="14">
        <f ca="1">ALL!AF68</f>
        <v>-28.54</v>
      </c>
      <c r="AC89" s="14">
        <f ca="1">ALL!AG68</f>
        <v>-28.73</v>
      </c>
      <c r="AD89" s="14">
        <f ca="1">ALL!AH68</f>
        <v>-28.92</v>
      </c>
      <c r="AE89" s="14">
        <f ca="1">ALL!AI68</f>
        <v>-29.11</v>
      </c>
      <c r="AF89" s="14">
        <f ca="1">ALL!AJ68</f>
        <v>0</v>
      </c>
      <c r="AG89" s="14">
        <f ca="1">ALL!AK68</f>
        <v>0</v>
      </c>
      <c r="AH89" s="14">
        <f ca="1">ALL!AL68</f>
        <v>0</v>
      </c>
      <c r="AI89" s="14">
        <f>ALL!BT68</f>
        <v>0</v>
      </c>
      <c r="AJ89" s="14">
        <f>ALL!BU68</f>
        <v>0</v>
      </c>
      <c r="AK89" s="14">
        <f>ALL!BV68</f>
        <v>0</v>
      </c>
      <c r="AL89" s="14">
        <f>ALL!BW68</f>
        <v>0</v>
      </c>
      <c r="AM89" s="14">
        <f>ALL!BX68</f>
        <v>0</v>
      </c>
      <c r="AN89" s="14">
        <f>ALL!BY68</f>
        <v>0</v>
      </c>
      <c r="AO89" s="14">
        <f>ALL!BZ68</f>
        <v>0</v>
      </c>
      <c r="AP89" s="14">
        <f>ALL!CA68</f>
        <v>0</v>
      </c>
      <c r="AQ89" s="14">
        <f>ALL!CB68</f>
        <v>0</v>
      </c>
      <c r="AR89" s="14">
        <f>ALL!CC68</f>
        <v>0</v>
      </c>
      <c r="AS89" s="14">
        <f>ALL!CD68</f>
        <v>0</v>
      </c>
      <c r="AT89" s="14">
        <f>ALL!CE68</f>
        <v>0</v>
      </c>
      <c r="AU89" s="14">
        <f>ALL!CF68</f>
        <v>0</v>
      </c>
      <c r="AV89" s="14">
        <f>ALL!CG68</f>
        <v>0</v>
      </c>
      <c r="AW89" s="14">
        <f>ALL!CH68</f>
        <v>0</v>
      </c>
      <c r="AX89" s="14">
        <f>ALL!CI68</f>
        <v>0</v>
      </c>
      <c r="AY89" s="14">
        <f>ALL!CJ68</f>
        <v>0</v>
      </c>
      <c r="AZ89" s="14">
        <f>ALL!CK68</f>
        <v>0</v>
      </c>
      <c r="BA89" s="14">
        <f>ALL!CL68</f>
        <v>0</v>
      </c>
      <c r="BB89" s="14">
        <f>ALL!CM68</f>
        <v>0</v>
      </c>
      <c r="BC89" s="14">
        <f>ALL!CN68</f>
        <v>0</v>
      </c>
      <c r="BD89" s="14">
        <f>ALL!CO68</f>
        <v>0</v>
      </c>
      <c r="BE89" s="14">
        <f>ALL!CP68</f>
        <v>0</v>
      </c>
      <c r="BF89" s="14">
        <f>ALL!CQ68</f>
        <v>0</v>
      </c>
      <c r="BG89" s="14">
        <f>ALL!CR68</f>
        <v>0</v>
      </c>
      <c r="BH89" s="14">
        <f>ALL!CS68</f>
        <v>0</v>
      </c>
      <c r="BI89" s="14">
        <f>ALL!CT68</f>
        <v>0</v>
      </c>
      <c r="BJ89" s="14">
        <f>ALL!CU68</f>
        <v>0</v>
      </c>
      <c r="BK89" s="14">
        <f>ALL!CV68</f>
        <v>0</v>
      </c>
      <c r="BL89" s="14">
        <f>ALL!CW68</f>
        <v>0</v>
      </c>
      <c r="BM89" s="14">
        <f>ALL!CX68</f>
        <v>0</v>
      </c>
      <c r="BN89" s="14">
        <f>ALL!CY68</f>
        <v>0</v>
      </c>
      <c r="BO89" s="14">
        <f>ALL!CZ68</f>
        <v>0</v>
      </c>
      <c r="BP89" s="14">
        <f>ALL!DA68</f>
        <v>0</v>
      </c>
      <c r="BQ89" s="14">
        <f>ALL!DB68</f>
        <v>0</v>
      </c>
      <c r="BR89" s="14">
        <f>ALL!DC68</f>
        <v>0</v>
      </c>
      <c r="BS89" s="14">
        <f>ALL!DD68</f>
        <v>0</v>
      </c>
      <c r="BT89" s="14">
        <f>ALL!DE68</f>
        <v>0</v>
      </c>
    </row>
    <row r="90" spans="1:72" ht="21.75" hidden="1" outlineLevel="1" thickBot="1" x14ac:dyDescent="0.4">
      <c r="A90" s="34">
        <f>ALL!E69</f>
        <v>0</v>
      </c>
      <c r="B90" s="16">
        <f ca="1">ALL!F69</f>
        <v>0</v>
      </c>
      <c r="C90" s="16">
        <f ca="1">ALL!G69</f>
        <v>0</v>
      </c>
      <c r="D90" s="16">
        <f ca="1">ALL!H69</f>
        <v>0</v>
      </c>
      <c r="E90" s="16">
        <f ca="1">ALL!I69</f>
        <v>0</v>
      </c>
      <c r="F90" s="14">
        <f ca="1">ALL!J69</f>
        <v>0</v>
      </c>
      <c r="G90" s="14">
        <f ca="1">ALL!K69</f>
        <v>0</v>
      </c>
      <c r="H90" s="14">
        <f ca="1">ALL!L69</f>
        <v>0</v>
      </c>
      <c r="I90" s="14">
        <f ca="1">ALL!M69</f>
        <v>0</v>
      </c>
      <c r="J90" s="14">
        <f ca="1">ALL!N69</f>
        <v>0</v>
      </c>
      <c r="K90" s="14">
        <f ca="1">ALL!O69</f>
        <v>0</v>
      </c>
      <c r="L90" s="14">
        <f ca="1">ALL!P69</f>
        <v>0</v>
      </c>
      <c r="M90" s="14">
        <f ca="1">ALL!Q69</f>
        <v>0</v>
      </c>
      <c r="N90" s="14">
        <f ca="1">ALL!R69</f>
        <v>0</v>
      </c>
      <c r="O90" s="14">
        <f ca="1">ALL!S69</f>
        <v>0</v>
      </c>
      <c r="P90" s="14">
        <f ca="1">ALL!T69</f>
        <v>0</v>
      </c>
      <c r="Q90" s="14">
        <f ca="1">ALL!U69</f>
        <v>0</v>
      </c>
      <c r="R90" s="14">
        <f ca="1">ALL!V69</f>
        <v>0</v>
      </c>
      <c r="S90" s="14">
        <f ca="1">ALL!W69</f>
        <v>0</v>
      </c>
      <c r="T90" s="14">
        <f ca="1">ALL!X69</f>
        <v>0</v>
      </c>
      <c r="U90" s="14">
        <f ca="1">ALL!Y69</f>
        <v>0</v>
      </c>
      <c r="V90" s="14">
        <f ca="1">ALL!Z69</f>
        <v>0</v>
      </c>
      <c r="W90" s="14">
        <f ca="1">ALL!AA69</f>
        <v>0</v>
      </c>
      <c r="X90" s="14">
        <f ca="1">ALL!AB69</f>
        <v>0</v>
      </c>
      <c r="Y90" s="14">
        <f ca="1">ALL!AC69</f>
        <v>0</v>
      </c>
      <c r="Z90" s="14">
        <f ca="1">ALL!AD69</f>
        <v>0</v>
      </c>
      <c r="AA90" s="14">
        <f ca="1">ALL!AE69</f>
        <v>0</v>
      </c>
      <c r="AB90" s="14">
        <f ca="1">ALL!AF69</f>
        <v>0</v>
      </c>
      <c r="AC90" s="14">
        <f ca="1">ALL!AG69</f>
        <v>0</v>
      </c>
      <c r="AD90" s="14">
        <f ca="1">ALL!AH69</f>
        <v>0</v>
      </c>
      <c r="AE90" s="14">
        <f ca="1">ALL!AI69</f>
        <v>0</v>
      </c>
      <c r="AF90" s="14">
        <f ca="1">ALL!AJ69</f>
        <v>0</v>
      </c>
      <c r="AG90" s="14">
        <f ca="1">ALL!AK69</f>
        <v>0</v>
      </c>
      <c r="AH90" s="14">
        <f ca="1">ALL!AL69</f>
        <v>0</v>
      </c>
      <c r="AI90" s="14">
        <f>ALL!BT69</f>
        <v>0</v>
      </c>
      <c r="AJ90" s="14">
        <f>ALL!BU69</f>
        <v>0</v>
      </c>
      <c r="AK90" s="14">
        <f>ALL!BV69</f>
        <v>0</v>
      </c>
      <c r="AL90" s="14">
        <f>ALL!BW69</f>
        <v>0</v>
      </c>
      <c r="AM90" s="14">
        <f>ALL!BX69</f>
        <v>0</v>
      </c>
      <c r="AN90" s="14">
        <f>ALL!BY69</f>
        <v>0</v>
      </c>
      <c r="AO90" s="14">
        <f>ALL!BZ69</f>
        <v>0</v>
      </c>
      <c r="AP90" s="14">
        <f>ALL!CA69</f>
        <v>0</v>
      </c>
      <c r="AQ90" s="14">
        <f>ALL!CB69</f>
        <v>0</v>
      </c>
      <c r="AR90" s="14">
        <f>ALL!CC69</f>
        <v>0</v>
      </c>
      <c r="AS90" s="14">
        <f>ALL!CD69</f>
        <v>0</v>
      </c>
      <c r="AT90" s="14">
        <f>ALL!CE69</f>
        <v>0</v>
      </c>
      <c r="AU90" s="14">
        <f>ALL!CF69</f>
        <v>0</v>
      </c>
      <c r="AV90" s="14">
        <f>ALL!CG69</f>
        <v>0</v>
      </c>
      <c r="AW90" s="14">
        <f>ALL!CH69</f>
        <v>0</v>
      </c>
      <c r="AX90" s="14">
        <f>ALL!CI69</f>
        <v>0</v>
      </c>
      <c r="AY90" s="14">
        <f>ALL!CJ69</f>
        <v>0</v>
      </c>
      <c r="AZ90" s="14">
        <f>ALL!CK69</f>
        <v>0</v>
      </c>
      <c r="BA90" s="14">
        <f>ALL!CL69</f>
        <v>0</v>
      </c>
      <c r="BB90" s="14">
        <f>ALL!CM69</f>
        <v>0</v>
      </c>
      <c r="BC90" s="14">
        <f>ALL!CN69</f>
        <v>0</v>
      </c>
      <c r="BD90" s="14">
        <f>ALL!CO69</f>
        <v>0</v>
      </c>
      <c r="BE90" s="14">
        <f>ALL!CP69</f>
        <v>0</v>
      </c>
      <c r="BF90" s="14">
        <f>ALL!CQ69</f>
        <v>0</v>
      </c>
      <c r="BG90" s="14">
        <f>ALL!CR69</f>
        <v>0</v>
      </c>
      <c r="BH90" s="14">
        <f>ALL!CS69</f>
        <v>0</v>
      </c>
      <c r="BI90" s="14">
        <f>ALL!CT69</f>
        <v>0</v>
      </c>
      <c r="BJ90" s="14">
        <f>ALL!CU69</f>
        <v>0</v>
      </c>
      <c r="BK90" s="14">
        <f>ALL!CV69</f>
        <v>0</v>
      </c>
      <c r="BL90" s="14">
        <f>ALL!CW69</f>
        <v>0</v>
      </c>
      <c r="BM90" s="14">
        <f>ALL!CX69</f>
        <v>0</v>
      </c>
      <c r="BN90" s="14">
        <f>ALL!CY69</f>
        <v>0</v>
      </c>
      <c r="BO90" s="14">
        <f>ALL!CZ69</f>
        <v>0</v>
      </c>
      <c r="BP90" s="14">
        <f>ALL!DA69</f>
        <v>0</v>
      </c>
      <c r="BQ90" s="14">
        <f>ALL!DB69</f>
        <v>0</v>
      </c>
      <c r="BR90" s="14">
        <f>ALL!DC69</f>
        <v>0</v>
      </c>
      <c r="BS90" s="14">
        <f>ALL!DD69</f>
        <v>0</v>
      </c>
      <c r="BT90" s="14">
        <f>ALL!DE69</f>
        <v>0</v>
      </c>
    </row>
    <row r="91" spans="1:72" ht="21.75" hidden="1" outlineLevel="1" thickBot="1" x14ac:dyDescent="0.4">
      <c r="A91" s="34">
        <f>ALL!E70</f>
        <v>0</v>
      </c>
      <c r="B91" s="16">
        <f ca="1">ALL!F70</f>
        <v>0</v>
      </c>
      <c r="C91" s="16">
        <f ca="1">ALL!G70</f>
        <v>0</v>
      </c>
      <c r="D91" s="16">
        <f ca="1">ALL!H70</f>
        <v>0</v>
      </c>
      <c r="E91" s="16">
        <f ca="1">ALL!I70</f>
        <v>0</v>
      </c>
      <c r="F91" s="14">
        <f ca="1">ALL!J70</f>
        <v>0</v>
      </c>
      <c r="G91" s="14">
        <f ca="1">ALL!K70</f>
        <v>0</v>
      </c>
      <c r="H91" s="14">
        <f ca="1">ALL!L70</f>
        <v>0</v>
      </c>
      <c r="I91" s="14">
        <f ca="1">ALL!M70</f>
        <v>0</v>
      </c>
      <c r="J91" s="14">
        <f ca="1">ALL!N70</f>
        <v>0</v>
      </c>
      <c r="K91" s="14">
        <f ca="1">ALL!O70</f>
        <v>0</v>
      </c>
      <c r="L91" s="14">
        <f ca="1">ALL!P70</f>
        <v>0</v>
      </c>
      <c r="M91" s="14">
        <f ca="1">ALL!Q70</f>
        <v>0</v>
      </c>
      <c r="N91" s="14">
        <f ca="1">ALL!R70</f>
        <v>0</v>
      </c>
      <c r="O91" s="14">
        <f ca="1">ALL!S70</f>
        <v>0</v>
      </c>
      <c r="P91" s="14">
        <f ca="1">ALL!T70</f>
        <v>0</v>
      </c>
      <c r="Q91" s="14">
        <f ca="1">ALL!U70</f>
        <v>0</v>
      </c>
      <c r="R91" s="14">
        <f ca="1">ALL!V70</f>
        <v>0</v>
      </c>
      <c r="S91" s="14">
        <f ca="1">ALL!W70</f>
        <v>0</v>
      </c>
      <c r="T91" s="14">
        <f ca="1">ALL!X70</f>
        <v>0</v>
      </c>
      <c r="U91" s="14">
        <f ca="1">ALL!Y70</f>
        <v>0</v>
      </c>
      <c r="V91" s="14">
        <f ca="1">ALL!Z70</f>
        <v>0</v>
      </c>
      <c r="W91" s="14">
        <f ca="1">ALL!AA70</f>
        <v>0</v>
      </c>
      <c r="X91" s="14">
        <f ca="1">ALL!AB70</f>
        <v>0</v>
      </c>
      <c r="Y91" s="14">
        <f ca="1">ALL!AC70</f>
        <v>0</v>
      </c>
      <c r="Z91" s="14">
        <f ca="1">ALL!AD70</f>
        <v>0</v>
      </c>
      <c r="AA91" s="14">
        <f ca="1">ALL!AE70</f>
        <v>0</v>
      </c>
      <c r="AB91" s="14">
        <f ca="1">ALL!AF70</f>
        <v>0</v>
      </c>
      <c r="AC91" s="14">
        <f ca="1">ALL!AG70</f>
        <v>0</v>
      </c>
      <c r="AD91" s="14">
        <f ca="1">ALL!AH70</f>
        <v>0</v>
      </c>
      <c r="AE91" s="14">
        <f ca="1">ALL!AI70</f>
        <v>0</v>
      </c>
      <c r="AF91" s="14">
        <f ca="1">ALL!AJ70</f>
        <v>0</v>
      </c>
      <c r="AG91" s="14">
        <f ca="1">ALL!AK70</f>
        <v>0</v>
      </c>
      <c r="AH91" s="14">
        <f ca="1">ALL!AL70</f>
        <v>0</v>
      </c>
      <c r="AI91" s="14">
        <f>ALL!BT70</f>
        <v>0</v>
      </c>
      <c r="AJ91" s="14">
        <f>ALL!BU70</f>
        <v>0</v>
      </c>
      <c r="AK91" s="14">
        <f>ALL!BV70</f>
        <v>0</v>
      </c>
      <c r="AL91" s="14">
        <f>ALL!BW70</f>
        <v>0</v>
      </c>
      <c r="AM91" s="14">
        <f>ALL!BX70</f>
        <v>0</v>
      </c>
      <c r="AN91" s="14">
        <f>ALL!BY70</f>
        <v>0</v>
      </c>
      <c r="AO91" s="14">
        <f>ALL!BZ70</f>
        <v>0</v>
      </c>
      <c r="AP91" s="14">
        <f>ALL!CA70</f>
        <v>0</v>
      </c>
      <c r="AQ91" s="14">
        <f>ALL!CB70</f>
        <v>0</v>
      </c>
      <c r="AR91" s="14">
        <f>ALL!CC70</f>
        <v>0</v>
      </c>
      <c r="AS91" s="14">
        <f>ALL!CD70</f>
        <v>0</v>
      </c>
      <c r="AT91" s="14">
        <f>ALL!CE70</f>
        <v>0</v>
      </c>
      <c r="AU91" s="14">
        <f>ALL!CF70</f>
        <v>0</v>
      </c>
      <c r="AV91" s="14">
        <f>ALL!CG70</f>
        <v>0</v>
      </c>
      <c r="AW91" s="14">
        <f>ALL!CH70</f>
        <v>0</v>
      </c>
      <c r="AX91" s="14">
        <f>ALL!CI70</f>
        <v>0</v>
      </c>
      <c r="AY91" s="14">
        <f>ALL!CJ70</f>
        <v>0</v>
      </c>
      <c r="AZ91" s="14">
        <f>ALL!CK70</f>
        <v>0</v>
      </c>
      <c r="BA91" s="14">
        <f>ALL!CL70</f>
        <v>0</v>
      </c>
      <c r="BB91" s="14">
        <f>ALL!CM70</f>
        <v>0</v>
      </c>
      <c r="BC91" s="14">
        <f>ALL!CN70</f>
        <v>0</v>
      </c>
      <c r="BD91" s="14">
        <f>ALL!CO70</f>
        <v>0</v>
      </c>
      <c r="BE91" s="14">
        <f>ALL!CP70</f>
        <v>0</v>
      </c>
      <c r="BF91" s="14">
        <f>ALL!CQ70</f>
        <v>0</v>
      </c>
      <c r="BG91" s="14">
        <f>ALL!CR70</f>
        <v>0</v>
      </c>
      <c r="BH91" s="14">
        <f>ALL!CS70</f>
        <v>0</v>
      </c>
      <c r="BI91" s="14">
        <f>ALL!CT70</f>
        <v>0</v>
      </c>
      <c r="BJ91" s="14">
        <f>ALL!CU70</f>
        <v>0</v>
      </c>
      <c r="BK91" s="14">
        <f>ALL!CV70</f>
        <v>0</v>
      </c>
      <c r="BL91" s="14">
        <f>ALL!CW70</f>
        <v>0</v>
      </c>
      <c r="BM91" s="14">
        <f>ALL!CX70</f>
        <v>0</v>
      </c>
      <c r="BN91" s="14">
        <f>ALL!CY70</f>
        <v>0</v>
      </c>
      <c r="BO91" s="14">
        <f>ALL!CZ70</f>
        <v>0</v>
      </c>
      <c r="BP91" s="14">
        <f>ALL!DA70</f>
        <v>0</v>
      </c>
      <c r="BQ91" s="14">
        <f>ALL!DB70</f>
        <v>0</v>
      </c>
      <c r="BR91" s="14">
        <f>ALL!DC70</f>
        <v>0</v>
      </c>
      <c r="BS91" s="14">
        <f>ALL!DD70</f>
        <v>0</v>
      </c>
      <c r="BT91" s="14">
        <f>ALL!DE70</f>
        <v>0</v>
      </c>
    </row>
    <row r="92" spans="1:72" ht="21.75" hidden="1" outlineLevel="1" thickBot="1" x14ac:dyDescent="0.4">
      <c r="A92" s="34">
        <f>ALL!E71</f>
        <v>0</v>
      </c>
      <c r="B92" s="16">
        <f ca="1">ALL!F71</f>
        <v>0</v>
      </c>
      <c r="C92" s="16">
        <f ca="1">ALL!G71</f>
        <v>0</v>
      </c>
      <c r="D92" s="16">
        <f ca="1">ALL!H71</f>
        <v>0</v>
      </c>
      <c r="E92" s="16">
        <f ca="1">ALL!I71</f>
        <v>0</v>
      </c>
      <c r="F92" s="14">
        <f ca="1">ALL!J71</f>
        <v>0</v>
      </c>
      <c r="G92" s="14">
        <f ca="1">ALL!K71</f>
        <v>0</v>
      </c>
      <c r="H92" s="14">
        <f ca="1">ALL!L71</f>
        <v>0</v>
      </c>
      <c r="I92" s="14">
        <f ca="1">ALL!M71</f>
        <v>0</v>
      </c>
      <c r="J92" s="14">
        <f ca="1">ALL!N71</f>
        <v>0</v>
      </c>
      <c r="K92" s="14">
        <f ca="1">ALL!O71</f>
        <v>0</v>
      </c>
      <c r="L92" s="14">
        <f ca="1">ALL!P71</f>
        <v>0</v>
      </c>
      <c r="M92" s="14">
        <f ca="1">ALL!Q71</f>
        <v>0</v>
      </c>
      <c r="N92" s="14">
        <f ca="1">ALL!R71</f>
        <v>0</v>
      </c>
      <c r="O92" s="14">
        <f ca="1">ALL!S71</f>
        <v>0</v>
      </c>
      <c r="P92" s="14">
        <f ca="1">ALL!T71</f>
        <v>0</v>
      </c>
      <c r="Q92" s="14">
        <f ca="1">ALL!U71</f>
        <v>0</v>
      </c>
      <c r="R92" s="14">
        <f ca="1">ALL!V71</f>
        <v>0</v>
      </c>
      <c r="S92" s="14">
        <f ca="1">ALL!W71</f>
        <v>0</v>
      </c>
      <c r="T92" s="14">
        <f ca="1">ALL!X71</f>
        <v>0</v>
      </c>
      <c r="U92" s="14">
        <f ca="1">ALL!Y71</f>
        <v>0</v>
      </c>
      <c r="V92" s="14">
        <f ca="1">ALL!Z71</f>
        <v>0</v>
      </c>
      <c r="W92" s="14">
        <f ca="1">ALL!AA71</f>
        <v>0</v>
      </c>
      <c r="X92" s="14">
        <f ca="1">ALL!AB71</f>
        <v>0</v>
      </c>
      <c r="Y92" s="14">
        <f ca="1">ALL!AC71</f>
        <v>0</v>
      </c>
      <c r="Z92" s="14">
        <f ca="1">ALL!AD71</f>
        <v>0</v>
      </c>
      <c r="AA92" s="14">
        <f ca="1">ALL!AE71</f>
        <v>0</v>
      </c>
      <c r="AB92" s="14">
        <f ca="1">ALL!AF71</f>
        <v>0</v>
      </c>
      <c r="AC92" s="14">
        <f ca="1">ALL!AG71</f>
        <v>0</v>
      </c>
      <c r="AD92" s="14">
        <f ca="1">ALL!AH71</f>
        <v>0</v>
      </c>
      <c r="AE92" s="14">
        <f ca="1">ALL!AI71</f>
        <v>0</v>
      </c>
      <c r="AF92" s="14">
        <f ca="1">ALL!AJ71</f>
        <v>0</v>
      </c>
      <c r="AG92" s="14">
        <f ca="1">ALL!AK71</f>
        <v>0</v>
      </c>
      <c r="AH92" s="14">
        <f ca="1">ALL!AL71</f>
        <v>0</v>
      </c>
      <c r="AI92" s="14">
        <f>ALL!BT71</f>
        <v>0</v>
      </c>
      <c r="AJ92" s="14">
        <f>ALL!BU71</f>
        <v>0</v>
      </c>
      <c r="AK92" s="14">
        <f>ALL!BV71</f>
        <v>0</v>
      </c>
      <c r="AL92" s="14">
        <f>ALL!BW71</f>
        <v>0</v>
      </c>
      <c r="AM92" s="14">
        <f>ALL!BX71</f>
        <v>0</v>
      </c>
      <c r="AN92" s="14">
        <f>ALL!BY71</f>
        <v>0</v>
      </c>
      <c r="AO92" s="14">
        <f>ALL!BZ71</f>
        <v>0</v>
      </c>
      <c r="AP92" s="14">
        <f>ALL!CA71</f>
        <v>0</v>
      </c>
      <c r="AQ92" s="14">
        <f>ALL!CB71</f>
        <v>0</v>
      </c>
      <c r="AR92" s="14">
        <f>ALL!CC71</f>
        <v>0</v>
      </c>
      <c r="AS92" s="14">
        <f>ALL!CD71</f>
        <v>0</v>
      </c>
      <c r="AT92" s="14">
        <f>ALL!CE71</f>
        <v>0</v>
      </c>
      <c r="AU92" s="14">
        <f>ALL!CF71</f>
        <v>0</v>
      </c>
      <c r="AV92" s="14">
        <f>ALL!CG71</f>
        <v>0</v>
      </c>
      <c r="AW92" s="14">
        <f>ALL!CH71</f>
        <v>0</v>
      </c>
      <c r="AX92" s="14">
        <f>ALL!CI71</f>
        <v>0</v>
      </c>
      <c r="AY92" s="14">
        <f>ALL!CJ71</f>
        <v>0</v>
      </c>
      <c r="AZ92" s="14">
        <f>ALL!CK71</f>
        <v>0</v>
      </c>
      <c r="BA92" s="14">
        <f>ALL!CL71</f>
        <v>0</v>
      </c>
      <c r="BB92" s="14">
        <f>ALL!CM71</f>
        <v>0</v>
      </c>
      <c r="BC92" s="14">
        <f>ALL!CN71</f>
        <v>0</v>
      </c>
      <c r="BD92" s="14">
        <f>ALL!CO71</f>
        <v>0</v>
      </c>
      <c r="BE92" s="14">
        <f>ALL!CP71</f>
        <v>0</v>
      </c>
      <c r="BF92" s="14">
        <f>ALL!CQ71</f>
        <v>0</v>
      </c>
      <c r="BG92" s="14">
        <f>ALL!CR71</f>
        <v>0</v>
      </c>
      <c r="BH92" s="14">
        <f>ALL!CS71</f>
        <v>0</v>
      </c>
      <c r="BI92" s="14">
        <f>ALL!CT71</f>
        <v>0</v>
      </c>
      <c r="BJ92" s="14">
        <f>ALL!CU71</f>
        <v>0</v>
      </c>
      <c r="BK92" s="14">
        <f>ALL!CV71</f>
        <v>0</v>
      </c>
      <c r="BL92" s="14">
        <f>ALL!CW71</f>
        <v>0</v>
      </c>
      <c r="BM92" s="14">
        <f>ALL!CX71</f>
        <v>0</v>
      </c>
      <c r="BN92" s="14">
        <f>ALL!CY71</f>
        <v>0</v>
      </c>
      <c r="BO92" s="14">
        <f>ALL!CZ71</f>
        <v>0</v>
      </c>
      <c r="BP92" s="14">
        <f>ALL!DA71</f>
        <v>0</v>
      </c>
      <c r="BQ92" s="14">
        <f>ALL!DB71</f>
        <v>0</v>
      </c>
      <c r="BR92" s="14">
        <f>ALL!DC71</f>
        <v>0</v>
      </c>
      <c r="BS92" s="14">
        <f>ALL!DD71</f>
        <v>0</v>
      </c>
      <c r="BT92" s="14">
        <f>ALL!DE71</f>
        <v>0</v>
      </c>
    </row>
    <row r="93" spans="1:72" ht="21.75" hidden="1" outlineLevel="1" thickBot="1" x14ac:dyDescent="0.4">
      <c r="A93" s="34">
        <f>ALL!E72</f>
        <v>0</v>
      </c>
      <c r="B93" s="16">
        <f ca="1">ALL!F72</f>
        <v>0</v>
      </c>
      <c r="C93" s="16">
        <f ca="1">ALL!G72</f>
        <v>0</v>
      </c>
      <c r="D93" s="16">
        <f ca="1">ALL!H72</f>
        <v>0</v>
      </c>
      <c r="E93" s="16">
        <f ca="1">ALL!I72</f>
        <v>0</v>
      </c>
      <c r="F93" s="14">
        <f ca="1">ALL!J72</f>
        <v>0</v>
      </c>
      <c r="G93" s="14">
        <f ca="1">ALL!K72</f>
        <v>0</v>
      </c>
      <c r="H93" s="14">
        <f ca="1">ALL!L72</f>
        <v>0</v>
      </c>
      <c r="I93" s="14">
        <f ca="1">ALL!M72</f>
        <v>0</v>
      </c>
      <c r="J93" s="14">
        <f ca="1">ALL!N72</f>
        <v>0</v>
      </c>
      <c r="K93" s="14">
        <f ca="1">ALL!O72</f>
        <v>0</v>
      </c>
      <c r="L93" s="14">
        <f ca="1">ALL!P72</f>
        <v>0</v>
      </c>
      <c r="M93" s="14">
        <f ca="1">ALL!Q72</f>
        <v>0</v>
      </c>
      <c r="N93" s="14">
        <f ca="1">ALL!R72</f>
        <v>0</v>
      </c>
      <c r="O93" s="14">
        <f ca="1">ALL!S72</f>
        <v>0</v>
      </c>
      <c r="P93" s="14">
        <f ca="1">ALL!T72</f>
        <v>0</v>
      </c>
      <c r="Q93" s="14">
        <f ca="1">ALL!U72</f>
        <v>0</v>
      </c>
      <c r="R93" s="14">
        <f ca="1">ALL!V72</f>
        <v>0</v>
      </c>
      <c r="S93" s="14">
        <f ca="1">ALL!W72</f>
        <v>0</v>
      </c>
      <c r="T93" s="14">
        <f ca="1">ALL!X72</f>
        <v>0</v>
      </c>
      <c r="U93" s="14">
        <f ca="1">ALL!Y72</f>
        <v>0</v>
      </c>
      <c r="V93" s="14">
        <f ca="1">ALL!Z72</f>
        <v>0</v>
      </c>
      <c r="W93" s="14">
        <f ca="1">ALL!AA72</f>
        <v>0</v>
      </c>
      <c r="X93" s="14">
        <f ca="1">ALL!AB72</f>
        <v>0</v>
      </c>
      <c r="Y93" s="14">
        <f ca="1">ALL!AC72</f>
        <v>0</v>
      </c>
      <c r="Z93" s="14">
        <f ca="1">ALL!AD72</f>
        <v>0</v>
      </c>
      <c r="AA93" s="14">
        <f ca="1">ALL!AE72</f>
        <v>0</v>
      </c>
      <c r="AB93" s="14">
        <f ca="1">ALL!AF72</f>
        <v>0</v>
      </c>
      <c r="AC93" s="14">
        <f ca="1">ALL!AG72</f>
        <v>0</v>
      </c>
      <c r="AD93" s="14">
        <f ca="1">ALL!AH72</f>
        <v>0</v>
      </c>
      <c r="AE93" s="14">
        <f ca="1">ALL!AI72</f>
        <v>0</v>
      </c>
      <c r="AF93" s="14">
        <f ca="1">ALL!AJ72</f>
        <v>0</v>
      </c>
      <c r="AG93" s="14">
        <f ca="1">ALL!AK72</f>
        <v>0</v>
      </c>
      <c r="AH93" s="14">
        <f ca="1">ALL!AL72</f>
        <v>0</v>
      </c>
      <c r="AI93" s="14">
        <f>ALL!BT72</f>
        <v>0</v>
      </c>
      <c r="AJ93" s="14">
        <f>ALL!BU72</f>
        <v>0</v>
      </c>
      <c r="AK93" s="14">
        <f>ALL!BV72</f>
        <v>0</v>
      </c>
      <c r="AL93" s="14">
        <f>ALL!BW72</f>
        <v>0</v>
      </c>
      <c r="AM93" s="14">
        <f>ALL!BX72</f>
        <v>0</v>
      </c>
      <c r="AN93" s="14">
        <f>ALL!BY72</f>
        <v>0</v>
      </c>
      <c r="AO93" s="14">
        <f>ALL!BZ72</f>
        <v>0</v>
      </c>
      <c r="AP93" s="14">
        <f>ALL!CA72</f>
        <v>0</v>
      </c>
      <c r="AQ93" s="14">
        <f>ALL!CB72</f>
        <v>0</v>
      </c>
      <c r="AR93" s="14">
        <f>ALL!CC72</f>
        <v>0</v>
      </c>
      <c r="AS93" s="14">
        <f>ALL!CD72</f>
        <v>0</v>
      </c>
      <c r="AT93" s="14">
        <f>ALL!CE72</f>
        <v>0</v>
      </c>
      <c r="AU93" s="14">
        <f>ALL!CF72</f>
        <v>0</v>
      </c>
      <c r="AV93" s="14">
        <f>ALL!CG72</f>
        <v>0</v>
      </c>
      <c r="AW93" s="14">
        <f>ALL!CH72</f>
        <v>0</v>
      </c>
      <c r="AX93" s="14">
        <f>ALL!CI72</f>
        <v>0</v>
      </c>
      <c r="AY93" s="14">
        <f>ALL!CJ72</f>
        <v>0</v>
      </c>
      <c r="AZ93" s="14">
        <f>ALL!CK72</f>
        <v>0</v>
      </c>
      <c r="BA93" s="14">
        <f>ALL!CL72</f>
        <v>0</v>
      </c>
      <c r="BB93" s="14">
        <f>ALL!CM72</f>
        <v>0</v>
      </c>
      <c r="BC93" s="14">
        <f>ALL!CN72</f>
        <v>0</v>
      </c>
      <c r="BD93" s="14">
        <f>ALL!CO72</f>
        <v>0</v>
      </c>
      <c r="BE93" s="14">
        <f>ALL!CP72</f>
        <v>0</v>
      </c>
      <c r="BF93" s="14">
        <f>ALL!CQ72</f>
        <v>0</v>
      </c>
      <c r="BG93" s="14">
        <f>ALL!CR72</f>
        <v>0</v>
      </c>
      <c r="BH93" s="14">
        <f>ALL!CS72</f>
        <v>0</v>
      </c>
      <c r="BI93" s="14">
        <f>ALL!CT72</f>
        <v>0</v>
      </c>
      <c r="BJ93" s="14">
        <f>ALL!CU72</f>
        <v>0</v>
      </c>
      <c r="BK93" s="14">
        <f>ALL!CV72</f>
        <v>0</v>
      </c>
      <c r="BL93" s="14">
        <f>ALL!CW72</f>
        <v>0</v>
      </c>
      <c r="BM93" s="14">
        <f>ALL!CX72</f>
        <v>0</v>
      </c>
      <c r="BN93" s="14">
        <f>ALL!CY72</f>
        <v>0</v>
      </c>
      <c r="BO93" s="14">
        <f>ALL!CZ72</f>
        <v>0</v>
      </c>
      <c r="BP93" s="14">
        <f>ALL!DA72</f>
        <v>0</v>
      </c>
      <c r="BQ93" s="14">
        <f>ALL!DB72</f>
        <v>0</v>
      </c>
      <c r="BR93" s="14">
        <f>ALL!DC72</f>
        <v>0</v>
      </c>
      <c r="BS93" s="14">
        <f>ALL!DD72</f>
        <v>0</v>
      </c>
      <c r="BT93" s="14">
        <f>ALL!DE72</f>
        <v>0</v>
      </c>
    </row>
    <row r="94" spans="1:72" ht="21.75" hidden="1" outlineLevel="1" thickBot="1" x14ac:dyDescent="0.4">
      <c r="A94" s="34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4">
        <f ca="1">ALL!J73</f>
        <v>0</v>
      </c>
      <c r="G94" s="14">
        <f ca="1">ALL!K73</f>
        <v>0</v>
      </c>
      <c r="H94" s="14">
        <f ca="1">ALL!L73</f>
        <v>0</v>
      </c>
      <c r="I94" s="14">
        <f ca="1">ALL!M73</f>
        <v>0</v>
      </c>
      <c r="J94" s="14">
        <f ca="1">ALL!N73</f>
        <v>0</v>
      </c>
      <c r="K94" s="14">
        <f ca="1">ALL!O73</f>
        <v>0</v>
      </c>
      <c r="L94" s="14">
        <f ca="1">ALL!P73</f>
        <v>0</v>
      </c>
      <c r="M94" s="14">
        <f ca="1">ALL!Q73</f>
        <v>0</v>
      </c>
      <c r="N94" s="14">
        <f ca="1">ALL!R73</f>
        <v>0</v>
      </c>
      <c r="O94" s="14">
        <f ca="1">ALL!S73</f>
        <v>0</v>
      </c>
      <c r="P94" s="14">
        <f ca="1">ALL!T73</f>
        <v>0</v>
      </c>
      <c r="Q94" s="14">
        <f ca="1">ALL!U73</f>
        <v>0</v>
      </c>
      <c r="R94" s="14">
        <f ca="1">ALL!V73</f>
        <v>0</v>
      </c>
      <c r="S94" s="14">
        <f ca="1">ALL!W73</f>
        <v>0</v>
      </c>
      <c r="T94" s="14">
        <f ca="1">ALL!X73</f>
        <v>0</v>
      </c>
      <c r="U94" s="14">
        <f ca="1">ALL!Y73</f>
        <v>0</v>
      </c>
      <c r="V94" s="14">
        <f ca="1">ALL!Z73</f>
        <v>0</v>
      </c>
      <c r="W94" s="14">
        <f ca="1">ALL!AA73</f>
        <v>0</v>
      </c>
      <c r="X94" s="14">
        <f ca="1">ALL!AB73</f>
        <v>0</v>
      </c>
      <c r="Y94" s="14">
        <f ca="1">ALL!AC73</f>
        <v>0</v>
      </c>
      <c r="Z94" s="14">
        <f ca="1">ALL!AD73</f>
        <v>0</v>
      </c>
      <c r="AA94" s="14">
        <f ca="1">ALL!AE73</f>
        <v>0</v>
      </c>
      <c r="AB94" s="14">
        <f ca="1">ALL!AF73</f>
        <v>0</v>
      </c>
      <c r="AC94" s="14">
        <f ca="1">ALL!AG73</f>
        <v>0</v>
      </c>
      <c r="AD94" s="14">
        <f ca="1">ALL!AH73</f>
        <v>0</v>
      </c>
      <c r="AE94" s="14">
        <f ca="1">ALL!AI73</f>
        <v>0</v>
      </c>
      <c r="AF94" s="14">
        <f ca="1">ALL!AJ73</f>
        <v>0</v>
      </c>
      <c r="AG94" s="14">
        <f ca="1">ALL!AK73</f>
        <v>0</v>
      </c>
      <c r="AH94" s="14">
        <f ca="1">ALL!AL73</f>
        <v>0</v>
      </c>
      <c r="AI94" s="14">
        <f>ALL!BT73</f>
        <v>0</v>
      </c>
      <c r="AJ94" s="14">
        <f>ALL!BU73</f>
        <v>0</v>
      </c>
      <c r="AK94" s="14">
        <f>ALL!BV73</f>
        <v>0</v>
      </c>
      <c r="AL94" s="14">
        <f>ALL!BW73</f>
        <v>0</v>
      </c>
      <c r="AM94" s="14">
        <f>ALL!BX73</f>
        <v>0</v>
      </c>
      <c r="AN94" s="14">
        <f>ALL!BY73</f>
        <v>0</v>
      </c>
      <c r="AO94" s="14">
        <f>ALL!BZ73</f>
        <v>0</v>
      </c>
      <c r="AP94" s="14">
        <f>ALL!CA73</f>
        <v>0</v>
      </c>
      <c r="AQ94" s="14">
        <f>ALL!CB73</f>
        <v>0</v>
      </c>
      <c r="AR94" s="14">
        <f>ALL!CC73</f>
        <v>0</v>
      </c>
      <c r="AS94" s="14">
        <f>ALL!CD73</f>
        <v>0</v>
      </c>
      <c r="AT94" s="14">
        <f>ALL!CE73</f>
        <v>0</v>
      </c>
      <c r="AU94" s="14">
        <f>ALL!CF73</f>
        <v>0</v>
      </c>
      <c r="AV94" s="14">
        <f>ALL!CG73</f>
        <v>0</v>
      </c>
      <c r="AW94" s="14">
        <f>ALL!CH73</f>
        <v>0</v>
      </c>
      <c r="AX94" s="14">
        <f>ALL!CI73</f>
        <v>0</v>
      </c>
      <c r="AY94" s="14">
        <f>ALL!CJ73</f>
        <v>0</v>
      </c>
      <c r="AZ94" s="14">
        <f>ALL!CK73</f>
        <v>0</v>
      </c>
      <c r="BA94" s="14">
        <f>ALL!CL73</f>
        <v>0</v>
      </c>
      <c r="BB94" s="14">
        <f>ALL!CM73</f>
        <v>0</v>
      </c>
      <c r="BC94" s="14">
        <f>ALL!CN73</f>
        <v>0</v>
      </c>
      <c r="BD94" s="14">
        <f>ALL!CO73</f>
        <v>0</v>
      </c>
      <c r="BE94" s="14">
        <f>ALL!CP73</f>
        <v>0</v>
      </c>
      <c r="BF94" s="14">
        <f>ALL!CQ73</f>
        <v>0</v>
      </c>
      <c r="BG94" s="14">
        <f>ALL!CR73</f>
        <v>0</v>
      </c>
      <c r="BH94" s="14">
        <f>ALL!CS73</f>
        <v>0</v>
      </c>
      <c r="BI94" s="14">
        <f>ALL!CT73</f>
        <v>0</v>
      </c>
      <c r="BJ94" s="14">
        <f>ALL!CU73</f>
        <v>0</v>
      </c>
      <c r="BK94" s="14">
        <f>ALL!CV73</f>
        <v>0</v>
      </c>
      <c r="BL94" s="14">
        <f>ALL!CW73</f>
        <v>0</v>
      </c>
      <c r="BM94" s="14">
        <f>ALL!CX73</f>
        <v>0</v>
      </c>
      <c r="BN94" s="14">
        <f>ALL!CY73</f>
        <v>0</v>
      </c>
      <c r="BO94" s="14">
        <f>ALL!CZ73</f>
        <v>0</v>
      </c>
      <c r="BP94" s="14">
        <f>ALL!DA73</f>
        <v>0</v>
      </c>
      <c r="BQ94" s="14">
        <f>ALL!DB73</f>
        <v>0</v>
      </c>
      <c r="BR94" s="14">
        <f>ALL!DC73</f>
        <v>0</v>
      </c>
      <c r="BS94" s="14">
        <f>ALL!DD73</f>
        <v>0</v>
      </c>
      <c r="BT94" s="14">
        <f>ALL!DE73</f>
        <v>0</v>
      </c>
    </row>
    <row r="95" spans="1:72" ht="21.75" hidden="1" outlineLevel="1" thickBot="1" x14ac:dyDescent="0.4">
      <c r="A95" s="34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4">
        <f ca="1">ALL!J74</f>
        <v>0</v>
      </c>
      <c r="G95" s="14">
        <f ca="1">ALL!K74</f>
        <v>0</v>
      </c>
      <c r="H95" s="14">
        <f ca="1">ALL!L74</f>
        <v>0</v>
      </c>
      <c r="I95" s="14">
        <f ca="1">ALL!M74</f>
        <v>0</v>
      </c>
      <c r="J95" s="14">
        <f ca="1">ALL!N74</f>
        <v>0</v>
      </c>
      <c r="K95" s="14">
        <f ca="1">ALL!O74</f>
        <v>0</v>
      </c>
      <c r="L95" s="14">
        <f ca="1">ALL!P74</f>
        <v>0</v>
      </c>
      <c r="M95" s="14">
        <f ca="1">ALL!Q74</f>
        <v>0</v>
      </c>
      <c r="N95" s="14">
        <f ca="1">ALL!R74</f>
        <v>0</v>
      </c>
      <c r="O95" s="14">
        <f ca="1">ALL!S74</f>
        <v>0</v>
      </c>
      <c r="P95" s="14">
        <f ca="1">ALL!T74</f>
        <v>0</v>
      </c>
      <c r="Q95" s="14">
        <f ca="1">ALL!U74</f>
        <v>0</v>
      </c>
      <c r="R95" s="14">
        <f ca="1">ALL!V74</f>
        <v>0</v>
      </c>
      <c r="S95" s="14">
        <f ca="1">ALL!W74</f>
        <v>0</v>
      </c>
      <c r="T95" s="14">
        <f ca="1">ALL!X74</f>
        <v>0</v>
      </c>
      <c r="U95" s="14">
        <f ca="1">ALL!Y74</f>
        <v>0</v>
      </c>
      <c r="V95" s="14">
        <f ca="1">ALL!Z74</f>
        <v>0</v>
      </c>
      <c r="W95" s="14">
        <f ca="1">ALL!AA74</f>
        <v>0</v>
      </c>
      <c r="X95" s="14">
        <f ca="1">ALL!AB74</f>
        <v>0</v>
      </c>
      <c r="Y95" s="14">
        <f ca="1">ALL!AC74</f>
        <v>0</v>
      </c>
      <c r="Z95" s="14">
        <f ca="1">ALL!AD74</f>
        <v>0</v>
      </c>
      <c r="AA95" s="14">
        <f ca="1">ALL!AE74</f>
        <v>0</v>
      </c>
      <c r="AB95" s="14">
        <f ca="1">ALL!AF74</f>
        <v>0</v>
      </c>
      <c r="AC95" s="14">
        <f ca="1">ALL!AG74</f>
        <v>0</v>
      </c>
      <c r="AD95" s="14">
        <f ca="1">ALL!AH74</f>
        <v>0</v>
      </c>
      <c r="AE95" s="14">
        <f ca="1">ALL!AI74</f>
        <v>0</v>
      </c>
      <c r="AF95" s="14">
        <f ca="1">ALL!AJ74</f>
        <v>0</v>
      </c>
      <c r="AG95" s="14">
        <f ca="1">ALL!AK74</f>
        <v>0</v>
      </c>
      <c r="AH95" s="14">
        <f ca="1">ALL!AL74</f>
        <v>0</v>
      </c>
      <c r="AI95" s="14">
        <f>ALL!BT74</f>
        <v>0</v>
      </c>
      <c r="AJ95" s="14">
        <f>ALL!BU74</f>
        <v>0</v>
      </c>
      <c r="AK95" s="14">
        <f>ALL!BV74</f>
        <v>0</v>
      </c>
      <c r="AL95" s="14">
        <f>ALL!BW74</f>
        <v>0</v>
      </c>
      <c r="AM95" s="14">
        <f>ALL!BX74</f>
        <v>0</v>
      </c>
      <c r="AN95" s="14">
        <f>ALL!BY74</f>
        <v>0</v>
      </c>
      <c r="AO95" s="14">
        <f>ALL!BZ74</f>
        <v>0</v>
      </c>
      <c r="AP95" s="14">
        <f>ALL!CA74</f>
        <v>0</v>
      </c>
      <c r="AQ95" s="14">
        <f>ALL!CB74</f>
        <v>0</v>
      </c>
      <c r="AR95" s="14">
        <f>ALL!CC74</f>
        <v>0</v>
      </c>
      <c r="AS95" s="14">
        <f>ALL!CD74</f>
        <v>0</v>
      </c>
      <c r="AT95" s="14">
        <f>ALL!CE74</f>
        <v>0</v>
      </c>
      <c r="AU95" s="14">
        <f>ALL!CF74</f>
        <v>0</v>
      </c>
      <c r="AV95" s="14">
        <f>ALL!CG74</f>
        <v>0</v>
      </c>
      <c r="AW95" s="14">
        <f>ALL!CH74</f>
        <v>0</v>
      </c>
      <c r="AX95" s="14">
        <f>ALL!CI74</f>
        <v>0</v>
      </c>
      <c r="AY95" s="14">
        <f>ALL!CJ74</f>
        <v>0</v>
      </c>
      <c r="AZ95" s="14">
        <f>ALL!CK74</f>
        <v>0</v>
      </c>
      <c r="BA95" s="14">
        <f>ALL!CL74</f>
        <v>0</v>
      </c>
      <c r="BB95" s="14">
        <f>ALL!CM74</f>
        <v>0</v>
      </c>
      <c r="BC95" s="14">
        <f>ALL!CN74</f>
        <v>0</v>
      </c>
      <c r="BD95" s="14">
        <f>ALL!CO74</f>
        <v>0</v>
      </c>
      <c r="BE95" s="14">
        <f>ALL!CP74</f>
        <v>0</v>
      </c>
      <c r="BF95" s="14">
        <f>ALL!CQ74</f>
        <v>0</v>
      </c>
      <c r="BG95" s="14">
        <f>ALL!CR74</f>
        <v>0</v>
      </c>
      <c r="BH95" s="14">
        <f>ALL!CS74</f>
        <v>0</v>
      </c>
      <c r="BI95" s="14">
        <f>ALL!CT74</f>
        <v>0</v>
      </c>
      <c r="BJ95" s="14">
        <f>ALL!CU74</f>
        <v>0</v>
      </c>
      <c r="BK95" s="14">
        <f>ALL!CV74</f>
        <v>0</v>
      </c>
      <c r="BL95" s="14">
        <f>ALL!CW74</f>
        <v>0</v>
      </c>
      <c r="BM95" s="14">
        <f>ALL!CX74</f>
        <v>0</v>
      </c>
      <c r="BN95" s="14">
        <f>ALL!CY74</f>
        <v>0</v>
      </c>
      <c r="BO95" s="14">
        <f>ALL!CZ74</f>
        <v>0</v>
      </c>
      <c r="BP95" s="14">
        <f>ALL!DA74</f>
        <v>0</v>
      </c>
      <c r="BQ95" s="14">
        <f>ALL!DB74</f>
        <v>0</v>
      </c>
      <c r="BR95" s="14">
        <f>ALL!DC74</f>
        <v>0</v>
      </c>
      <c r="BS95" s="14">
        <f>ALL!DD74</f>
        <v>0</v>
      </c>
      <c r="BT95" s="14">
        <f>ALL!DE74</f>
        <v>0</v>
      </c>
    </row>
    <row r="96" spans="1:72" ht="21.75" hidden="1" outlineLevel="1" thickBot="1" x14ac:dyDescent="0.4">
      <c r="A96" s="34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ALL!BT75</f>
        <v>0</v>
      </c>
      <c r="AJ96" s="14">
        <f>ALL!BU75</f>
        <v>0</v>
      </c>
      <c r="AK96" s="14">
        <f>ALL!BV75</f>
        <v>0</v>
      </c>
      <c r="AL96" s="14">
        <f>ALL!BW75</f>
        <v>0</v>
      </c>
      <c r="AM96" s="14">
        <f>ALL!BX75</f>
        <v>0</v>
      </c>
      <c r="AN96" s="14">
        <f>ALL!BY75</f>
        <v>0</v>
      </c>
      <c r="AO96" s="14">
        <f>ALL!BZ75</f>
        <v>0</v>
      </c>
      <c r="AP96" s="14">
        <f>ALL!CA75</f>
        <v>0</v>
      </c>
      <c r="AQ96" s="14">
        <f>ALL!CB75</f>
        <v>0</v>
      </c>
      <c r="AR96" s="14">
        <f>ALL!CC75</f>
        <v>0</v>
      </c>
      <c r="AS96" s="14">
        <f>ALL!CD75</f>
        <v>0</v>
      </c>
      <c r="AT96" s="14">
        <f>ALL!CE75</f>
        <v>0</v>
      </c>
      <c r="AU96" s="14">
        <f>ALL!CF75</f>
        <v>0</v>
      </c>
      <c r="AV96" s="14">
        <f>ALL!CG75</f>
        <v>0</v>
      </c>
      <c r="AW96" s="14">
        <f>ALL!CH75</f>
        <v>0</v>
      </c>
      <c r="AX96" s="14">
        <f>ALL!CI75</f>
        <v>0</v>
      </c>
      <c r="AY96" s="14">
        <f>ALL!CJ75</f>
        <v>0</v>
      </c>
      <c r="AZ96" s="14">
        <f>ALL!CK75</f>
        <v>0</v>
      </c>
      <c r="BA96" s="14">
        <f>ALL!CL75</f>
        <v>0</v>
      </c>
      <c r="BB96" s="14">
        <f>ALL!CM75</f>
        <v>0</v>
      </c>
      <c r="BC96" s="14">
        <f>ALL!CN75</f>
        <v>0</v>
      </c>
      <c r="BD96" s="14">
        <f>ALL!CO75</f>
        <v>0</v>
      </c>
      <c r="BE96" s="14">
        <f>ALL!CP75</f>
        <v>0</v>
      </c>
      <c r="BF96" s="14">
        <f>ALL!CQ75</f>
        <v>0</v>
      </c>
      <c r="BG96" s="14">
        <f>ALL!CR75</f>
        <v>0</v>
      </c>
      <c r="BH96" s="14">
        <f>ALL!CS75</f>
        <v>0</v>
      </c>
      <c r="BI96" s="14">
        <f>ALL!CT75</f>
        <v>0</v>
      </c>
      <c r="BJ96" s="14">
        <f>ALL!CU75</f>
        <v>0</v>
      </c>
      <c r="BK96" s="14">
        <f>ALL!CV75</f>
        <v>0</v>
      </c>
      <c r="BL96" s="14">
        <f>ALL!CW75</f>
        <v>0</v>
      </c>
      <c r="BM96" s="14">
        <f>ALL!CX75</f>
        <v>0</v>
      </c>
      <c r="BN96" s="14">
        <f>ALL!CY75</f>
        <v>0</v>
      </c>
      <c r="BO96" s="14">
        <f>ALL!CZ75</f>
        <v>0</v>
      </c>
      <c r="BP96" s="14">
        <f>ALL!DA75</f>
        <v>0</v>
      </c>
      <c r="BQ96" s="14">
        <f>ALL!DB75</f>
        <v>0</v>
      </c>
      <c r="BR96" s="14">
        <f>ALL!DC75</f>
        <v>0</v>
      </c>
      <c r="BS96" s="14">
        <f>ALL!DD75</f>
        <v>0</v>
      </c>
      <c r="BT96" s="14">
        <f>ALL!DE75</f>
        <v>0</v>
      </c>
    </row>
    <row r="97" spans="1:72" ht="21.75" collapsed="1" thickTop="1" x14ac:dyDescent="0.35">
      <c r="A97" s="94"/>
      <c r="B97" s="94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  <c r="BB97" s="48"/>
      <c r="BC97" s="48"/>
      <c r="BD97" s="48"/>
      <c r="BE97" s="48"/>
      <c r="BF97" s="48"/>
      <c r="BG97" s="48"/>
      <c r="BH97" s="48"/>
      <c r="BI97" s="48"/>
      <c r="BJ97" s="48"/>
      <c r="BK97" s="48"/>
      <c r="BL97" s="48"/>
      <c r="BM97" s="48"/>
      <c r="BN97" s="48"/>
      <c r="BO97" s="48"/>
      <c r="BP97" s="48"/>
      <c r="BS97" s="48"/>
      <c r="BT97" s="48"/>
    </row>
    <row r="98" spans="1:72" x14ac:dyDescent="0.35">
      <c r="A98" s="48"/>
      <c r="B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  <c r="BB98" s="48"/>
      <c r="BC98" s="48"/>
      <c r="BD98" s="48"/>
      <c r="BE98" s="48"/>
      <c r="BF98" s="48"/>
      <c r="BG98" s="48"/>
      <c r="BH98" s="48"/>
      <c r="BI98" s="48"/>
      <c r="BJ98" s="48"/>
      <c r="BK98" s="48"/>
      <c r="BL98" s="48"/>
      <c r="BM98" s="48"/>
      <c r="BN98" s="48"/>
      <c r="BO98" s="48"/>
      <c r="BP98" s="48"/>
      <c r="BS98" s="48"/>
      <c r="BT98" s="48"/>
    </row>
    <row r="99" spans="1:72" ht="29.25" thickBot="1" x14ac:dyDescent="0.5">
      <c r="A99" s="97" t="s">
        <v>50</v>
      </c>
      <c r="B99" s="95"/>
      <c r="C99" s="96"/>
      <c r="D99" s="96"/>
      <c r="E99" s="96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</row>
    <row r="100" spans="1:72" ht="22.5" thickTop="1" thickBot="1" x14ac:dyDescent="0.4">
      <c r="A100" s="4" t="s">
        <v>28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6" t="s">
        <v>52</v>
      </c>
      <c r="B101" s="36">
        <v>-21.795247524752476</v>
      </c>
      <c r="C101" s="36">
        <v>-21.220990099009899</v>
      </c>
      <c r="D101" s="48">
        <v>-20.695</v>
      </c>
      <c r="E101" s="48">
        <v>-20.195</v>
      </c>
      <c r="F101" s="48">
        <v>-19.935148514851488</v>
      </c>
      <c r="G101" s="48">
        <v>-19.816336633663365</v>
      </c>
      <c r="H101" s="48">
        <v>-19.86059405940594</v>
      </c>
      <c r="I101" s="48">
        <v>-20.00910891089109</v>
      </c>
      <c r="J101" s="48">
        <v>-20.157623762376236</v>
      </c>
      <c r="K101" s="48">
        <v>-20.306138613861386</v>
      </c>
      <c r="L101" s="48">
        <v>-20.454653465346535</v>
      </c>
      <c r="M101" s="48">
        <v>-20.603168316831681</v>
      </c>
      <c r="N101" s="48">
        <v>-20.751683168316831</v>
      </c>
      <c r="O101" s="48">
        <v>-20.90019801980198</v>
      </c>
      <c r="P101" s="48">
        <v>-21.051336633663364</v>
      </c>
      <c r="Q101" s="48">
        <v>-21.20480198019802</v>
      </c>
      <c r="R101" s="48">
        <v>-21.355742574257427</v>
      </c>
      <c r="S101" s="48">
        <v>-21.504257425742573</v>
      </c>
      <c r="T101" s="48">
        <v>-21.65557213930348</v>
      </c>
      <c r="U101" s="48">
        <v>-21.809800995024876</v>
      </c>
      <c r="V101" s="48">
        <v>-21.961287128712872</v>
      </c>
      <c r="W101" s="48">
        <v>-22.109801980198021</v>
      </c>
      <c r="X101" s="48">
        <v>-22.258316831683167</v>
      </c>
      <c r="Y101" s="48">
        <v>-22.406831683168317</v>
      </c>
      <c r="Z101" s="48">
        <v>-22.555346534653463</v>
      </c>
      <c r="AA101" s="48">
        <v>-22.703861386138612</v>
      </c>
      <c r="AB101" s="48">
        <v>-22.850297029702968</v>
      </c>
      <c r="AC101" s="48">
        <v>-22.993861386138612</v>
      </c>
      <c r="AD101" s="48">
        <v>-23.139405940594056</v>
      </c>
      <c r="AE101" s="48">
        <v>-23.287920792079206</v>
      </c>
      <c r="AF101" s="48">
        <v>-23.434554455445543</v>
      </c>
      <c r="AG101" s="48">
        <v>-23.57811881188119</v>
      </c>
      <c r="AH101" s="48">
        <v>-23.71990099009901</v>
      </c>
      <c r="AI101" s="48">
        <v>-23.858514851485147</v>
      </c>
      <c r="AJ101" s="48">
        <v>-23.997128712871287</v>
      </c>
      <c r="AK101" s="48">
        <v>-24.135742574257428</v>
      </c>
      <c r="AL101" s="48">
        <v>-24.275940594059406</v>
      </c>
      <c r="AM101" s="48">
        <v>-24.41950495049505</v>
      </c>
      <c r="AN101" s="48">
        <v>-24.560520446096653</v>
      </c>
      <c r="AO101" s="48">
        <v>-24.695588599752167</v>
      </c>
      <c r="AP101" s="48">
        <v>-24.830656753407681</v>
      </c>
      <c r="AQ101" s="48">
        <v>-24.965724907063198</v>
      </c>
      <c r="AR101" s="48">
        <v>-25.100793060718711</v>
      </c>
      <c r="AS101" s="48">
        <v>-25.235861214374225</v>
      </c>
      <c r="AT101" s="48">
        <v>-25.370929368029739</v>
      </c>
      <c r="AU101" s="48">
        <v>-25.505997521685252</v>
      </c>
      <c r="AV101" s="48">
        <v>-25.639603960396038</v>
      </c>
      <c r="AW101" s="48">
        <v>-25.768316831683169</v>
      </c>
      <c r="AX101" s="48">
        <v>-25.897029702970297</v>
      </c>
      <c r="AY101" s="48">
        <v>-26.025742574257425</v>
      </c>
      <c r="AZ101" s="48">
        <v>-26.154455445544553</v>
      </c>
      <c r="BA101" s="48">
        <v>-26.283168316831684</v>
      </c>
      <c r="BB101" s="48">
        <v>-26.411881188118812</v>
      </c>
      <c r="BC101" s="48">
        <v>-26.54059405940594</v>
      </c>
      <c r="BD101" s="48">
        <v>-26.668587360594795</v>
      </c>
      <c r="BE101" s="48">
        <v>-26.79250309789343</v>
      </c>
      <c r="BF101" s="48">
        <v>-26.916418835192069</v>
      </c>
      <c r="BG101" s="48">
        <v>-27.040334572490703</v>
      </c>
      <c r="BH101" s="48">
        <v>-27.164250309789342</v>
      </c>
      <c r="BI101" s="48">
        <v>-27.28816604708798</v>
      </c>
      <c r="BJ101" s="48">
        <v>-27.412081784386615</v>
      </c>
      <c r="BK101" s="48">
        <v>-27.535997521685253</v>
      </c>
      <c r="BL101" s="48">
        <v>-27.659900990099008</v>
      </c>
      <c r="BM101" s="48">
        <v>-27.783663366336633</v>
      </c>
      <c r="BN101" s="48">
        <v>-27.907128712871287</v>
      </c>
      <c r="BO101" s="48">
        <v>-28.025940594059406</v>
      </c>
      <c r="BP101" s="48">
        <v>-28.144752475247525</v>
      </c>
      <c r="BQ101" s="48">
        <v>-28.263564356435644</v>
      </c>
      <c r="BR101" s="48">
        <v>-28.382376237623763</v>
      </c>
      <c r="BS101" s="48">
        <v>-28.501188118811882</v>
      </c>
      <c r="BT101" s="48">
        <v>-28.62</v>
      </c>
    </row>
    <row r="102" spans="1:72" ht="21.75" thickBot="1" x14ac:dyDescent="0.4">
      <c r="A102" s="46" t="s">
        <v>51</v>
      </c>
      <c r="B102" s="36">
        <v>-15.30108910891089</v>
      </c>
      <c r="C102" s="36">
        <v>-14.974356435643564</v>
      </c>
      <c r="D102" s="48">
        <v>-14.67980198019802</v>
      </c>
      <c r="E102" s="48">
        <v>-14.402574257425742</v>
      </c>
      <c r="F102" s="48">
        <v>-13.947574257425742</v>
      </c>
      <c r="G102" s="48">
        <v>-13.388168316831681</v>
      </c>
      <c r="H102" s="48">
        <v>-12.772896039603959</v>
      </c>
      <c r="I102" s="48">
        <v>-12.121905940594058</v>
      </c>
      <c r="J102" s="48">
        <v>-11.470915841584157</v>
      </c>
      <c r="K102" s="48">
        <v>-10.819925742574256</v>
      </c>
      <c r="L102" s="48">
        <v>-10.168935643564355</v>
      </c>
      <c r="M102" s="48">
        <v>-9.5179455445544541</v>
      </c>
      <c r="N102" s="48">
        <v>-8.8669554455445549</v>
      </c>
      <c r="O102" s="48">
        <v>-8.2159653465346523</v>
      </c>
      <c r="P102" s="48">
        <v>-7.6316188118811876</v>
      </c>
      <c r="Q102" s="48">
        <v>-7.1063712871287121</v>
      </c>
      <c r="R102" s="48">
        <v>-6.6003118811881185</v>
      </c>
      <c r="S102" s="48">
        <v>-6.1126881188118816</v>
      </c>
      <c r="T102" s="48">
        <v>-5.6404527363184087</v>
      </c>
      <c r="U102" s="48">
        <v>-5.1842338308457707</v>
      </c>
      <c r="V102" s="48">
        <v>-4.7450198019801979</v>
      </c>
      <c r="W102" s="48">
        <v>-4.3242277227722763</v>
      </c>
      <c r="X102" s="48">
        <v>-4.1090693069306932</v>
      </c>
      <c r="Y102" s="48">
        <v>-4.1353069306930701</v>
      </c>
      <c r="Z102" s="48">
        <v>-4.1608910891089108</v>
      </c>
      <c r="AA102" s="48">
        <v>-4.185643564356436</v>
      </c>
      <c r="AB102" s="48">
        <v>-4.2101881188118817</v>
      </c>
      <c r="AC102" s="48">
        <v>-4.2344455445544549</v>
      </c>
      <c r="AD102" s="48">
        <v>-4.2589009900990096</v>
      </c>
      <c r="AE102" s="48">
        <v>-4.2836534653465348</v>
      </c>
      <c r="AF102" s="48">
        <v>-4.30840594059406</v>
      </c>
      <c r="AG102" s="48">
        <v>-4.3331584158415843</v>
      </c>
      <c r="AH102" s="48">
        <v>-4.3579108910891087</v>
      </c>
      <c r="AI102" s="48">
        <v>-4.3826633663366339</v>
      </c>
      <c r="AJ102" s="48">
        <v>-4.4074158415841582</v>
      </c>
      <c r="AK102" s="48">
        <v>-4.4321683168316834</v>
      </c>
      <c r="AL102" s="48">
        <v>-4.4569207920792078</v>
      </c>
      <c r="AM102" s="48">
        <v>-4.4816732673267321</v>
      </c>
      <c r="AN102" s="48">
        <v>-4.5063234200743487</v>
      </c>
      <c r="AO102" s="48">
        <v>-4.5307348203221807</v>
      </c>
      <c r="AP102" s="48">
        <v>-4.5551462205700117</v>
      </c>
      <c r="AQ102" s="48">
        <v>-4.5795576208178437</v>
      </c>
      <c r="AR102" s="48">
        <v>-4.6039690210656747</v>
      </c>
      <c r="AS102" s="48">
        <v>-4.6283804213135067</v>
      </c>
      <c r="AT102" s="48">
        <v>-4.6527918215613377</v>
      </c>
      <c r="AU102" s="48">
        <v>-4.6772032218091697</v>
      </c>
      <c r="AV102" s="48">
        <v>-4.7014653465346532</v>
      </c>
      <c r="AW102" s="48">
        <v>-4.725227722772277</v>
      </c>
      <c r="AX102" s="48">
        <v>-4.7489900990099008</v>
      </c>
      <c r="AY102" s="48">
        <v>-4.7727524752475246</v>
      </c>
      <c r="AZ102" s="48">
        <v>-4.7965148514851483</v>
      </c>
      <c r="BA102" s="48">
        <v>-4.8202772277227721</v>
      </c>
      <c r="BB102" s="48">
        <v>-4.8439554455445544</v>
      </c>
      <c r="BC102" s="48">
        <v>-4.8672227722772279</v>
      </c>
      <c r="BD102" s="48">
        <v>-4.8904200743494419</v>
      </c>
      <c r="BE102" s="48">
        <v>-4.913220570012391</v>
      </c>
      <c r="BF102" s="48">
        <v>-4.93602106567534</v>
      </c>
      <c r="BG102" s="48">
        <v>-4.95882156133829</v>
      </c>
      <c r="BH102" s="48">
        <v>-4.9816220570012391</v>
      </c>
      <c r="BI102" s="48">
        <v>-5.0044225526641881</v>
      </c>
      <c r="BJ102" s="48">
        <v>-5.0272230483271372</v>
      </c>
      <c r="BK102" s="48">
        <v>-5.0500235439900862</v>
      </c>
      <c r="BL102" s="48">
        <v>-5.0727821782178211</v>
      </c>
      <c r="BM102" s="48">
        <v>-5.095059405940594</v>
      </c>
      <c r="BN102" s="48">
        <v>-5.1173366336633661</v>
      </c>
      <c r="BO102" s="48">
        <v>-5.1396138613861382</v>
      </c>
      <c r="BP102" s="48">
        <v>-5.1618910891089103</v>
      </c>
      <c r="BQ102" s="48">
        <v>-5.1841683168316832</v>
      </c>
      <c r="BR102" s="48">
        <v>-5.2064356435643573</v>
      </c>
      <c r="BS102" s="48">
        <v>-5.2282178217821782</v>
      </c>
      <c r="BT102" s="48">
        <v>-5.25</v>
      </c>
    </row>
    <row r="103" spans="1:72" ht="21.75" thickBot="1" x14ac:dyDescent="0.4">
      <c r="A103" s="46" t="s">
        <v>95</v>
      </c>
      <c r="B103" s="36">
        <v>-185.68445544554456</v>
      </c>
      <c r="C103" s="36">
        <v>-180.34782178217824</v>
      </c>
      <c r="D103" s="48">
        <v>-175.44559405940595</v>
      </c>
      <c r="E103" s="48">
        <v>-170.77727722772278</v>
      </c>
      <c r="F103" s="48">
        <v>-166.46138613861388</v>
      </c>
      <c r="G103" s="48">
        <v>-162.35247524752475</v>
      </c>
      <c r="H103" s="48">
        <v>-158.85356435643564</v>
      </c>
      <c r="I103" s="48">
        <v>-155.74465346534652</v>
      </c>
      <c r="J103" s="48">
        <v>-152.63574257425742</v>
      </c>
      <c r="K103" s="48">
        <v>-149.5268316831683</v>
      </c>
      <c r="L103" s="48">
        <v>-146.4179207920792</v>
      </c>
      <c r="M103" s="48">
        <v>-143.30900990099008</v>
      </c>
      <c r="N103" s="48">
        <v>-140.20009900990098</v>
      </c>
      <c r="O103" s="48">
        <v>-137.09118811881189</v>
      </c>
      <c r="P103" s="48">
        <v>-134.37321782178216</v>
      </c>
      <c r="Q103" s="48">
        <v>-132.00193069306931</v>
      </c>
      <c r="R103" s="48">
        <v>-129.73415841584159</v>
      </c>
      <c r="S103" s="48">
        <v>-127.56584158415842</v>
      </c>
      <c r="T103" s="48">
        <v>-125.49218905472637</v>
      </c>
      <c r="U103" s="48">
        <v>-123.51706467661693</v>
      </c>
      <c r="V103" s="48">
        <v>-121.62029702970298</v>
      </c>
      <c r="W103" s="48">
        <v>-119.80841584158416</v>
      </c>
      <c r="X103" s="48">
        <v>-118.06485148514852</v>
      </c>
      <c r="Y103" s="48">
        <v>-116.40148514851485</v>
      </c>
      <c r="Z103" s="48">
        <v>-114.79910891089109</v>
      </c>
      <c r="AA103" s="48">
        <v>-113.27435643564357</v>
      </c>
      <c r="AB103" s="48">
        <v>-111.79326732673267</v>
      </c>
      <c r="AC103" s="48">
        <v>-110.37247524752475</v>
      </c>
      <c r="AD103" s="48">
        <v>-109.00118811881188</v>
      </c>
      <c r="AE103" s="48">
        <v>-107.70415841584159</v>
      </c>
      <c r="AF103" s="48">
        <v>-106.57079207920793</v>
      </c>
      <c r="AG103" s="48">
        <v>-105.70445544554455</v>
      </c>
      <c r="AH103" s="48">
        <v>-104.88267326732674</v>
      </c>
      <c r="AI103" s="48">
        <v>-104.14009900990099</v>
      </c>
      <c r="AJ103" s="48">
        <v>-103.42108910891088</v>
      </c>
      <c r="AK103" s="48">
        <v>-102.74782178217821</v>
      </c>
      <c r="AL103" s="48">
        <v>-102.09514851485147</v>
      </c>
      <c r="AM103" s="48">
        <v>-101.48623762376238</v>
      </c>
      <c r="AN103" s="48">
        <v>-100.90721189591078</v>
      </c>
      <c r="AO103" s="48">
        <v>-100.39791821561339</v>
      </c>
      <c r="AP103" s="48">
        <v>-99.888624535315984</v>
      </c>
      <c r="AQ103" s="48">
        <v>-99.379330855018594</v>
      </c>
      <c r="AR103" s="48">
        <v>-98.87003717472119</v>
      </c>
      <c r="AS103" s="48">
        <v>-98.360743494423801</v>
      </c>
      <c r="AT103" s="48">
        <v>-97.851449814126397</v>
      </c>
      <c r="AU103" s="48">
        <v>-97.342156133829008</v>
      </c>
      <c r="AV103" s="48">
        <v>-96.851623762376235</v>
      </c>
      <c r="AW103" s="48">
        <v>-96.423900990099014</v>
      </c>
      <c r="AX103" s="48">
        <v>-96.003663366336625</v>
      </c>
      <c r="AY103" s="48">
        <v>-95.611584158415837</v>
      </c>
      <c r="AZ103" s="48">
        <v>-95.228534653465346</v>
      </c>
      <c r="BA103" s="48">
        <v>-94.883980198019799</v>
      </c>
      <c r="BB103" s="48">
        <v>-94.68064356435643</v>
      </c>
      <c r="BC103" s="48">
        <v>-95.166782178217815</v>
      </c>
      <c r="BD103" s="48">
        <v>-95.65144981412638</v>
      </c>
      <c r="BE103" s="48">
        <v>-96.127781908302339</v>
      </c>
      <c r="BF103" s="48">
        <v>-96.604114002478298</v>
      </c>
      <c r="BG103" s="48">
        <v>-97.080446096654256</v>
      </c>
      <c r="BH103" s="48">
        <v>-97.556778190830229</v>
      </c>
      <c r="BI103" s="48">
        <v>-98.033110285006188</v>
      </c>
      <c r="BJ103" s="48">
        <v>-98.509442379182147</v>
      </c>
      <c r="BK103" s="48">
        <v>-98.985774473358106</v>
      </c>
      <c r="BL103" s="48">
        <v>-99.462732673267311</v>
      </c>
      <c r="BM103" s="48">
        <v>-99.946891089108902</v>
      </c>
      <c r="BN103" s="48">
        <v>-100.43039603960395</v>
      </c>
      <c r="BO103" s="48">
        <v>-100.90366336633663</v>
      </c>
      <c r="BP103" s="48">
        <v>-101.37720792079209</v>
      </c>
      <c r="BQ103" s="48">
        <v>-101.85740594059406</v>
      </c>
      <c r="BR103" s="48">
        <v>-102.33772277227723</v>
      </c>
      <c r="BS103" s="48">
        <v>-102.82386138613862</v>
      </c>
      <c r="BT103" s="48">
        <v>-103.31</v>
      </c>
    </row>
    <row r="104" spans="1:72" ht="21.75" thickBot="1" x14ac:dyDescent="0.4">
      <c r="A104" s="46" t="s">
        <v>53</v>
      </c>
      <c r="B104" s="36">
        <v>-60.149356435643568</v>
      </c>
      <c r="C104" s="36">
        <v>-58.342425742574257</v>
      </c>
      <c r="D104" s="48">
        <v>-56.68029702970297</v>
      </c>
      <c r="E104" s="48">
        <v>-55.096138613861385</v>
      </c>
      <c r="F104" s="48">
        <v>-53.327970297029701</v>
      </c>
      <c r="G104" s="48">
        <v>-51.451732673267323</v>
      </c>
      <c r="H104" s="48">
        <v>-49.63589108910891</v>
      </c>
      <c r="I104" s="48">
        <v>-47.858663366336629</v>
      </c>
      <c r="J104" s="48">
        <v>-46.081435643564355</v>
      </c>
      <c r="K104" s="48">
        <v>-44.304207920792074</v>
      </c>
      <c r="L104" s="48">
        <v>-42.5269801980198</v>
      </c>
      <c r="M104" s="48">
        <v>-40.749752475247519</v>
      </c>
      <c r="N104" s="48">
        <v>-38.972524752475245</v>
      </c>
      <c r="O104" s="48">
        <v>-37.195297029702971</v>
      </c>
      <c r="P104" s="48">
        <v>-35.609603960396036</v>
      </c>
      <c r="Q104" s="48">
        <v>-34.193762376237622</v>
      </c>
      <c r="R104" s="48">
        <v>-32.833465346534652</v>
      </c>
      <c r="S104" s="48">
        <v>-31.526534653465347</v>
      </c>
      <c r="T104" s="48">
        <v>-30.26273631840796</v>
      </c>
      <c r="U104" s="48">
        <v>-29.043830845771144</v>
      </c>
      <c r="V104" s="48">
        <v>-27.868217821782178</v>
      </c>
      <c r="W104" s="48">
        <v>-26.739504950495046</v>
      </c>
      <c r="X104" s="48">
        <v>-25.644950495049503</v>
      </c>
      <c r="Y104" s="48">
        <v>-24.590495049504952</v>
      </c>
      <c r="Z104" s="48">
        <v>-23.566534653465347</v>
      </c>
      <c r="AA104" s="48">
        <v>-22.581386138613858</v>
      </c>
      <c r="AB104" s="48">
        <v>-21.62118811881188</v>
      </c>
      <c r="AC104" s="48">
        <v>-20.695445544554456</v>
      </c>
      <c r="AD104" s="48">
        <v>-19.791485148514852</v>
      </c>
      <c r="AE104" s="48">
        <v>-18.920198019801983</v>
      </c>
      <c r="AF104" s="48">
        <v>-18.133564356435645</v>
      </c>
      <c r="AG104" s="48">
        <v>-17.485049504950496</v>
      </c>
      <c r="AH104" s="48">
        <v>-16.861485148514852</v>
      </c>
      <c r="AI104" s="48">
        <v>-16.282277227722773</v>
      </c>
      <c r="AJ104" s="48">
        <v>-15.714851485148516</v>
      </c>
      <c r="AK104" s="48">
        <v>-15.17029702970297</v>
      </c>
      <c r="AL104" s="48">
        <v>-14.633663366336632</v>
      </c>
      <c r="AM104" s="48">
        <v>-14.113861386138613</v>
      </c>
      <c r="AN104" s="48">
        <v>-13.612825278810408</v>
      </c>
      <c r="AO104" s="48">
        <v>-13.15557620817844</v>
      </c>
      <c r="AP104" s="48">
        <v>-12.698327137546469</v>
      </c>
      <c r="AQ104" s="48">
        <v>-12.241078066914499</v>
      </c>
      <c r="AR104" s="48">
        <v>-11.78382899628253</v>
      </c>
      <c r="AS104" s="48">
        <v>-11.326579925650559</v>
      </c>
      <c r="AT104" s="48">
        <v>-10.869330855018589</v>
      </c>
      <c r="AU104" s="48">
        <v>-10.41208178438662</v>
      </c>
      <c r="AV104" s="48">
        <v>-9.9664059405940613</v>
      </c>
      <c r="AW104" s="48">
        <v>-9.5594752475247518</v>
      </c>
      <c r="AX104" s="48">
        <v>-9.1562871287128704</v>
      </c>
      <c r="AY104" s="48">
        <v>-8.7671782178217814</v>
      </c>
      <c r="AZ104" s="48">
        <v>-8.3825841584158418</v>
      </c>
      <c r="BA104" s="48">
        <v>-8.0172376237623766</v>
      </c>
      <c r="BB104" s="48">
        <v>-7.722500000000001</v>
      </c>
      <c r="BC104" s="48">
        <v>-7.7725000000000009</v>
      </c>
      <c r="BD104" s="48">
        <v>-7.822843866171004</v>
      </c>
      <c r="BE104" s="48">
        <v>-7.8751363073110285</v>
      </c>
      <c r="BF104" s="48">
        <v>-7.9274287484510539</v>
      </c>
      <c r="BG104" s="48">
        <v>-7.9797211895910785</v>
      </c>
      <c r="BH104" s="48">
        <v>-8.0320136307311039</v>
      </c>
      <c r="BI104" s="48">
        <v>-8.0843060718711275</v>
      </c>
      <c r="BJ104" s="48">
        <v>-8.1365985130111529</v>
      </c>
      <c r="BK104" s="48">
        <v>-8.1888909541511765</v>
      </c>
      <c r="BL104" s="48">
        <v>-8.2415148514851477</v>
      </c>
      <c r="BM104" s="48">
        <v>-8.2979504950495055</v>
      </c>
      <c r="BN104" s="48">
        <v>-8.3545049504950502</v>
      </c>
      <c r="BO104" s="48">
        <v>-8.4129207920792073</v>
      </c>
      <c r="BP104" s="48">
        <v>-8.4714752475247526</v>
      </c>
      <c r="BQ104" s="48">
        <v>-8.5333564356435634</v>
      </c>
      <c r="BR104" s="48">
        <v>-8.5952970297029694</v>
      </c>
      <c r="BS104" s="48">
        <v>-8.6601485148514854</v>
      </c>
      <c r="BT104" s="48">
        <v>-8.7249999999999996</v>
      </c>
    </row>
    <row r="105" spans="1:72" ht="21.75" thickBot="1" x14ac:dyDescent="0.4">
      <c r="A105" s="46" t="s">
        <v>96</v>
      </c>
      <c r="B105" s="36">
        <v>-58.891584158415839</v>
      </c>
      <c r="C105" s="36">
        <v>-57.416336633663363</v>
      </c>
      <c r="D105" s="48">
        <v>-56.069801980198022</v>
      </c>
      <c r="E105" s="48">
        <v>-54.792574257425748</v>
      </c>
      <c r="F105" s="48">
        <v>-53.817871287128717</v>
      </c>
      <c r="G105" s="48">
        <v>-53.020841584158418</v>
      </c>
      <c r="H105" s="48">
        <v>-52.494084158415838</v>
      </c>
      <c r="I105" s="48">
        <v>-52.140123762376234</v>
      </c>
      <c r="J105" s="48">
        <v>-51.786163366336631</v>
      </c>
      <c r="K105" s="48">
        <v>-51.432202970297027</v>
      </c>
      <c r="L105" s="48">
        <v>-51.078242574257423</v>
      </c>
      <c r="M105" s="48">
        <v>-50.72428217821782</v>
      </c>
      <c r="N105" s="48">
        <v>-50.370321782178216</v>
      </c>
      <c r="O105" s="48">
        <v>-50.016361386138605</v>
      </c>
      <c r="P105" s="48">
        <v>-49.734292079207918</v>
      </c>
      <c r="Q105" s="48">
        <v>-49.515975247524757</v>
      </c>
      <c r="R105" s="48">
        <v>-49.311797029702973</v>
      </c>
      <c r="S105" s="48">
        <v>-49.121202970297027</v>
      </c>
      <c r="T105" s="48">
        <v>-48.951597014925369</v>
      </c>
      <c r="U105" s="48">
        <v>-48.803835820895522</v>
      </c>
      <c r="V105" s="48">
        <v>-48.667594059405943</v>
      </c>
      <c r="W105" s="48">
        <v>-48.543831683168321</v>
      </c>
      <c r="X105" s="48">
        <v>-48.625702970297034</v>
      </c>
      <c r="Y105" s="48">
        <v>-48.948970297029703</v>
      </c>
      <c r="Z105" s="48">
        <v>-49.271584158415841</v>
      </c>
      <c r="AA105" s="48">
        <v>-49.593366336633665</v>
      </c>
      <c r="AB105" s="48">
        <v>-49.910782178217822</v>
      </c>
      <c r="AC105" s="48">
        <v>-50.222168316831684</v>
      </c>
      <c r="AD105" s="48">
        <v>-50.537712871287127</v>
      </c>
      <c r="AE105" s="48">
        <v>-50.85949504950495</v>
      </c>
      <c r="AF105" s="48">
        <v>-51.177514851485149</v>
      </c>
      <c r="AG105" s="48">
        <v>-51.489396039603967</v>
      </c>
      <c r="AH105" s="48">
        <v>-51.797712871287132</v>
      </c>
      <c r="AI105" s="48">
        <v>-52.09969306930693</v>
      </c>
      <c r="AJ105" s="48">
        <v>-52.401673267326728</v>
      </c>
      <c r="AK105" s="48">
        <v>-52.703653465346534</v>
      </c>
      <c r="AL105" s="48">
        <v>-53.008801980198022</v>
      </c>
      <c r="AM105" s="48">
        <v>-53.320683168316833</v>
      </c>
      <c r="AN105" s="48">
        <v>-53.627364312267659</v>
      </c>
      <c r="AO105" s="48">
        <v>-53.921912019826522</v>
      </c>
      <c r="AP105" s="48">
        <v>-54.216459727385377</v>
      </c>
      <c r="AQ105" s="48">
        <v>-54.51100743494424</v>
      </c>
      <c r="AR105" s="48">
        <v>-54.805555142503096</v>
      </c>
      <c r="AS105" s="48">
        <v>-55.100102850061958</v>
      </c>
      <c r="AT105" s="48">
        <v>-55.394650557620814</v>
      </c>
      <c r="AU105" s="48">
        <v>-55.689198265179677</v>
      </c>
      <c r="AV105" s="48">
        <v>-55.980673267326729</v>
      </c>
      <c r="AW105" s="48">
        <v>-56.261861386138612</v>
      </c>
      <c r="AX105" s="48">
        <v>-56.543049504950496</v>
      </c>
      <c r="AY105" s="48">
        <v>-56.824237623762379</v>
      </c>
      <c r="AZ105" s="48">
        <v>-57.105425742574255</v>
      </c>
      <c r="BA105" s="48">
        <v>-57.386613861386138</v>
      </c>
      <c r="BB105" s="48">
        <v>-57.667717821782183</v>
      </c>
      <c r="BC105" s="48">
        <v>-57.948410891089111</v>
      </c>
      <c r="BD105" s="48">
        <v>-58.227594795539034</v>
      </c>
      <c r="BE105" s="48">
        <v>-58.498226765799252</v>
      </c>
      <c r="BF105" s="48">
        <v>-58.768858736059478</v>
      </c>
      <c r="BG105" s="48">
        <v>-59.039490706319697</v>
      </c>
      <c r="BH105" s="48">
        <v>-59.310122676579923</v>
      </c>
      <c r="BI105" s="48">
        <v>-59.580754646840141</v>
      </c>
      <c r="BJ105" s="48">
        <v>-59.851386617100367</v>
      </c>
      <c r="BK105" s="48">
        <v>-60.122018587360586</v>
      </c>
      <c r="BL105" s="48">
        <v>-60.392584158415836</v>
      </c>
      <c r="BM105" s="48">
        <v>-60.662386138613854</v>
      </c>
      <c r="BN105" s="48">
        <v>-60.931594059405938</v>
      </c>
      <c r="BO105" s="48">
        <v>-61.191495049504951</v>
      </c>
      <c r="BP105" s="48">
        <v>-61.451396039603964</v>
      </c>
      <c r="BQ105" s="48">
        <v>-61.711297029702969</v>
      </c>
      <c r="BR105" s="48">
        <v>-61.971188118811881</v>
      </c>
      <c r="BS105" s="48">
        <v>-62.230594059405945</v>
      </c>
      <c r="BT105" s="48">
        <v>-62.49</v>
      </c>
    </row>
    <row r="106" spans="1:72" ht="21.75" thickBot="1" x14ac:dyDescent="0.4">
      <c r="A106" s="46" t="s">
        <v>92</v>
      </c>
      <c r="B106" s="36">
        <v>-81.944603960396037</v>
      </c>
      <c r="C106" s="36">
        <v>-79.56341584158416</v>
      </c>
      <c r="D106" s="48">
        <v>-77.375297029702978</v>
      </c>
      <c r="E106" s="48">
        <v>-75.291138613861378</v>
      </c>
      <c r="F106" s="48">
        <v>-73.263118811881185</v>
      </c>
      <c r="G106" s="48">
        <v>-71.268069306930684</v>
      </c>
      <c r="H106" s="48">
        <v>-69.49648514851485</v>
      </c>
      <c r="I106" s="48">
        <v>-67.867772277227715</v>
      </c>
      <c r="J106" s="48">
        <v>-66.239059405940594</v>
      </c>
      <c r="K106" s="48">
        <v>-64.610346534653459</v>
      </c>
      <c r="L106" s="48">
        <v>-62.981633663366331</v>
      </c>
      <c r="M106" s="48">
        <v>-61.352920792079203</v>
      </c>
      <c r="N106" s="48">
        <v>-59.724207920792075</v>
      </c>
      <c r="O106" s="48">
        <v>-58.095495049504947</v>
      </c>
      <c r="P106" s="48">
        <v>-56.660940594059404</v>
      </c>
      <c r="Q106" s="48">
        <v>-55.398564356435642</v>
      </c>
      <c r="R106" s="48">
        <v>-54.189207920792079</v>
      </c>
      <c r="S106" s="48">
        <v>-53.03079207920792</v>
      </c>
      <c r="T106" s="48">
        <v>-51.91830845771144</v>
      </c>
      <c r="U106" s="48">
        <v>-50.85363184079602</v>
      </c>
      <c r="V106" s="48">
        <v>-49.829504950495043</v>
      </c>
      <c r="W106" s="48">
        <v>-48.849306930693068</v>
      </c>
      <c r="X106" s="48">
        <v>-47.903267326732674</v>
      </c>
      <c r="Y106" s="48">
        <v>-46.997326732673265</v>
      </c>
      <c r="Z106" s="48">
        <v>-46.121881188118806</v>
      </c>
      <c r="AA106" s="48">
        <v>-45.285247524752471</v>
      </c>
      <c r="AB106" s="48">
        <v>-44.471485148514844</v>
      </c>
      <c r="AC106" s="48">
        <v>-43.689306930693064</v>
      </c>
      <c r="AD106" s="48">
        <v>-42.930891089108911</v>
      </c>
      <c r="AE106" s="48">
        <v>-42.208118811881185</v>
      </c>
      <c r="AF106" s="48">
        <v>-41.568118811881192</v>
      </c>
      <c r="AG106" s="48">
        <v>-41.063168316831685</v>
      </c>
      <c r="AH106" s="48">
        <v>-40.581386138613865</v>
      </c>
      <c r="AI106" s="48">
        <v>-40.14079207920792</v>
      </c>
      <c r="AJ106" s="48">
        <v>-39.711980198019802</v>
      </c>
      <c r="AK106" s="48">
        <v>-39.306039603960393</v>
      </c>
      <c r="AL106" s="48">
        <v>-38.909603960396041</v>
      </c>
      <c r="AM106" s="48">
        <v>-38.533366336633662</v>
      </c>
      <c r="AN106" s="48">
        <v>-38.173345724907058</v>
      </c>
      <c r="AO106" s="48">
        <v>-37.851164807930601</v>
      </c>
      <c r="AP106" s="48">
        <v>-37.528983890954152</v>
      </c>
      <c r="AQ106" s="48">
        <v>-37.206802973977695</v>
      </c>
      <c r="AR106" s="48">
        <v>-36.884622057001238</v>
      </c>
      <c r="AS106" s="48">
        <v>-36.562441140024781</v>
      </c>
      <c r="AT106" s="48">
        <v>-36.240260223048331</v>
      </c>
      <c r="AU106" s="48">
        <v>-35.918079306071874</v>
      </c>
      <c r="AV106" s="48">
        <v>-35.606009900990102</v>
      </c>
      <c r="AW106" s="48">
        <v>-35.327792079207924</v>
      </c>
      <c r="AX106" s="48">
        <v>-35.053316831683169</v>
      </c>
      <c r="AY106" s="48">
        <v>-34.792920792079208</v>
      </c>
      <c r="AZ106" s="48">
        <v>-34.537039603960395</v>
      </c>
      <c r="BA106" s="48">
        <v>-34.300405940594061</v>
      </c>
      <c r="BB106" s="48">
        <v>-34.134381188118809</v>
      </c>
      <c r="BC106" s="48">
        <v>-34.313094059405941</v>
      </c>
      <c r="BD106" s="48">
        <v>-34.491431226765798</v>
      </c>
      <c r="BE106" s="48">
        <v>-34.667639405204454</v>
      </c>
      <c r="BF106" s="48">
        <v>-34.843847583643118</v>
      </c>
      <c r="BG106" s="48">
        <v>-35.020055762081782</v>
      </c>
      <c r="BH106" s="48">
        <v>-35.196263940520446</v>
      </c>
      <c r="BI106" s="48">
        <v>-35.372472118959109</v>
      </c>
      <c r="BJ106" s="48">
        <v>-35.548680297397766</v>
      </c>
      <c r="BK106" s="48">
        <v>-35.72488847583643</v>
      </c>
      <c r="BL106" s="48">
        <v>-35.901415841584161</v>
      </c>
      <c r="BM106" s="48">
        <v>-36.081613861386138</v>
      </c>
      <c r="BN106" s="48">
        <v>-36.261633663366332</v>
      </c>
      <c r="BO106" s="48">
        <v>-36.438861386138612</v>
      </c>
      <c r="BP106" s="48">
        <v>-36.61622772277228</v>
      </c>
      <c r="BQ106" s="48">
        <v>-36.796920792079206</v>
      </c>
      <c r="BR106" s="48">
        <v>-36.977673267326729</v>
      </c>
      <c r="BS106" s="48">
        <v>-37.161336633663367</v>
      </c>
      <c r="BT106" s="48">
        <v>-37.344999999999999</v>
      </c>
    </row>
    <row r="107" spans="1:72" ht="21.75" thickBot="1" x14ac:dyDescent="0.4">
      <c r="A107" s="46" t="s">
        <v>54</v>
      </c>
      <c r="B107" s="36">
        <v>-37.09633663366337</v>
      </c>
      <c r="C107" s="36">
        <v>-36.19534653465346</v>
      </c>
      <c r="D107" s="48">
        <v>-35.374801980198015</v>
      </c>
      <c r="E107" s="48">
        <v>-34.597574257425741</v>
      </c>
      <c r="F107" s="48">
        <v>-33.882722772277226</v>
      </c>
      <c r="G107" s="48">
        <v>-33.20450495049505</v>
      </c>
      <c r="H107" s="48">
        <v>-32.633490099009897</v>
      </c>
      <c r="I107" s="48">
        <v>-32.131014851485148</v>
      </c>
      <c r="J107" s="48">
        <v>-31.628539603960395</v>
      </c>
      <c r="K107" s="48">
        <v>-31.126064356435641</v>
      </c>
      <c r="L107" s="48">
        <v>-30.623589108910888</v>
      </c>
      <c r="M107" s="48">
        <v>-30.121113861386135</v>
      </c>
      <c r="N107" s="48">
        <v>-29.618638613861386</v>
      </c>
      <c r="O107" s="48">
        <v>-29.116163366336632</v>
      </c>
      <c r="P107" s="48">
        <v>-28.682955445544554</v>
      </c>
      <c r="Q107" s="48">
        <v>-28.311173267326733</v>
      </c>
      <c r="R107" s="48">
        <v>-27.956054455445546</v>
      </c>
      <c r="S107" s="48">
        <v>-27.616945544554454</v>
      </c>
      <c r="T107" s="48">
        <v>-27.296024875621889</v>
      </c>
      <c r="U107" s="48">
        <v>-26.994034825870646</v>
      </c>
      <c r="V107" s="48">
        <v>-26.706306930693071</v>
      </c>
      <c r="W107" s="48">
        <v>-26.4340297029703</v>
      </c>
      <c r="X107" s="48">
        <v>-26.367386138613863</v>
      </c>
      <c r="Y107" s="48">
        <v>-26.542138613861386</v>
      </c>
      <c r="Z107" s="48">
        <v>-26.716237623762375</v>
      </c>
      <c r="AA107" s="48">
        <v>-26.889504950495049</v>
      </c>
      <c r="AB107" s="48">
        <v>-27.06048514851485</v>
      </c>
      <c r="AC107" s="48">
        <v>-27.228306930693066</v>
      </c>
      <c r="AD107" s="48">
        <v>-27.398306930693067</v>
      </c>
      <c r="AE107" s="48">
        <v>-27.571574257425741</v>
      </c>
      <c r="AF107" s="48">
        <v>-27.742960396039603</v>
      </c>
      <c r="AG107" s="48">
        <v>-27.911277227722774</v>
      </c>
      <c r="AH107" s="48">
        <v>-28.077811881188122</v>
      </c>
      <c r="AI107" s="48">
        <v>-28.241178217821783</v>
      </c>
      <c r="AJ107" s="48">
        <v>-28.404544554455445</v>
      </c>
      <c r="AK107" s="48">
        <v>-28.56791089108911</v>
      </c>
      <c r="AL107" s="48">
        <v>-28.732861386138616</v>
      </c>
      <c r="AM107" s="48">
        <v>-28.901178217821784</v>
      </c>
      <c r="AN107" s="48">
        <v>-29.066843866171002</v>
      </c>
      <c r="AO107" s="48">
        <v>-29.226323420074348</v>
      </c>
      <c r="AP107" s="48">
        <v>-29.385802973977693</v>
      </c>
      <c r="AQ107" s="48">
        <v>-29.545282527881039</v>
      </c>
      <c r="AR107" s="48">
        <v>-29.704762081784384</v>
      </c>
      <c r="AS107" s="48">
        <v>-29.86424163568773</v>
      </c>
      <c r="AT107" s="48">
        <v>-30.023721189591075</v>
      </c>
      <c r="AU107" s="48">
        <v>-30.183200743494421</v>
      </c>
      <c r="AV107" s="48">
        <v>-30.341069306930692</v>
      </c>
      <c r="AW107" s="48">
        <v>-30.493544554455443</v>
      </c>
      <c r="AX107" s="48">
        <v>-30.646019801980199</v>
      </c>
      <c r="AY107" s="48">
        <v>-30.79849504950495</v>
      </c>
      <c r="AZ107" s="48">
        <v>-30.950970297029698</v>
      </c>
      <c r="BA107" s="48">
        <v>-31.103445544554454</v>
      </c>
      <c r="BB107" s="48">
        <v>-31.255836633663368</v>
      </c>
      <c r="BC107" s="48">
        <v>-31.407816831683167</v>
      </c>
      <c r="BD107" s="48">
        <v>-31.559007434944238</v>
      </c>
      <c r="BE107" s="48">
        <v>-31.705723667905822</v>
      </c>
      <c r="BF107" s="48">
        <v>-31.85243990086741</v>
      </c>
      <c r="BG107" s="48">
        <v>-31.999156133828993</v>
      </c>
      <c r="BH107" s="48">
        <v>-32.145872366790577</v>
      </c>
      <c r="BI107" s="48">
        <v>-32.292588599752165</v>
      </c>
      <c r="BJ107" s="48">
        <v>-32.439304832713752</v>
      </c>
      <c r="BK107" s="48">
        <v>-32.58602106567534</v>
      </c>
      <c r="BL107" s="48">
        <v>-32.732683168316825</v>
      </c>
      <c r="BM107" s="48">
        <v>-32.878722772277222</v>
      </c>
      <c r="BN107" s="48">
        <v>-33.024465346534654</v>
      </c>
      <c r="BO107" s="48">
        <v>-33.165554455445545</v>
      </c>
      <c r="BP107" s="48">
        <v>-33.306643564356435</v>
      </c>
      <c r="BQ107" s="48">
        <v>-33.447732673267325</v>
      </c>
      <c r="BR107" s="48">
        <v>-33.588811881188121</v>
      </c>
      <c r="BS107" s="48">
        <v>-33.729405940594063</v>
      </c>
      <c r="BT107" s="48">
        <v>-33.870000000000005</v>
      </c>
    </row>
    <row r="108" spans="1:72" ht="21.75" thickBot="1" x14ac:dyDescent="0.4">
      <c r="A108" s="46" t="s">
        <v>67</v>
      </c>
      <c r="B108" s="36">
        <v>-142.09396039603962</v>
      </c>
      <c r="C108" s="36">
        <v>-137.90584158415842</v>
      </c>
      <c r="D108" s="48">
        <v>-134.05559405940593</v>
      </c>
      <c r="E108" s="48">
        <v>-130.38727722772276</v>
      </c>
      <c r="F108" s="48">
        <v>-126.59108910891088</v>
      </c>
      <c r="G108" s="48">
        <v>-122.71980198019801</v>
      </c>
      <c r="H108" s="48">
        <v>-119.13237623762375</v>
      </c>
      <c r="I108" s="48">
        <v>-115.72643564356434</v>
      </c>
      <c r="J108" s="48">
        <v>-112.32049504950494</v>
      </c>
      <c r="K108" s="48">
        <v>-108.91455445544554</v>
      </c>
      <c r="L108" s="48">
        <v>-105.50861386138612</v>
      </c>
      <c r="M108" s="48">
        <v>-102.10267326732672</v>
      </c>
      <c r="N108" s="48">
        <v>-98.69673267326732</v>
      </c>
      <c r="O108" s="48">
        <v>-95.290792079207918</v>
      </c>
      <c r="P108" s="48">
        <v>-92.270544554455441</v>
      </c>
      <c r="Q108" s="48">
        <v>-89.592326732673257</v>
      </c>
      <c r="R108" s="48">
        <v>-87.022673267326724</v>
      </c>
      <c r="S108" s="48">
        <v>-84.557326732673275</v>
      </c>
      <c r="T108" s="48">
        <v>-82.181044776119407</v>
      </c>
      <c r="U108" s="48">
        <v>-79.897462686567167</v>
      </c>
      <c r="V108" s="48">
        <v>-77.697722772277231</v>
      </c>
      <c r="W108" s="48">
        <v>-75.588811881188121</v>
      </c>
      <c r="X108" s="48">
        <v>-73.548217821782174</v>
      </c>
      <c r="Y108" s="48">
        <v>-71.58782178217821</v>
      </c>
      <c r="Z108" s="48">
        <v>-69.68841584158416</v>
      </c>
      <c r="AA108" s="48">
        <v>-67.866633663366329</v>
      </c>
      <c r="AB108" s="48">
        <v>-66.092673267326731</v>
      </c>
      <c r="AC108" s="48">
        <v>-64.384752475247524</v>
      </c>
      <c r="AD108" s="48">
        <v>-62.722376237623763</v>
      </c>
      <c r="AE108" s="48">
        <v>-61.128316831683172</v>
      </c>
      <c r="AF108" s="48">
        <v>-59.701683168316833</v>
      </c>
      <c r="AG108" s="48">
        <v>-58.548217821782181</v>
      </c>
      <c r="AH108" s="48">
        <v>-57.44287128712871</v>
      </c>
      <c r="AI108" s="48">
        <v>-56.423069306930692</v>
      </c>
      <c r="AJ108" s="48">
        <v>-55.426831683168317</v>
      </c>
      <c r="AK108" s="48">
        <v>-54.476336633663365</v>
      </c>
      <c r="AL108" s="48">
        <v>-53.543267326732668</v>
      </c>
      <c r="AM108" s="48">
        <v>-52.647227722772271</v>
      </c>
      <c r="AN108" s="48">
        <v>-51.78617100371747</v>
      </c>
      <c r="AO108" s="48">
        <v>-51.006741016109046</v>
      </c>
      <c r="AP108" s="48">
        <v>-50.227311028500615</v>
      </c>
      <c r="AQ108" s="48">
        <v>-49.447881040892192</v>
      </c>
      <c r="AR108" s="48">
        <v>-48.668451053283768</v>
      </c>
      <c r="AS108" s="48">
        <v>-47.889021065675344</v>
      </c>
      <c r="AT108" s="48">
        <v>-47.10959107806692</v>
      </c>
      <c r="AU108" s="48">
        <v>-46.330161090458496</v>
      </c>
      <c r="AV108" s="48">
        <v>-45.572415841584167</v>
      </c>
      <c r="AW108" s="48">
        <v>-44.887267326732676</v>
      </c>
      <c r="AX108" s="48">
        <v>-44.209603960396045</v>
      </c>
      <c r="AY108" s="48">
        <v>-43.560099009900995</v>
      </c>
      <c r="AZ108" s="48">
        <v>-42.91962376237624</v>
      </c>
      <c r="BA108" s="48">
        <v>-42.31764356435643</v>
      </c>
      <c r="BB108" s="48">
        <v>-41.856881188118813</v>
      </c>
      <c r="BC108" s="48">
        <v>-42.085594059405942</v>
      </c>
      <c r="BD108" s="48">
        <v>-42.314275092936803</v>
      </c>
      <c r="BE108" s="48">
        <v>-42.542775712515493</v>
      </c>
      <c r="BF108" s="48">
        <v>-42.771276332094175</v>
      </c>
      <c r="BG108" s="48">
        <v>-42.999776951672864</v>
      </c>
      <c r="BH108" s="48">
        <v>-43.228277571251546</v>
      </c>
      <c r="BI108" s="48">
        <v>-43.456778190830235</v>
      </c>
      <c r="BJ108" s="48">
        <v>-43.685278810408917</v>
      </c>
      <c r="BK108" s="48">
        <v>-43.913779429987606</v>
      </c>
      <c r="BL108" s="48">
        <v>-44.142930693069303</v>
      </c>
      <c r="BM108" s="48">
        <v>-44.379564356435644</v>
      </c>
      <c r="BN108" s="48">
        <v>-44.616138613861388</v>
      </c>
      <c r="BO108" s="48">
        <v>-44.851782178217825</v>
      </c>
      <c r="BP108" s="48">
        <v>-45.08770297029703</v>
      </c>
      <c r="BQ108" s="48">
        <v>-45.330277227722775</v>
      </c>
      <c r="BR108" s="48">
        <v>-45.572970297029705</v>
      </c>
      <c r="BS108" s="48">
        <v>-45.821485148514853</v>
      </c>
      <c r="BT108" s="48">
        <v>-46.07</v>
      </c>
    </row>
    <row r="109" spans="1:72" ht="21.75" thickBot="1" x14ac:dyDescent="0.4">
      <c r="A109" s="46" t="s">
        <v>1</v>
      </c>
      <c r="B109" s="36">
        <v>-18.61</v>
      </c>
      <c r="C109" s="36">
        <v>-18.61</v>
      </c>
      <c r="D109" s="48">
        <v>-18.616435643564355</v>
      </c>
      <c r="E109" s="48">
        <v>-18.626336633663364</v>
      </c>
      <c r="F109" s="48">
        <v>-18.636237623762376</v>
      </c>
      <c r="G109" s="48">
        <v>-18.646138613861385</v>
      </c>
      <c r="H109" s="48">
        <v>-18.659059405940592</v>
      </c>
      <c r="I109" s="48">
        <v>-18.673910891089108</v>
      </c>
      <c r="J109" s="48">
        <v>-18.688762376237623</v>
      </c>
      <c r="K109" s="48">
        <v>-18.703613861386138</v>
      </c>
      <c r="L109" s="48">
        <v>-18.718465346534654</v>
      </c>
      <c r="M109" s="48">
        <v>-18.733316831683169</v>
      </c>
      <c r="N109" s="48">
        <v>-18.748168316831684</v>
      </c>
      <c r="O109" s="48">
        <v>-18.763019801980196</v>
      </c>
      <c r="P109" s="48">
        <v>-18.78049504950495</v>
      </c>
      <c r="Q109" s="48">
        <v>-18.800297029702968</v>
      </c>
      <c r="R109" s="48">
        <v>-18.81757425742574</v>
      </c>
      <c r="S109" s="48">
        <v>-18.832425742574259</v>
      </c>
      <c r="T109" s="48">
        <v>-18.849751243781093</v>
      </c>
      <c r="U109" s="48">
        <v>-18.869651741293531</v>
      </c>
      <c r="V109" s="48">
        <v>-18.891881188118813</v>
      </c>
      <c r="W109" s="48">
        <v>-18.916633663366337</v>
      </c>
      <c r="X109" s="48">
        <v>-18.93910891089109</v>
      </c>
      <c r="Y109" s="48">
        <v>-18.958910891089108</v>
      </c>
      <c r="Z109" s="48">
        <v>-18.978712871287129</v>
      </c>
      <c r="AA109" s="48">
        <v>-18.998514851485151</v>
      </c>
      <c r="AB109" s="48">
        <v>-19.018316831683169</v>
      </c>
      <c r="AC109" s="48">
        <v>-19.038118811881191</v>
      </c>
      <c r="AD109" s="48">
        <v>-19.057920792079209</v>
      </c>
      <c r="AE109" s="48">
        <v>-19.077722772277227</v>
      </c>
      <c r="AF109" s="48">
        <v>-19.09940594059406</v>
      </c>
      <c r="AG109" s="48">
        <v>-19.124158415841585</v>
      </c>
      <c r="AH109" s="48">
        <v>-19.147128712871286</v>
      </c>
      <c r="AI109" s="48">
        <v>-19.166930693069308</v>
      </c>
      <c r="AJ109" s="48">
        <v>-19.186732673267326</v>
      </c>
      <c r="AK109" s="48">
        <v>-19.206534653465347</v>
      </c>
      <c r="AL109" s="48">
        <v>-19.226336633663365</v>
      </c>
      <c r="AM109" s="48">
        <v>-19.246138613861387</v>
      </c>
      <c r="AN109" s="48">
        <v>-19.266319702602232</v>
      </c>
      <c r="AO109" s="48">
        <v>-19.287385377943</v>
      </c>
      <c r="AP109" s="48">
        <v>-19.308451053283768</v>
      </c>
      <c r="AQ109" s="48">
        <v>-19.329516728624537</v>
      </c>
      <c r="AR109" s="48">
        <v>-19.350582403965305</v>
      </c>
      <c r="AS109" s="48">
        <v>-19.371648079306073</v>
      </c>
      <c r="AT109" s="48">
        <v>-19.392713754646842</v>
      </c>
      <c r="AU109" s="48">
        <v>-19.41377942998761</v>
      </c>
      <c r="AV109" s="48">
        <v>-19.434554455445543</v>
      </c>
      <c r="AW109" s="48">
        <v>-19.454356435643565</v>
      </c>
      <c r="AX109" s="48">
        <v>-19.474158415841583</v>
      </c>
      <c r="AY109" s="48">
        <v>-19.493960396039604</v>
      </c>
      <c r="AZ109" s="48">
        <v>-19.513762376237626</v>
      </c>
      <c r="BA109" s="48">
        <v>-19.533564356435644</v>
      </c>
      <c r="BB109" s="48">
        <v>-19.553366336633665</v>
      </c>
      <c r="BC109" s="48">
        <v>-19.573168316831683</v>
      </c>
      <c r="BD109" s="48">
        <v>-19.59278810408922</v>
      </c>
      <c r="BE109" s="48">
        <v>-19.611375464684013</v>
      </c>
      <c r="BF109" s="48">
        <v>-19.62996282527881</v>
      </c>
      <c r="BG109" s="48">
        <v>-19.648550185873606</v>
      </c>
      <c r="BH109" s="48">
        <v>-19.6671375464684</v>
      </c>
      <c r="BI109" s="48">
        <v>-19.685724907063197</v>
      </c>
      <c r="BJ109" s="48">
        <v>-19.70431226765799</v>
      </c>
      <c r="BK109" s="48">
        <v>-19.722899628252787</v>
      </c>
      <c r="BL109" s="48">
        <v>-19.741188118811881</v>
      </c>
      <c r="BM109" s="48">
        <v>-19.756039603960396</v>
      </c>
      <c r="BN109" s="48">
        <v>-19.771188118811882</v>
      </c>
      <c r="BO109" s="48">
        <v>-19.7909900990099</v>
      </c>
      <c r="BP109" s="48">
        <v>-19.810792079207921</v>
      </c>
      <c r="BQ109" s="48">
        <v>-19.830594059405939</v>
      </c>
      <c r="BR109" s="48">
        <v>-19.850297029702972</v>
      </c>
      <c r="BS109" s="48">
        <v>-19.865148514851484</v>
      </c>
      <c r="BT109" s="48">
        <v>-19.88</v>
      </c>
    </row>
    <row r="110" spans="1:72" ht="21.75" thickBot="1" x14ac:dyDescent="0.4">
      <c r="A110" s="46" t="s">
        <v>93</v>
      </c>
      <c r="B110" s="36">
        <v>-60.149356435643568</v>
      </c>
      <c r="C110" s="36">
        <v>-58.342425742574257</v>
      </c>
      <c r="D110" s="48">
        <v>-56.68029702970297</v>
      </c>
      <c r="E110" s="48">
        <v>-55.096138613861385</v>
      </c>
      <c r="F110" s="48">
        <v>-53.327970297029701</v>
      </c>
      <c r="G110" s="48">
        <v>-51.451732673267323</v>
      </c>
      <c r="H110" s="48">
        <v>-49.63589108910891</v>
      </c>
      <c r="I110" s="48">
        <v>-47.858663366336629</v>
      </c>
      <c r="J110" s="48">
        <v>-46.081435643564355</v>
      </c>
      <c r="K110" s="48">
        <v>-44.304207920792074</v>
      </c>
      <c r="L110" s="48">
        <v>-42.5269801980198</v>
      </c>
      <c r="M110" s="48">
        <v>-40.749752475247519</v>
      </c>
      <c r="N110" s="48">
        <v>-38.972524752475245</v>
      </c>
      <c r="O110" s="48">
        <v>-37.195297029702971</v>
      </c>
      <c r="P110" s="48">
        <v>-35.609603960396036</v>
      </c>
      <c r="Q110" s="48">
        <v>-34.193762376237622</v>
      </c>
      <c r="R110" s="48">
        <v>-32.833465346534652</v>
      </c>
      <c r="S110" s="48">
        <v>-31.526534653465347</v>
      </c>
      <c r="T110" s="48">
        <v>-30.26273631840796</v>
      </c>
      <c r="U110" s="48">
        <v>-29.043830845771144</v>
      </c>
      <c r="V110" s="48">
        <v>-27.868217821782178</v>
      </c>
      <c r="W110" s="48">
        <v>-26.739504950495046</v>
      </c>
      <c r="X110" s="48">
        <v>-25.644950495049503</v>
      </c>
      <c r="Y110" s="48">
        <v>-24.590495049504952</v>
      </c>
      <c r="Z110" s="48">
        <v>-23.566534653465347</v>
      </c>
      <c r="AA110" s="48">
        <v>-22.581386138613858</v>
      </c>
      <c r="AB110" s="48">
        <v>-21.62118811881188</v>
      </c>
      <c r="AC110" s="48">
        <v>-20.695445544554456</v>
      </c>
      <c r="AD110" s="48">
        <v>-19.791485148514852</v>
      </c>
      <c r="AE110" s="48">
        <v>-18.920198019801983</v>
      </c>
      <c r="AF110" s="48">
        <v>-18.133564356435645</v>
      </c>
      <c r="AG110" s="48">
        <v>-17.485049504950496</v>
      </c>
      <c r="AH110" s="48">
        <v>-16.861485148514852</v>
      </c>
      <c r="AI110" s="48">
        <v>-16.282277227722773</v>
      </c>
      <c r="AJ110" s="48">
        <v>-15.714851485148516</v>
      </c>
      <c r="AK110" s="48">
        <v>-15.17029702970297</v>
      </c>
      <c r="AL110" s="48">
        <v>-14.633663366336632</v>
      </c>
      <c r="AM110" s="48">
        <v>-14.113861386138613</v>
      </c>
      <c r="AN110" s="48">
        <v>-13.612825278810408</v>
      </c>
      <c r="AO110" s="48">
        <v>-13.15557620817844</v>
      </c>
      <c r="AP110" s="48">
        <v>-12.698327137546469</v>
      </c>
      <c r="AQ110" s="48">
        <v>-12.241078066914499</v>
      </c>
      <c r="AR110" s="48">
        <v>-11.78382899628253</v>
      </c>
      <c r="AS110" s="48">
        <v>-11.326579925650559</v>
      </c>
      <c r="AT110" s="48">
        <v>-10.869330855018589</v>
      </c>
      <c r="AU110" s="48">
        <v>-10.41208178438662</v>
      </c>
      <c r="AV110" s="48">
        <v>-9.9664059405940613</v>
      </c>
      <c r="AW110" s="48">
        <v>-9.5594752475247518</v>
      </c>
      <c r="AX110" s="48">
        <v>-9.1562871287128704</v>
      </c>
      <c r="AY110" s="48">
        <v>-8.7671782178217814</v>
      </c>
      <c r="AZ110" s="48">
        <v>-8.3825841584158418</v>
      </c>
      <c r="BA110" s="48">
        <v>-8.0172376237623766</v>
      </c>
      <c r="BB110" s="48">
        <v>-7.722500000000001</v>
      </c>
      <c r="BC110" s="48">
        <v>-7.7725000000000009</v>
      </c>
      <c r="BD110" s="48">
        <v>-7.822843866171004</v>
      </c>
      <c r="BE110" s="48">
        <v>-7.8751363073110285</v>
      </c>
      <c r="BF110" s="48">
        <v>-7.9274287484510539</v>
      </c>
      <c r="BG110" s="48">
        <v>-7.9797211895910785</v>
      </c>
      <c r="BH110" s="48">
        <v>-8.0320136307311039</v>
      </c>
      <c r="BI110" s="48">
        <v>-8.0843060718711275</v>
      </c>
      <c r="BJ110" s="48">
        <v>-8.1365985130111529</v>
      </c>
      <c r="BK110" s="48">
        <v>-8.1888909541511765</v>
      </c>
      <c r="BL110" s="48">
        <v>-8.2415148514851477</v>
      </c>
      <c r="BM110" s="48">
        <v>-8.2979504950495055</v>
      </c>
      <c r="BN110" s="48">
        <v>-8.3545049504950502</v>
      </c>
      <c r="BO110" s="48">
        <v>-8.4129207920792073</v>
      </c>
      <c r="BP110" s="48">
        <v>-8.4714752475247526</v>
      </c>
      <c r="BQ110" s="48">
        <v>-8.5333564356435634</v>
      </c>
      <c r="BR110" s="48">
        <v>-8.5952970297029694</v>
      </c>
      <c r="BS110" s="48">
        <v>-8.6601485148514854</v>
      </c>
      <c r="BT110" s="48">
        <v>-8.7249999999999996</v>
      </c>
    </row>
    <row r="111" spans="1:72" ht="21.75" thickBot="1" x14ac:dyDescent="0.4">
      <c r="A111" s="46" t="s">
        <v>97</v>
      </c>
      <c r="B111" s="36">
        <v>-37.09633663366337</v>
      </c>
      <c r="C111" s="36">
        <v>-36.19534653465346</v>
      </c>
      <c r="D111" s="48">
        <v>-35.374801980198015</v>
      </c>
      <c r="E111" s="48">
        <v>-34.597574257425741</v>
      </c>
      <c r="F111" s="48">
        <v>-33.882722772277226</v>
      </c>
      <c r="G111" s="48">
        <v>-33.20450495049505</v>
      </c>
      <c r="H111" s="48">
        <v>-32.633490099009897</v>
      </c>
      <c r="I111" s="48">
        <v>-32.131014851485148</v>
      </c>
      <c r="J111" s="48">
        <v>-31.628539603960395</v>
      </c>
      <c r="K111" s="48">
        <v>-31.126064356435641</v>
      </c>
      <c r="L111" s="48">
        <v>-30.623589108910888</v>
      </c>
      <c r="M111" s="48">
        <v>-30.121113861386135</v>
      </c>
      <c r="N111" s="48">
        <v>-29.618638613861386</v>
      </c>
      <c r="O111" s="48">
        <v>-29.116163366336632</v>
      </c>
      <c r="P111" s="48">
        <v>-28.682955445544554</v>
      </c>
      <c r="Q111" s="48">
        <v>-28.311173267326733</v>
      </c>
      <c r="R111" s="48">
        <v>-27.956054455445546</v>
      </c>
      <c r="S111" s="48">
        <v>-27.616945544554454</v>
      </c>
      <c r="T111" s="48">
        <v>-27.296024875621889</v>
      </c>
      <c r="U111" s="48">
        <v>-26.994034825870646</v>
      </c>
      <c r="V111" s="48">
        <v>-26.706306930693071</v>
      </c>
      <c r="W111" s="48">
        <v>-26.4340297029703</v>
      </c>
      <c r="X111" s="48">
        <v>-26.367386138613863</v>
      </c>
      <c r="Y111" s="48">
        <v>-26.542138613861386</v>
      </c>
      <c r="Z111" s="48">
        <v>-26.716237623762375</v>
      </c>
      <c r="AA111" s="48">
        <v>-26.889504950495049</v>
      </c>
      <c r="AB111" s="48">
        <v>-27.06048514851485</v>
      </c>
      <c r="AC111" s="48">
        <v>-27.228306930693066</v>
      </c>
      <c r="AD111" s="48">
        <v>-27.398306930693067</v>
      </c>
      <c r="AE111" s="48">
        <v>-27.571574257425741</v>
      </c>
      <c r="AF111" s="48">
        <v>-27.742960396039603</v>
      </c>
      <c r="AG111" s="48">
        <v>-27.911277227722774</v>
      </c>
      <c r="AH111" s="48">
        <v>-28.077811881188122</v>
      </c>
      <c r="AI111" s="48">
        <v>-28.241178217821783</v>
      </c>
      <c r="AJ111" s="48">
        <v>-28.404544554455445</v>
      </c>
      <c r="AK111" s="48">
        <v>-28.56791089108911</v>
      </c>
      <c r="AL111" s="48">
        <v>-28.732861386138616</v>
      </c>
      <c r="AM111" s="48">
        <v>-28.901178217821784</v>
      </c>
      <c r="AN111" s="48">
        <v>-29.066843866171002</v>
      </c>
      <c r="AO111" s="48">
        <v>-29.226323420074348</v>
      </c>
      <c r="AP111" s="48">
        <v>-29.385802973977693</v>
      </c>
      <c r="AQ111" s="48">
        <v>-29.545282527881039</v>
      </c>
      <c r="AR111" s="48">
        <v>-29.704762081784384</v>
      </c>
      <c r="AS111" s="48">
        <v>-29.86424163568773</v>
      </c>
      <c r="AT111" s="48">
        <v>-30.023721189591075</v>
      </c>
      <c r="AU111" s="48">
        <v>-30.183200743494421</v>
      </c>
      <c r="AV111" s="48">
        <v>-30.341069306930692</v>
      </c>
      <c r="AW111" s="48">
        <v>-30.493544554455443</v>
      </c>
      <c r="AX111" s="48">
        <v>-30.646019801980199</v>
      </c>
      <c r="AY111" s="48">
        <v>-30.79849504950495</v>
      </c>
      <c r="AZ111" s="48">
        <v>-30.950970297029698</v>
      </c>
      <c r="BA111" s="48">
        <v>-31.103445544554454</v>
      </c>
      <c r="BB111" s="48">
        <v>-31.255836633663368</v>
      </c>
      <c r="BC111" s="48">
        <v>-31.407816831683167</v>
      </c>
      <c r="BD111" s="48">
        <v>-31.559007434944238</v>
      </c>
      <c r="BE111" s="48">
        <v>-31.705723667905822</v>
      </c>
      <c r="BF111" s="48">
        <v>-31.85243990086741</v>
      </c>
      <c r="BG111" s="48">
        <v>-31.999156133828993</v>
      </c>
      <c r="BH111" s="48">
        <v>-32.145872366790577</v>
      </c>
      <c r="BI111" s="48">
        <v>-32.292588599752165</v>
      </c>
      <c r="BJ111" s="48">
        <v>-32.439304832713752</v>
      </c>
      <c r="BK111" s="48">
        <v>-32.58602106567534</v>
      </c>
      <c r="BL111" s="48">
        <v>-32.732683168316825</v>
      </c>
      <c r="BM111" s="48">
        <v>-32.878722772277222</v>
      </c>
      <c r="BN111" s="48">
        <v>-33.024465346534654</v>
      </c>
      <c r="BO111" s="48">
        <v>-33.165554455445545</v>
      </c>
      <c r="BP111" s="48">
        <v>-33.306643564356435</v>
      </c>
      <c r="BQ111" s="48">
        <v>-33.447732673267325</v>
      </c>
      <c r="BR111" s="48">
        <v>-33.588811881188121</v>
      </c>
      <c r="BS111" s="48">
        <v>-33.729405940594063</v>
      </c>
      <c r="BT111" s="48">
        <v>-33.870000000000005</v>
      </c>
    </row>
    <row r="112" spans="1:72" ht="21.75" thickBot="1" x14ac:dyDescent="0.4">
      <c r="A112" s="46" t="s">
        <v>94</v>
      </c>
      <c r="B112" s="36">
        <v>-15.30108910891089</v>
      </c>
      <c r="C112" s="36">
        <v>-14.974356435643564</v>
      </c>
      <c r="D112" s="48">
        <v>-14.67980198019802</v>
      </c>
      <c r="E112" s="48">
        <v>-14.402574257425742</v>
      </c>
      <c r="F112" s="48">
        <v>-13.947574257425742</v>
      </c>
      <c r="G112" s="48">
        <v>-13.388168316831681</v>
      </c>
      <c r="H112" s="48">
        <v>-12.772896039603959</v>
      </c>
      <c r="I112" s="48">
        <v>-12.121905940594058</v>
      </c>
      <c r="J112" s="48">
        <v>-11.470915841584157</v>
      </c>
      <c r="K112" s="48">
        <v>-10.819925742574256</v>
      </c>
      <c r="L112" s="48">
        <v>-10.168935643564355</v>
      </c>
      <c r="M112" s="48">
        <v>-9.5179455445544541</v>
      </c>
      <c r="N112" s="48">
        <v>-8.8669554455445549</v>
      </c>
      <c r="O112" s="48">
        <v>-8.2159653465346523</v>
      </c>
      <c r="P112" s="48">
        <v>-7.6316188118811876</v>
      </c>
      <c r="Q112" s="48">
        <v>-7.1063712871287121</v>
      </c>
      <c r="R112" s="48">
        <v>-6.6003118811881185</v>
      </c>
      <c r="S112" s="48">
        <v>-6.1126881188118816</v>
      </c>
      <c r="T112" s="48">
        <v>-5.6404527363184087</v>
      </c>
      <c r="U112" s="48">
        <v>-5.1842338308457707</v>
      </c>
      <c r="V112" s="48">
        <v>-4.7450198019801979</v>
      </c>
      <c r="W112" s="48">
        <v>-4.3242277227722763</v>
      </c>
      <c r="X112" s="48">
        <v>-4.1090693069306932</v>
      </c>
      <c r="Y112" s="48">
        <v>-4.1353069306930701</v>
      </c>
      <c r="Z112" s="48">
        <v>-4.1608910891089108</v>
      </c>
      <c r="AA112" s="48">
        <v>-4.185643564356436</v>
      </c>
      <c r="AB112" s="48">
        <v>-4.2101881188118817</v>
      </c>
      <c r="AC112" s="48">
        <v>-4.2344455445544549</v>
      </c>
      <c r="AD112" s="48">
        <v>-4.2589009900990096</v>
      </c>
      <c r="AE112" s="48">
        <v>-4.2836534653465348</v>
      </c>
      <c r="AF112" s="48">
        <v>-4.30840594059406</v>
      </c>
      <c r="AG112" s="48">
        <v>-4.3331584158415843</v>
      </c>
      <c r="AH112" s="48">
        <v>-4.3579108910891087</v>
      </c>
      <c r="AI112" s="48">
        <v>-4.3826633663366339</v>
      </c>
      <c r="AJ112" s="48">
        <v>-4.4074158415841582</v>
      </c>
      <c r="AK112" s="48">
        <v>-4.4321683168316834</v>
      </c>
      <c r="AL112" s="48">
        <v>-4.4569207920792078</v>
      </c>
      <c r="AM112" s="48">
        <v>-4.4816732673267321</v>
      </c>
      <c r="AN112" s="48">
        <v>-4.5063234200743487</v>
      </c>
      <c r="AO112" s="48">
        <v>-4.5307348203221807</v>
      </c>
      <c r="AP112" s="48">
        <v>-4.5551462205700117</v>
      </c>
      <c r="AQ112" s="48">
        <v>-4.5795576208178437</v>
      </c>
      <c r="AR112" s="48">
        <v>-4.6039690210656747</v>
      </c>
      <c r="AS112" s="48">
        <v>-4.6283804213135067</v>
      </c>
      <c r="AT112" s="48">
        <v>-4.6527918215613377</v>
      </c>
      <c r="AU112" s="48">
        <v>-4.6772032218091697</v>
      </c>
      <c r="AV112" s="48">
        <v>-4.7014653465346532</v>
      </c>
      <c r="AW112" s="48">
        <v>-4.725227722772277</v>
      </c>
      <c r="AX112" s="48">
        <v>-4.7489900990099008</v>
      </c>
      <c r="AY112" s="48">
        <v>-4.7727524752475246</v>
      </c>
      <c r="AZ112" s="48">
        <v>-4.7965148514851483</v>
      </c>
      <c r="BA112" s="48">
        <v>-4.8202772277227721</v>
      </c>
      <c r="BB112" s="48">
        <v>-4.8439554455445544</v>
      </c>
      <c r="BC112" s="48">
        <v>-4.8672227722772279</v>
      </c>
      <c r="BD112" s="48">
        <v>-4.8904200743494419</v>
      </c>
      <c r="BE112" s="48">
        <v>-4.913220570012391</v>
      </c>
      <c r="BF112" s="48">
        <v>-4.93602106567534</v>
      </c>
      <c r="BG112" s="48">
        <v>-4.95882156133829</v>
      </c>
      <c r="BH112" s="48">
        <v>-4.9816220570012391</v>
      </c>
      <c r="BI112" s="48">
        <v>-5.0044225526641881</v>
      </c>
      <c r="BJ112" s="48">
        <v>-5.0272230483271372</v>
      </c>
      <c r="BK112" s="48">
        <v>-5.0500235439900862</v>
      </c>
      <c r="BL112" s="48">
        <v>-5.0727821782178211</v>
      </c>
      <c r="BM112" s="48">
        <v>-5.095059405940594</v>
      </c>
      <c r="BN112" s="48">
        <v>-5.1173366336633661</v>
      </c>
      <c r="BO112" s="48">
        <v>-5.1396138613861382</v>
      </c>
      <c r="BP112" s="48">
        <v>-5.1618910891089103</v>
      </c>
      <c r="BQ112" s="48">
        <v>-5.1841683168316832</v>
      </c>
      <c r="BR112" s="48">
        <v>-5.2064356435643573</v>
      </c>
      <c r="BS112" s="48">
        <v>-5.2282178217821782</v>
      </c>
      <c r="BT112" s="48">
        <v>-5.25</v>
      </c>
    </row>
    <row r="113" spans="1:72" ht="21.75" thickBot="1" x14ac:dyDescent="0.4">
      <c r="A113" s="46" t="s">
        <v>26</v>
      </c>
      <c r="B113" s="36">
        <v>-18.61</v>
      </c>
      <c r="C113" s="36">
        <v>-18.61</v>
      </c>
      <c r="D113" s="48">
        <v>-18.616435643564355</v>
      </c>
      <c r="E113" s="48">
        <v>-18.626336633663364</v>
      </c>
      <c r="F113" s="48">
        <v>-18.636237623762376</v>
      </c>
      <c r="G113" s="48">
        <v>-18.646138613861385</v>
      </c>
      <c r="H113" s="48">
        <v>-18.659059405940592</v>
      </c>
      <c r="I113" s="48">
        <v>-18.673910891089108</v>
      </c>
      <c r="J113" s="48">
        <v>-18.688762376237623</v>
      </c>
      <c r="K113" s="48">
        <v>-18.703613861386138</v>
      </c>
      <c r="L113" s="48">
        <v>-18.718465346534654</v>
      </c>
      <c r="M113" s="48">
        <v>-18.733316831683169</v>
      </c>
      <c r="N113" s="48">
        <v>-18.748168316831684</v>
      </c>
      <c r="O113" s="48">
        <v>-18.763019801980196</v>
      </c>
      <c r="P113" s="48">
        <v>-18.78049504950495</v>
      </c>
      <c r="Q113" s="48">
        <v>-18.800297029702968</v>
      </c>
      <c r="R113" s="48">
        <v>-18.81757425742574</v>
      </c>
      <c r="S113" s="48">
        <v>-18.832425742574259</v>
      </c>
      <c r="T113" s="48">
        <v>-18.849751243781093</v>
      </c>
      <c r="U113" s="48">
        <v>-18.869651741293531</v>
      </c>
      <c r="V113" s="48">
        <v>-18.891881188118813</v>
      </c>
      <c r="W113" s="48">
        <v>-18.916633663366337</v>
      </c>
      <c r="X113" s="48">
        <v>-18.93910891089109</v>
      </c>
      <c r="Y113" s="48">
        <v>-18.958910891089108</v>
      </c>
      <c r="Z113" s="48">
        <v>-18.978712871287129</v>
      </c>
      <c r="AA113" s="48">
        <v>-18.998514851485151</v>
      </c>
      <c r="AB113" s="48">
        <v>-19.018316831683169</v>
      </c>
      <c r="AC113" s="48">
        <v>-19.038118811881191</v>
      </c>
      <c r="AD113" s="48">
        <v>-19.057920792079209</v>
      </c>
      <c r="AE113" s="48">
        <v>-19.077722772277227</v>
      </c>
      <c r="AF113" s="48">
        <v>-19.09940594059406</v>
      </c>
      <c r="AG113" s="48">
        <v>-19.124158415841585</v>
      </c>
      <c r="AH113" s="48">
        <v>-19.147128712871286</v>
      </c>
      <c r="AI113" s="48">
        <v>-19.166930693069308</v>
      </c>
      <c r="AJ113" s="48">
        <v>-19.186732673267326</v>
      </c>
      <c r="AK113" s="48">
        <v>-19.206534653465347</v>
      </c>
      <c r="AL113" s="48">
        <v>-19.226336633663365</v>
      </c>
      <c r="AM113" s="48">
        <v>-19.246138613861387</v>
      </c>
      <c r="AN113" s="48">
        <v>-19.266319702602232</v>
      </c>
      <c r="AO113" s="48">
        <v>-19.287385377943</v>
      </c>
      <c r="AP113" s="48">
        <v>-19.308451053283768</v>
      </c>
      <c r="AQ113" s="48">
        <v>-19.329516728624537</v>
      </c>
      <c r="AR113" s="48">
        <v>-19.350582403965305</v>
      </c>
      <c r="AS113" s="48">
        <v>-19.371648079306073</v>
      </c>
      <c r="AT113" s="48">
        <v>-19.392713754646842</v>
      </c>
      <c r="AU113" s="48">
        <v>-19.41377942998761</v>
      </c>
      <c r="AV113" s="48">
        <v>-19.434554455445543</v>
      </c>
      <c r="AW113" s="48">
        <v>-19.454356435643565</v>
      </c>
      <c r="AX113" s="48">
        <v>-19.474158415841583</v>
      </c>
      <c r="AY113" s="48">
        <v>-19.493960396039604</v>
      </c>
      <c r="AZ113" s="48">
        <v>-19.513762376237626</v>
      </c>
      <c r="BA113" s="48">
        <v>-19.533564356435644</v>
      </c>
      <c r="BB113" s="48">
        <v>-19.553366336633665</v>
      </c>
      <c r="BC113" s="48">
        <v>-19.573168316831683</v>
      </c>
      <c r="BD113" s="48">
        <v>-19.59278810408922</v>
      </c>
      <c r="BE113" s="48">
        <v>-19.611375464684013</v>
      </c>
      <c r="BF113" s="48">
        <v>-19.62996282527881</v>
      </c>
      <c r="BG113" s="48">
        <v>-19.648550185873606</v>
      </c>
      <c r="BH113" s="48">
        <v>-19.6671375464684</v>
      </c>
      <c r="BI113" s="48">
        <v>-19.685724907063197</v>
      </c>
      <c r="BJ113" s="48">
        <v>-19.70431226765799</v>
      </c>
      <c r="BK113" s="48">
        <v>-19.722899628252787</v>
      </c>
      <c r="BL113" s="48">
        <v>-19.741188118811881</v>
      </c>
      <c r="BM113" s="48">
        <v>-19.756039603960396</v>
      </c>
      <c r="BN113" s="48">
        <v>-19.771188118811882</v>
      </c>
      <c r="BO113" s="48">
        <v>-19.7909900990099</v>
      </c>
      <c r="BP113" s="48">
        <v>-19.810792079207921</v>
      </c>
      <c r="BQ113" s="48">
        <v>-19.830594059405939</v>
      </c>
      <c r="BR113" s="48">
        <v>-19.850297029702972</v>
      </c>
      <c r="BS113" s="48">
        <v>-19.865148514851484</v>
      </c>
      <c r="BT113" s="48">
        <v>-19.88</v>
      </c>
    </row>
    <row r="114" spans="1:72" ht="21.75" thickBot="1" x14ac:dyDescent="0.4">
      <c r="A114" s="46" t="s">
        <v>5</v>
      </c>
      <c r="B114" s="36">
        <v>-60.149356435643568</v>
      </c>
      <c r="C114" s="36">
        <v>-58.342425742574257</v>
      </c>
      <c r="D114" s="48">
        <v>-56.68029702970297</v>
      </c>
      <c r="E114" s="48">
        <v>-55.096138613861385</v>
      </c>
      <c r="F114" s="48">
        <v>-53.327970297029701</v>
      </c>
      <c r="G114" s="48">
        <v>-51.451732673267323</v>
      </c>
      <c r="H114" s="48">
        <v>-49.63589108910891</v>
      </c>
      <c r="I114" s="48">
        <v>-47.858663366336629</v>
      </c>
      <c r="J114" s="48">
        <v>-46.081435643564355</v>
      </c>
      <c r="K114" s="48">
        <v>-44.304207920792074</v>
      </c>
      <c r="L114" s="48">
        <v>-42.5269801980198</v>
      </c>
      <c r="M114" s="48">
        <v>-40.749752475247519</v>
      </c>
      <c r="N114" s="48">
        <v>-38.972524752475245</v>
      </c>
      <c r="O114" s="48">
        <v>-37.195297029702971</v>
      </c>
      <c r="P114" s="48">
        <v>-35.609603960396036</v>
      </c>
      <c r="Q114" s="48">
        <v>-34.193762376237622</v>
      </c>
      <c r="R114" s="48">
        <v>-32.833465346534652</v>
      </c>
      <c r="S114" s="48">
        <v>-31.526534653465347</v>
      </c>
      <c r="T114" s="48">
        <v>-30.26273631840796</v>
      </c>
      <c r="U114" s="48">
        <v>-29.043830845771144</v>
      </c>
      <c r="V114" s="48">
        <v>-27.868217821782178</v>
      </c>
      <c r="W114" s="48">
        <v>-26.739504950495046</v>
      </c>
      <c r="X114" s="48">
        <v>-25.644950495049503</v>
      </c>
      <c r="Y114" s="48">
        <v>-24.590495049504952</v>
      </c>
      <c r="Z114" s="48">
        <v>-23.566534653465347</v>
      </c>
      <c r="AA114" s="48">
        <v>-22.581386138613858</v>
      </c>
      <c r="AB114" s="48">
        <v>-21.62118811881188</v>
      </c>
      <c r="AC114" s="48">
        <v>-20.695445544554456</v>
      </c>
      <c r="AD114" s="48">
        <v>-19.791485148514852</v>
      </c>
      <c r="AE114" s="48">
        <v>-18.920198019801983</v>
      </c>
      <c r="AF114" s="48">
        <v>-18.133564356435645</v>
      </c>
      <c r="AG114" s="48">
        <v>-17.485049504950496</v>
      </c>
      <c r="AH114" s="48">
        <v>-16.861485148514852</v>
      </c>
      <c r="AI114" s="48">
        <v>-16.282277227722773</v>
      </c>
      <c r="AJ114" s="48">
        <v>-15.714851485148516</v>
      </c>
      <c r="AK114" s="48">
        <v>-15.17029702970297</v>
      </c>
      <c r="AL114" s="48">
        <v>-14.633663366336632</v>
      </c>
      <c r="AM114" s="48">
        <v>-14.113861386138613</v>
      </c>
      <c r="AN114" s="48">
        <v>-13.612825278810408</v>
      </c>
      <c r="AO114" s="48">
        <v>-13.15557620817844</v>
      </c>
      <c r="AP114" s="48">
        <v>-12.698327137546469</v>
      </c>
      <c r="AQ114" s="48">
        <v>-12.241078066914499</v>
      </c>
      <c r="AR114" s="48">
        <v>-11.78382899628253</v>
      </c>
      <c r="AS114" s="48">
        <v>-11.326579925650559</v>
      </c>
      <c r="AT114" s="48">
        <v>-10.869330855018589</v>
      </c>
      <c r="AU114" s="48">
        <v>-10.41208178438662</v>
      </c>
      <c r="AV114" s="48">
        <v>-9.9664059405940613</v>
      </c>
      <c r="AW114" s="48">
        <v>-9.5594752475247518</v>
      </c>
      <c r="AX114" s="48">
        <v>-9.1562871287128704</v>
      </c>
      <c r="AY114" s="48">
        <v>-8.7671782178217814</v>
      </c>
      <c r="AZ114" s="48">
        <v>-8.3825841584158418</v>
      </c>
      <c r="BA114" s="48">
        <v>-8.0172376237623766</v>
      </c>
      <c r="BB114" s="48">
        <v>-7.722500000000001</v>
      </c>
      <c r="BC114" s="48">
        <v>-7.7725000000000009</v>
      </c>
      <c r="BD114" s="48">
        <v>-7.822843866171004</v>
      </c>
      <c r="BE114" s="48">
        <v>-7.8751363073110285</v>
      </c>
      <c r="BF114" s="48">
        <v>-7.9274287484510539</v>
      </c>
      <c r="BG114" s="48">
        <v>-7.9797211895910785</v>
      </c>
      <c r="BH114" s="48">
        <v>-8.0320136307311039</v>
      </c>
      <c r="BI114" s="48">
        <v>-8.0843060718711275</v>
      </c>
      <c r="BJ114" s="48">
        <v>-8.1365985130111529</v>
      </c>
      <c r="BK114" s="48">
        <v>-8.1888909541511765</v>
      </c>
      <c r="BL114" s="48">
        <v>-8.2415148514851477</v>
      </c>
      <c r="BM114" s="48">
        <v>-8.2979504950495055</v>
      </c>
      <c r="BN114" s="48">
        <v>-8.3545049504950502</v>
      </c>
      <c r="BO114" s="48">
        <v>-8.4129207920792073</v>
      </c>
      <c r="BP114" s="48">
        <v>-8.4714752475247526</v>
      </c>
      <c r="BQ114" s="48">
        <v>-8.5333564356435634</v>
      </c>
      <c r="BR114" s="48">
        <v>-8.5952970297029694</v>
      </c>
      <c r="BS114" s="48">
        <v>-8.6601485148514854</v>
      </c>
      <c r="BT114" s="48">
        <v>-8.7249999999999996</v>
      </c>
    </row>
    <row r="115" spans="1:72" ht="21.75" thickBot="1" x14ac:dyDescent="0.4">
      <c r="A115" s="46" t="s">
        <v>6</v>
      </c>
      <c r="B115" s="36">
        <v>-15.30108910891089</v>
      </c>
      <c r="C115" s="36">
        <v>-14.974356435643564</v>
      </c>
      <c r="D115" s="48">
        <v>-14.67980198019802</v>
      </c>
      <c r="E115" s="48">
        <v>-14.402574257425742</v>
      </c>
      <c r="F115" s="48">
        <v>-13.947574257425742</v>
      </c>
      <c r="G115" s="48">
        <v>-13.388168316831681</v>
      </c>
      <c r="H115" s="48">
        <v>-12.772896039603959</v>
      </c>
      <c r="I115" s="48">
        <v>-12.121905940594058</v>
      </c>
      <c r="J115" s="48">
        <v>-11.470915841584157</v>
      </c>
      <c r="K115" s="48">
        <v>-10.819925742574256</v>
      </c>
      <c r="L115" s="48">
        <v>-10.168935643564355</v>
      </c>
      <c r="M115" s="48">
        <v>-9.5179455445544541</v>
      </c>
      <c r="N115" s="48">
        <v>-8.8669554455445549</v>
      </c>
      <c r="O115" s="48">
        <v>-8.2159653465346523</v>
      </c>
      <c r="P115" s="48">
        <v>-7.6316188118811876</v>
      </c>
      <c r="Q115" s="48">
        <v>-7.1063712871287121</v>
      </c>
      <c r="R115" s="48">
        <v>-6.6003118811881185</v>
      </c>
      <c r="S115" s="48">
        <v>-6.1126881188118816</v>
      </c>
      <c r="T115" s="48">
        <v>-5.6404527363184087</v>
      </c>
      <c r="U115" s="48">
        <v>-5.1842338308457707</v>
      </c>
      <c r="V115" s="48">
        <v>-4.7450198019801979</v>
      </c>
      <c r="W115" s="48">
        <v>-4.3242277227722763</v>
      </c>
      <c r="X115" s="48">
        <v>-4.1090693069306932</v>
      </c>
      <c r="Y115" s="48">
        <v>-4.1353069306930701</v>
      </c>
      <c r="Z115" s="48">
        <v>-4.1608910891089108</v>
      </c>
      <c r="AA115" s="48">
        <v>-4.185643564356436</v>
      </c>
      <c r="AB115" s="48">
        <v>-4.2101881188118817</v>
      </c>
      <c r="AC115" s="48">
        <v>-4.2344455445544549</v>
      </c>
      <c r="AD115" s="48">
        <v>-4.2589009900990096</v>
      </c>
      <c r="AE115" s="48">
        <v>-4.2836534653465348</v>
      </c>
      <c r="AF115" s="48">
        <v>-4.30840594059406</v>
      </c>
      <c r="AG115" s="48">
        <v>-4.3331584158415843</v>
      </c>
      <c r="AH115" s="48">
        <v>-4.3579108910891087</v>
      </c>
      <c r="AI115" s="48">
        <v>-4.3826633663366339</v>
      </c>
      <c r="AJ115" s="48">
        <v>-4.4074158415841582</v>
      </c>
      <c r="AK115" s="48">
        <v>-4.4321683168316834</v>
      </c>
      <c r="AL115" s="48">
        <v>-4.4569207920792078</v>
      </c>
      <c r="AM115" s="48">
        <v>-4.4816732673267321</v>
      </c>
      <c r="AN115" s="48">
        <v>-4.5063234200743487</v>
      </c>
      <c r="AO115" s="48">
        <v>-4.5307348203221807</v>
      </c>
      <c r="AP115" s="48">
        <v>-4.5551462205700117</v>
      </c>
      <c r="AQ115" s="48">
        <v>-4.5795576208178437</v>
      </c>
      <c r="AR115" s="48">
        <v>-4.6039690210656747</v>
      </c>
      <c r="AS115" s="48">
        <v>-4.6283804213135067</v>
      </c>
      <c r="AT115" s="48">
        <v>-4.6527918215613377</v>
      </c>
      <c r="AU115" s="48">
        <v>-4.6772032218091697</v>
      </c>
      <c r="AV115" s="48">
        <v>-4.7014653465346532</v>
      </c>
      <c r="AW115" s="48">
        <v>-4.725227722772277</v>
      </c>
      <c r="AX115" s="48">
        <v>-4.7489900990099008</v>
      </c>
      <c r="AY115" s="48">
        <v>-4.7727524752475246</v>
      </c>
      <c r="AZ115" s="48">
        <v>-4.7965148514851483</v>
      </c>
      <c r="BA115" s="48">
        <v>-4.8202772277227721</v>
      </c>
      <c r="BB115" s="48">
        <v>-4.8439554455445544</v>
      </c>
      <c r="BC115" s="48">
        <v>-4.8672227722772279</v>
      </c>
      <c r="BD115" s="48">
        <v>-4.8904200743494419</v>
      </c>
      <c r="BE115" s="48">
        <v>-4.913220570012391</v>
      </c>
      <c r="BF115" s="48">
        <v>-4.93602106567534</v>
      </c>
      <c r="BG115" s="48">
        <v>-4.95882156133829</v>
      </c>
      <c r="BH115" s="48">
        <v>-4.9816220570012391</v>
      </c>
      <c r="BI115" s="48">
        <v>-5.0044225526641881</v>
      </c>
      <c r="BJ115" s="48">
        <v>-5.0272230483271372</v>
      </c>
      <c r="BK115" s="48">
        <v>-5.0500235439900862</v>
      </c>
      <c r="BL115" s="48">
        <v>-5.0727821782178211</v>
      </c>
      <c r="BM115" s="48">
        <v>-5.095059405940594</v>
      </c>
      <c r="BN115" s="48">
        <v>-5.1173366336633661</v>
      </c>
      <c r="BO115" s="48">
        <v>-5.1396138613861382</v>
      </c>
      <c r="BP115" s="48">
        <v>-5.1618910891089103</v>
      </c>
      <c r="BQ115" s="48">
        <v>-5.1841683168316832</v>
      </c>
      <c r="BR115" s="48">
        <v>-5.2064356435643573</v>
      </c>
      <c r="BS115" s="48">
        <v>-5.2282178217821782</v>
      </c>
      <c r="BT115" s="48">
        <v>-5.25</v>
      </c>
    </row>
    <row r="116" spans="1:72" ht="21.75" thickBot="1" x14ac:dyDescent="0.4">
      <c r="A116" s="46" t="s">
        <v>7</v>
      </c>
      <c r="B116" s="36">
        <v>-21.795247524752476</v>
      </c>
      <c r="C116" s="36">
        <v>-21.220990099009899</v>
      </c>
      <c r="D116" s="48">
        <v>-20.695</v>
      </c>
      <c r="E116" s="48">
        <v>-20.195</v>
      </c>
      <c r="F116" s="48">
        <v>-19.935148514851488</v>
      </c>
      <c r="G116" s="48">
        <v>-19.816336633663365</v>
      </c>
      <c r="H116" s="48">
        <v>-19.86059405940594</v>
      </c>
      <c r="I116" s="48">
        <v>-20.00910891089109</v>
      </c>
      <c r="J116" s="48">
        <v>-20.157623762376236</v>
      </c>
      <c r="K116" s="48">
        <v>-20.306138613861386</v>
      </c>
      <c r="L116" s="48">
        <v>-20.454653465346535</v>
      </c>
      <c r="M116" s="48">
        <v>-20.603168316831681</v>
      </c>
      <c r="N116" s="48">
        <v>-20.751683168316831</v>
      </c>
      <c r="O116" s="48">
        <v>-20.90019801980198</v>
      </c>
      <c r="P116" s="48">
        <v>-21.051336633663364</v>
      </c>
      <c r="Q116" s="48">
        <v>-21.20480198019802</v>
      </c>
      <c r="R116" s="48">
        <v>-21.355742574257427</v>
      </c>
      <c r="S116" s="48">
        <v>-21.504257425742573</v>
      </c>
      <c r="T116" s="48">
        <v>-21.65557213930348</v>
      </c>
      <c r="U116" s="48">
        <v>-21.809800995024876</v>
      </c>
      <c r="V116" s="48">
        <v>-21.961287128712872</v>
      </c>
      <c r="W116" s="48">
        <v>-22.109801980198021</v>
      </c>
      <c r="X116" s="48">
        <v>-22.258316831683167</v>
      </c>
      <c r="Y116" s="48">
        <v>-22.406831683168317</v>
      </c>
      <c r="Z116" s="48">
        <v>-22.555346534653463</v>
      </c>
      <c r="AA116" s="48">
        <v>-22.703861386138612</v>
      </c>
      <c r="AB116" s="48">
        <v>-22.850297029702968</v>
      </c>
      <c r="AC116" s="48">
        <v>-22.993861386138612</v>
      </c>
      <c r="AD116" s="48">
        <v>-23.139405940594056</v>
      </c>
      <c r="AE116" s="48">
        <v>-23.287920792079206</v>
      </c>
      <c r="AF116" s="48">
        <v>-23.434554455445543</v>
      </c>
      <c r="AG116" s="48">
        <v>-23.57811881188119</v>
      </c>
      <c r="AH116" s="48">
        <v>-23.71990099009901</v>
      </c>
      <c r="AI116" s="48">
        <v>-23.858514851485147</v>
      </c>
      <c r="AJ116" s="48">
        <v>-23.997128712871287</v>
      </c>
      <c r="AK116" s="48">
        <v>-24.135742574257428</v>
      </c>
      <c r="AL116" s="48">
        <v>-24.275940594059406</v>
      </c>
      <c r="AM116" s="48">
        <v>-24.41950495049505</v>
      </c>
      <c r="AN116" s="48">
        <v>-24.560520446096653</v>
      </c>
      <c r="AO116" s="48">
        <v>-24.695588599752167</v>
      </c>
      <c r="AP116" s="48">
        <v>-24.830656753407681</v>
      </c>
      <c r="AQ116" s="48">
        <v>-24.965724907063198</v>
      </c>
      <c r="AR116" s="48">
        <v>-25.100793060718711</v>
      </c>
      <c r="AS116" s="48">
        <v>-25.235861214374225</v>
      </c>
      <c r="AT116" s="48">
        <v>-25.370929368029739</v>
      </c>
      <c r="AU116" s="48">
        <v>-25.505997521685252</v>
      </c>
      <c r="AV116" s="48">
        <v>-25.639603960396038</v>
      </c>
      <c r="AW116" s="48">
        <v>-25.768316831683169</v>
      </c>
      <c r="AX116" s="48">
        <v>-25.897029702970297</v>
      </c>
      <c r="AY116" s="48">
        <v>-26.025742574257425</v>
      </c>
      <c r="AZ116" s="48">
        <v>-26.154455445544553</v>
      </c>
      <c r="BA116" s="48">
        <v>-26.283168316831684</v>
      </c>
      <c r="BB116" s="48">
        <v>-26.411881188118812</v>
      </c>
      <c r="BC116" s="48">
        <v>-26.54059405940594</v>
      </c>
      <c r="BD116" s="48">
        <v>-26.668587360594795</v>
      </c>
      <c r="BE116" s="48">
        <v>-26.79250309789343</v>
      </c>
      <c r="BF116" s="48">
        <v>-26.916418835192069</v>
      </c>
      <c r="BG116" s="48">
        <v>-27.040334572490703</v>
      </c>
      <c r="BH116" s="48">
        <v>-27.164250309789342</v>
      </c>
      <c r="BI116" s="48">
        <v>-27.28816604708798</v>
      </c>
      <c r="BJ116" s="48">
        <v>-27.412081784386615</v>
      </c>
      <c r="BK116" s="48">
        <v>-27.535997521685253</v>
      </c>
      <c r="BL116" s="48">
        <v>-27.659900990099008</v>
      </c>
      <c r="BM116" s="48">
        <v>-27.783663366336633</v>
      </c>
      <c r="BN116" s="48">
        <v>-27.907128712871287</v>
      </c>
      <c r="BO116" s="48">
        <v>-28.025940594059406</v>
      </c>
      <c r="BP116" s="48">
        <v>-28.144752475247525</v>
      </c>
      <c r="BQ116" s="48">
        <v>-28.263564356435644</v>
      </c>
      <c r="BR116" s="48">
        <v>-28.382376237623763</v>
      </c>
      <c r="BS116" s="48">
        <v>-28.501188118811882</v>
      </c>
      <c r="BT116" s="48">
        <v>-28.62</v>
      </c>
    </row>
    <row r="117" spans="1:72" ht="21.75" thickBot="1" x14ac:dyDescent="0.4">
      <c r="A117" s="46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AZ117" s="48"/>
      <c r="BA117" s="48"/>
      <c r="BB117" s="48"/>
      <c r="BC117" s="48"/>
      <c r="BD117" s="48"/>
      <c r="BE117" s="48"/>
      <c r="BF117" s="48"/>
      <c r="BG117" s="48"/>
      <c r="BH117" s="48"/>
      <c r="BI117" s="48"/>
      <c r="BJ117" s="48"/>
      <c r="BK117" s="48"/>
      <c r="BL117" s="48"/>
      <c r="BM117" s="48"/>
      <c r="BN117" s="48"/>
      <c r="BO117" s="48"/>
      <c r="BP117" s="48"/>
      <c r="BS117" s="48"/>
      <c r="BT117" s="48"/>
    </row>
    <row r="118" spans="1:72" ht="21.75" thickBot="1" x14ac:dyDescent="0.4">
      <c r="A118" s="46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  <c r="AZ118" s="48"/>
      <c r="BA118" s="48"/>
      <c r="BB118" s="48"/>
      <c r="BC118" s="48"/>
      <c r="BD118" s="48"/>
      <c r="BE118" s="48"/>
      <c r="BF118" s="48"/>
      <c r="BG118" s="48"/>
      <c r="BH118" s="48"/>
      <c r="BI118" s="48"/>
      <c r="BJ118" s="48"/>
      <c r="BK118" s="48"/>
      <c r="BL118" s="48"/>
      <c r="BM118" s="48"/>
      <c r="BN118" s="48"/>
      <c r="BO118" s="48"/>
      <c r="BP118" s="48"/>
      <c r="BS118" s="48"/>
      <c r="BT118" s="48"/>
    </row>
    <row r="119" spans="1:72" ht="21.75" thickBot="1" x14ac:dyDescent="0.4">
      <c r="A119" s="46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  <c r="AZ119" s="48"/>
      <c r="BA119" s="48"/>
      <c r="BB119" s="48"/>
      <c r="BC119" s="48"/>
      <c r="BD119" s="48"/>
      <c r="BE119" s="48"/>
      <c r="BF119" s="48"/>
      <c r="BG119" s="48"/>
      <c r="BH119" s="48"/>
      <c r="BI119" s="48"/>
      <c r="BJ119" s="48"/>
      <c r="BK119" s="48"/>
      <c r="BL119" s="48"/>
      <c r="BM119" s="48"/>
      <c r="BN119" s="48"/>
      <c r="BO119" s="48"/>
      <c r="BP119" s="48"/>
      <c r="BS119" s="48"/>
      <c r="BT119" s="48"/>
    </row>
    <row r="120" spans="1:72" ht="21.75" thickBot="1" x14ac:dyDescent="0.4">
      <c r="A120" s="39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  <c r="AZ120" s="48"/>
      <c r="BA120" s="48"/>
      <c r="BB120" s="48"/>
      <c r="BC120" s="48"/>
      <c r="BD120" s="48"/>
      <c r="BE120" s="48"/>
      <c r="BF120" s="48"/>
      <c r="BG120" s="48"/>
      <c r="BH120" s="48"/>
      <c r="BI120" s="48"/>
      <c r="BJ120" s="48"/>
      <c r="BK120" s="48"/>
      <c r="BL120" s="48"/>
      <c r="BM120" s="48"/>
      <c r="BN120" s="48"/>
      <c r="BO120" s="48"/>
      <c r="BP120" s="48"/>
      <c r="BS120" s="48"/>
      <c r="BT120" s="48"/>
    </row>
    <row r="121" spans="1:72" ht="21.75" thickBot="1" x14ac:dyDescent="0.4">
      <c r="A121" s="39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  <c r="BB121" s="48"/>
      <c r="BC121" s="48"/>
      <c r="BD121" s="48"/>
      <c r="BE121" s="48"/>
      <c r="BF121" s="48"/>
      <c r="BG121" s="48"/>
      <c r="BH121" s="48"/>
      <c r="BI121" s="48"/>
      <c r="BJ121" s="48"/>
      <c r="BK121" s="48"/>
      <c r="BL121" s="48"/>
      <c r="BM121" s="48"/>
      <c r="BN121" s="48"/>
      <c r="BO121" s="48"/>
      <c r="BP121" s="48"/>
      <c r="BS121" s="48"/>
      <c r="BT121" s="48"/>
    </row>
    <row r="122" spans="1:72" ht="21.75" thickBot="1" x14ac:dyDescent="0.4">
      <c r="A122" s="39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AZ122" s="48"/>
      <c r="BA122" s="48"/>
      <c r="BB122" s="48"/>
      <c r="BC122" s="48"/>
      <c r="BD122" s="48"/>
      <c r="BE122" s="48"/>
      <c r="BF122" s="48"/>
      <c r="BG122" s="48"/>
      <c r="BH122" s="48"/>
      <c r="BI122" s="48"/>
      <c r="BJ122" s="48"/>
      <c r="BK122" s="48"/>
      <c r="BL122" s="48"/>
      <c r="BM122" s="48"/>
      <c r="BN122" s="48"/>
      <c r="BO122" s="48"/>
      <c r="BP122" s="48"/>
      <c r="BS122" s="48"/>
      <c r="BT122" s="48"/>
    </row>
    <row r="123" spans="1:72" ht="21.75" thickBot="1" x14ac:dyDescent="0.4">
      <c r="A123" s="39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AZ123" s="48"/>
      <c r="BA123" s="48"/>
      <c r="BB123" s="48"/>
      <c r="BC123" s="48"/>
      <c r="BD123" s="48"/>
      <c r="BE123" s="48"/>
      <c r="BF123" s="48"/>
      <c r="BG123" s="48"/>
      <c r="BH123" s="48"/>
      <c r="BI123" s="48"/>
      <c r="BJ123" s="48"/>
      <c r="BK123" s="48"/>
      <c r="BL123" s="48"/>
      <c r="BM123" s="48"/>
      <c r="BN123" s="48"/>
      <c r="BO123" s="48"/>
      <c r="BP123" s="48"/>
      <c r="BS123" s="48"/>
      <c r="BT123" s="48"/>
    </row>
    <row r="124" spans="1:72" ht="21.75" thickBot="1" x14ac:dyDescent="0.4">
      <c r="A124" s="39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  <c r="BB124" s="48"/>
      <c r="BC124" s="48"/>
      <c r="BD124" s="48"/>
      <c r="BE124" s="48"/>
      <c r="BF124" s="48"/>
      <c r="BG124" s="48"/>
      <c r="BH124" s="48"/>
      <c r="BI124" s="48"/>
      <c r="BJ124" s="48"/>
      <c r="BK124" s="48"/>
      <c r="BL124" s="48"/>
      <c r="BM124" s="48"/>
      <c r="BN124" s="48"/>
      <c r="BO124" s="48"/>
      <c r="BP124" s="48"/>
      <c r="BS124" s="48"/>
      <c r="BT124" s="48"/>
    </row>
    <row r="125" spans="1:72" ht="21.75" thickBot="1" x14ac:dyDescent="0.4">
      <c r="A125" s="39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AZ125" s="48"/>
      <c r="BA125" s="48"/>
      <c r="BB125" s="48"/>
      <c r="BC125" s="48"/>
      <c r="BD125" s="48"/>
      <c r="BE125" s="48"/>
      <c r="BF125" s="48"/>
      <c r="BG125" s="48"/>
      <c r="BH125" s="48"/>
      <c r="BI125" s="48"/>
      <c r="BJ125" s="48"/>
      <c r="BK125" s="48"/>
      <c r="BL125" s="48"/>
      <c r="BM125" s="48"/>
      <c r="BN125" s="48"/>
      <c r="BO125" s="48"/>
      <c r="BP125" s="48"/>
      <c r="BS125" s="48"/>
      <c r="BT125" s="48"/>
    </row>
    <row r="126" spans="1:72" ht="21.75" thickBot="1" x14ac:dyDescent="0.4">
      <c r="A126" s="39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AZ126" s="48"/>
      <c r="BA126" s="48"/>
      <c r="BB126" s="48"/>
      <c r="BC126" s="48"/>
      <c r="BD126" s="48"/>
      <c r="BE126" s="48"/>
      <c r="BF126" s="48"/>
      <c r="BG126" s="48"/>
      <c r="BH126" s="48"/>
      <c r="BI126" s="48"/>
      <c r="BJ126" s="48"/>
      <c r="BK126" s="48"/>
      <c r="BL126" s="48"/>
      <c r="BM126" s="48"/>
      <c r="BN126" s="48"/>
      <c r="BO126" s="48"/>
      <c r="BP126" s="48"/>
      <c r="BS126" s="48"/>
      <c r="BT126" s="48"/>
    </row>
    <row r="127" spans="1:72" ht="21.75" thickBot="1" x14ac:dyDescent="0.4">
      <c r="A127" s="39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AZ127" s="48"/>
      <c r="BA127" s="48"/>
      <c r="BB127" s="48"/>
      <c r="BC127" s="48"/>
      <c r="BD127" s="48"/>
      <c r="BE127" s="48"/>
      <c r="BF127" s="48"/>
      <c r="BG127" s="48"/>
      <c r="BH127" s="48"/>
      <c r="BI127" s="48"/>
      <c r="BJ127" s="48"/>
      <c r="BK127" s="48"/>
      <c r="BL127" s="48"/>
      <c r="BM127" s="48"/>
      <c r="BN127" s="48"/>
      <c r="BO127" s="48"/>
      <c r="BP127" s="48"/>
      <c r="BS127" s="48"/>
      <c r="BT127" s="48"/>
    </row>
    <row r="128" spans="1:72" ht="21.75" thickBot="1" x14ac:dyDescent="0.4">
      <c r="A128" s="39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AZ128" s="48"/>
      <c r="BA128" s="48"/>
      <c r="BB128" s="48"/>
      <c r="BC128" s="48"/>
      <c r="BD128" s="48"/>
      <c r="BE128" s="48"/>
      <c r="BF128" s="48"/>
      <c r="BG128" s="48"/>
      <c r="BH128" s="48"/>
      <c r="BI128" s="48"/>
      <c r="BJ128" s="48"/>
      <c r="BK128" s="48"/>
      <c r="BL128" s="48"/>
      <c r="BM128" s="48"/>
      <c r="BN128" s="48"/>
      <c r="BO128" s="48"/>
      <c r="BP128" s="48"/>
      <c r="BS128" s="48"/>
      <c r="BT128" s="48"/>
    </row>
    <row r="129" spans="1:72" ht="21.75" thickBot="1" x14ac:dyDescent="0.4">
      <c r="A129" s="39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AZ129" s="48"/>
      <c r="BA129" s="48"/>
      <c r="BB129" s="48"/>
      <c r="BC129" s="48"/>
      <c r="BD129" s="48"/>
      <c r="BE129" s="48"/>
      <c r="BF129" s="48"/>
      <c r="BG129" s="48"/>
      <c r="BH129" s="48"/>
      <c r="BI129" s="48"/>
      <c r="BJ129" s="48"/>
      <c r="BK129" s="48"/>
      <c r="BL129" s="48"/>
      <c r="BM129" s="48"/>
      <c r="BN129" s="48"/>
      <c r="BO129" s="48"/>
      <c r="BP129" s="48"/>
      <c r="BS129" s="48"/>
      <c r="BT129" s="48"/>
    </row>
    <row r="130" spans="1:72" ht="22.5" thickTop="1" thickBot="1" x14ac:dyDescent="0.4">
      <c r="A130" s="4" t="s">
        <v>39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4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4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4">
        <v>0</v>
      </c>
      <c r="BJ130" s="4">
        <v>0</v>
      </c>
      <c r="BK130" s="4">
        <v>0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>
        <v>0</v>
      </c>
      <c r="BR130" s="4">
        <v>0</v>
      </c>
      <c r="BS130" s="4">
        <v>0</v>
      </c>
      <c r="BT130" s="4">
        <v>0</v>
      </c>
    </row>
    <row r="131" spans="1:72" ht="22.5" thickTop="1" thickBot="1" x14ac:dyDescent="0.4">
      <c r="A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  <c r="BB131" s="48"/>
      <c r="BC131" s="48"/>
      <c r="BD131" s="48"/>
      <c r="BE131" s="48"/>
      <c r="BF131" s="48"/>
      <c r="BG131" s="48"/>
      <c r="BH131" s="48"/>
      <c r="BI131" s="48"/>
      <c r="BJ131" s="48"/>
      <c r="BK131" s="48"/>
      <c r="BL131" s="48"/>
      <c r="BM131" s="48"/>
      <c r="BN131" s="48"/>
      <c r="BO131" s="48"/>
      <c r="BP131" s="48"/>
      <c r="BS131" s="48"/>
      <c r="BT131" s="48"/>
    </row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18" t="s">
        <v>52</v>
      </c>
      <c r="B133" s="36">
        <v>-22.120545454545454</v>
      </c>
      <c r="C133" s="36">
        <v>-21.755575757575759</v>
      </c>
      <c r="D133" s="48">
        <v>-21.507090909090909</v>
      </c>
      <c r="E133" s="48">
        <v>-21.373636363636365</v>
      </c>
      <c r="F133" s="48">
        <v>-21.297503782148258</v>
      </c>
      <c r="G133" s="48">
        <v>-21.391301059001513</v>
      </c>
      <c r="H133" s="48">
        <v>-21.485098335854765</v>
      </c>
      <c r="I133" s="48">
        <v>-21.578895612708017</v>
      </c>
      <c r="J133" s="48">
        <v>-21.672692889561272</v>
      </c>
      <c r="K133" s="48">
        <v>-21.766490166414524</v>
      </c>
      <c r="L133" s="48">
        <v>-21.860287443267776</v>
      </c>
      <c r="M133" s="48">
        <v>-21.958350983358546</v>
      </c>
      <c r="N133" s="48">
        <v>-22.061225416036308</v>
      </c>
      <c r="O133" s="48">
        <v>-22.16409984871407</v>
      </c>
      <c r="P133" s="48">
        <v>-22.266974281391832</v>
      </c>
      <c r="Q133" s="48">
        <v>-22.36984871406959</v>
      </c>
      <c r="R133" s="48">
        <v>-22.472723146747352</v>
      </c>
      <c r="S133" s="48">
        <v>-22.575597579425114</v>
      </c>
      <c r="T133" s="48">
        <v>-22.677170953101363</v>
      </c>
      <c r="U133" s="48">
        <v>-22.77853252647504</v>
      </c>
      <c r="V133" s="48">
        <v>-22.879894099848716</v>
      </c>
      <c r="W133" s="48">
        <v>-22.981255673222392</v>
      </c>
      <c r="X133" s="48">
        <v>-23.082617246596069</v>
      </c>
      <c r="Y133" s="48">
        <v>-23.183978819969745</v>
      </c>
      <c r="Z133" s="48">
        <v>-23.293333333333333</v>
      </c>
      <c r="AA133" s="48">
        <v>-23.426666666666666</v>
      </c>
      <c r="AB133" s="48">
        <v>-23.563636363636363</v>
      </c>
      <c r="AC133" s="48">
        <v>-23.703030303030303</v>
      </c>
      <c r="AD133" s="48">
        <v>-23.842424242424244</v>
      </c>
      <c r="AE133" s="48">
        <v>-23.983636363636364</v>
      </c>
      <c r="AF133" s="48">
        <v>-24.129090909090909</v>
      </c>
      <c r="AG133" s="48">
        <v>-24.270060240963854</v>
      </c>
      <c r="AH133" s="48">
        <v>-24.408614457831327</v>
      </c>
      <c r="AI133" s="48">
        <v>-24.553999999999998</v>
      </c>
      <c r="AJ133" s="48">
        <v>-24.697393939393937</v>
      </c>
      <c r="AK133" s="48">
        <v>-24.836787878787877</v>
      </c>
      <c r="AL133" s="48">
        <v>-24.976181818181818</v>
      </c>
      <c r="AM133" s="48">
        <v>-25.115385779122541</v>
      </c>
      <c r="AN133" s="48">
        <v>-25.250030257186079</v>
      </c>
      <c r="AO133" s="48">
        <v>-25.384674735249622</v>
      </c>
      <c r="AP133" s="48">
        <v>-25.51931921331316</v>
      </c>
      <c r="AQ133" s="48">
        <v>-25.653963691376703</v>
      </c>
      <c r="AR133" s="48">
        <v>-25.788608169440241</v>
      </c>
      <c r="AS133" s="48">
        <v>-25.92325264750378</v>
      </c>
      <c r="AT133" s="48">
        <v>-26.053993948562784</v>
      </c>
      <c r="AU133" s="48">
        <v>-26.179561270801816</v>
      </c>
      <c r="AV133" s="48">
        <v>-26.305128593040845</v>
      </c>
      <c r="AW133" s="48">
        <v>-26.430695915279877</v>
      </c>
      <c r="AX133" s="48">
        <v>-26.556263237518909</v>
      </c>
      <c r="AY133" s="48">
        <v>-26.681830559757941</v>
      </c>
      <c r="AZ133" s="48">
        <v>-26.807397881996973</v>
      </c>
      <c r="BA133" s="48">
        <v>-26.924424242424241</v>
      </c>
      <c r="BB133" s="48">
        <v>-27.039575757575758</v>
      </c>
      <c r="BC133" s="48">
        <v>-27.154727272727275</v>
      </c>
      <c r="BD133" s="48">
        <v>-27.266727272727273</v>
      </c>
      <c r="BE133" s="48">
        <v>-27.375818181818182</v>
      </c>
      <c r="BF133" s="48">
        <v>-27.490181818181817</v>
      </c>
      <c r="BG133" s="48">
        <v>-27.603855421686745</v>
      </c>
      <c r="BH133" s="48">
        <v>-27.712289156626507</v>
      </c>
      <c r="BI133" s="48">
        <v>-27.827878787878788</v>
      </c>
      <c r="BJ133" s="48">
        <v>-27.949090909090909</v>
      </c>
      <c r="BK133" s="48">
        <v>-28.064787878787879</v>
      </c>
      <c r="BL133" s="48">
        <v>-28.18151515151515</v>
      </c>
      <c r="BM133" s="48">
        <v>-28.302727272727275</v>
      </c>
      <c r="BN133" s="48">
        <v>-28.420242424242424</v>
      </c>
      <c r="BO133" s="48">
        <v>-28.535393939393938</v>
      </c>
      <c r="BP133" s="48">
        <v>-28.649879518072289</v>
      </c>
      <c r="BQ133" s="48">
        <v>-28.764545454545456</v>
      </c>
      <c r="BR133" s="48">
        <v>-28.879696969696973</v>
      </c>
      <c r="BS133" s="48">
        <v>-28.994848484848486</v>
      </c>
      <c r="BT133" s="48">
        <v>-29.11</v>
      </c>
    </row>
    <row r="134" spans="1:72" ht="21.75" thickBot="1" x14ac:dyDescent="0.4">
      <c r="A134" s="18" t="s">
        <v>53</v>
      </c>
      <c r="B134" s="36">
        <v>-60.227636363636364</v>
      </c>
      <c r="C134" s="36">
        <v>-58.12775757575757</v>
      </c>
      <c r="D134" s="48">
        <v>-56.042909090909085</v>
      </c>
      <c r="E134" s="48">
        <v>-53.962484848484841</v>
      </c>
      <c r="F134" s="48">
        <v>-51.899440242057487</v>
      </c>
      <c r="G134" s="48">
        <v>-50.017443267776095</v>
      </c>
      <c r="H134" s="48">
        <v>-48.135446293494702</v>
      </c>
      <c r="I134" s="48">
        <v>-46.25344931921331</v>
      </c>
      <c r="J134" s="48">
        <v>-44.371452344931924</v>
      </c>
      <c r="K134" s="48">
        <v>-42.489455370650532</v>
      </c>
      <c r="L134" s="48">
        <v>-40.60745839636914</v>
      </c>
      <c r="M134" s="48">
        <v>-38.964372163388802</v>
      </c>
      <c r="N134" s="48">
        <v>-37.590695915279881</v>
      </c>
      <c r="O134" s="48">
        <v>-36.217019667170952</v>
      </c>
      <c r="P134" s="48">
        <v>-34.843343419062023</v>
      </c>
      <c r="Q134" s="48">
        <v>-33.469667170953102</v>
      </c>
      <c r="R134" s="48">
        <v>-32.095990922844173</v>
      </c>
      <c r="S134" s="48">
        <v>-30.722314674735248</v>
      </c>
      <c r="T134" s="48">
        <v>-29.659591527987896</v>
      </c>
      <c r="U134" s="48">
        <v>-28.647488653555218</v>
      </c>
      <c r="V134" s="48">
        <v>-27.63538577912254</v>
      </c>
      <c r="W134" s="48">
        <v>-26.623282904689862</v>
      </c>
      <c r="X134" s="48">
        <v>-25.611180030257184</v>
      </c>
      <c r="Y134" s="48">
        <v>-24.599077155824506</v>
      </c>
      <c r="Z134" s="48">
        <v>-23.620303030303031</v>
      </c>
      <c r="AA134" s="48">
        <v>-22.741515151515152</v>
      </c>
      <c r="AB134" s="48">
        <v>-21.899090909090908</v>
      </c>
      <c r="AC134" s="48">
        <v>-21.080909090909088</v>
      </c>
      <c r="AD134" s="48">
        <v>-20.326060606060608</v>
      </c>
      <c r="AE134" s="48">
        <v>-19.592727272727274</v>
      </c>
      <c r="AF134" s="48">
        <v>-18.901818181818182</v>
      </c>
      <c r="AG134" s="48">
        <v>-18.248855421686748</v>
      </c>
      <c r="AH134" s="48">
        <v>-17.616325301204821</v>
      </c>
      <c r="AI134" s="48">
        <v>-17.022000000000002</v>
      </c>
      <c r="AJ134" s="48">
        <v>-16.440424242424243</v>
      </c>
      <c r="AK134" s="48">
        <v>-15.882848484848486</v>
      </c>
      <c r="AL134" s="48">
        <v>-15.342000000000002</v>
      </c>
      <c r="AM134" s="48">
        <v>-14.811119515885023</v>
      </c>
      <c r="AN134" s="48">
        <v>-14.339107413010591</v>
      </c>
      <c r="AO134" s="48">
        <v>-13.867095310136159</v>
      </c>
      <c r="AP134" s="48">
        <v>-13.395083207261727</v>
      </c>
      <c r="AQ134" s="48">
        <v>-12.923071104387294</v>
      </c>
      <c r="AR134" s="48">
        <v>-12.451059001512862</v>
      </c>
      <c r="AS134" s="48">
        <v>-11.97904689863843</v>
      </c>
      <c r="AT134" s="48">
        <v>-11.551140695915283</v>
      </c>
      <c r="AU134" s="48">
        <v>-11.181700453857793</v>
      </c>
      <c r="AV134" s="48">
        <v>-10.812260211800304</v>
      </c>
      <c r="AW134" s="48">
        <v>-10.442819969742814</v>
      </c>
      <c r="AX134" s="48">
        <v>-10.073379727685325</v>
      </c>
      <c r="AY134" s="48">
        <v>-9.7039394856278367</v>
      </c>
      <c r="AZ134" s="48">
        <v>-9.3344992435703471</v>
      </c>
      <c r="BA134" s="48">
        <v>-9.0543030303030285</v>
      </c>
      <c r="BB134" s="48">
        <v>-8.8039999999999985</v>
      </c>
      <c r="BC134" s="48">
        <v>-8.6039999999999974</v>
      </c>
      <c r="BD134" s="48">
        <v>-8.4342545454545448</v>
      </c>
      <c r="BE134" s="48">
        <v>-8.2924363636363623</v>
      </c>
      <c r="BF134" s="48">
        <v>-8.1959636363636346</v>
      </c>
      <c r="BG134" s="48">
        <v>-8.1149999999999984</v>
      </c>
      <c r="BH134" s="48">
        <v>-8.0649999999999995</v>
      </c>
      <c r="BI134" s="48">
        <v>-8.0304424242424233</v>
      </c>
      <c r="BJ134" s="48">
        <v>-8.0080181818181817</v>
      </c>
      <c r="BK134" s="48">
        <v>-8.0021393939393946</v>
      </c>
      <c r="BL134" s="48">
        <v>-8.0007333333333328</v>
      </c>
      <c r="BM134" s="48">
        <v>-8.0074000000000005</v>
      </c>
      <c r="BN134" s="48">
        <v>-8.0218303030303026</v>
      </c>
      <c r="BO134" s="48">
        <v>-8.0412242424242422</v>
      </c>
      <c r="BP134" s="48">
        <v>-8.07322891566265</v>
      </c>
      <c r="BQ134" s="48">
        <v>-8.1061818181818186</v>
      </c>
      <c r="BR134" s="48">
        <v>-8.1401212121212119</v>
      </c>
      <c r="BS134" s="48">
        <v>-8.1740606060606051</v>
      </c>
      <c r="BT134" s="48">
        <v>-8.2080000000000002</v>
      </c>
    </row>
    <row r="135" spans="1:72" ht="21.75" thickBot="1" x14ac:dyDescent="0.4">
      <c r="A135" s="18" t="s">
        <v>54</v>
      </c>
      <c r="B135" s="36">
        <v>-38.098727272727274</v>
      </c>
      <c r="C135" s="36">
        <v>-37.151454545454548</v>
      </c>
      <c r="D135" s="48">
        <v>-36.260545454545458</v>
      </c>
      <c r="E135" s="48">
        <v>-35.440424242424243</v>
      </c>
      <c r="F135" s="48">
        <v>-34.663452344931919</v>
      </c>
      <c r="G135" s="48">
        <v>-34.081606656580938</v>
      </c>
      <c r="H135" s="48">
        <v>-33.499760968229957</v>
      </c>
      <c r="I135" s="48">
        <v>-32.917915279878969</v>
      </c>
      <c r="J135" s="48">
        <v>-32.336069591527988</v>
      </c>
      <c r="K135" s="48">
        <v>-31.754223903177007</v>
      </c>
      <c r="L135" s="48">
        <v>-31.172378214826022</v>
      </c>
      <c r="M135" s="48">
        <v>-30.712547655068079</v>
      </c>
      <c r="N135" s="48">
        <v>-30.390308623298033</v>
      </c>
      <c r="O135" s="48">
        <v>-30.068069591527991</v>
      </c>
      <c r="P135" s="48">
        <v>-29.745830559757945</v>
      </c>
      <c r="Q135" s="48">
        <v>-29.423591527987899</v>
      </c>
      <c r="R135" s="48">
        <v>-29.101352496217853</v>
      </c>
      <c r="S135" s="48">
        <v>-28.779113464447807</v>
      </c>
      <c r="T135" s="48">
        <v>-28.735691376701968</v>
      </c>
      <c r="U135" s="48">
        <v>-28.737658093797279</v>
      </c>
      <c r="V135" s="48">
        <v>-28.73962481089259</v>
      </c>
      <c r="W135" s="48">
        <v>-28.741591527987897</v>
      </c>
      <c r="X135" s="48">
        <v>-28.743558245083207</v>
      </c>
      <c r="Y135" s="48">
        <v>-28.745524962178518</v>
      </c>
      <c r="Z135" s="48">
        <v>-28.783818181818184</v>
      </c>
      <c r="AA135" s="48">
        <v>-28.931090909090912</v>
      </c>
      <c r="AB135" s="48">
        <v>-29.091818181818184</v>
      </c>
      <c r="AC135" s="48">
        <v>-29.261515151515152</v>
      </c>
      <c r="AD135" s="48">
        <v>-29.436393939393941</v>
      </c>
      <c r="AE135" s="48">
        <v>-29.613</v>
      </c>
      <c r="AF135" s="48">
        <v>-29.793000000000003</v>
      </c>
      <c r="AG135" s="48">
        <v>-29.966813253012049</v>
      </c>
      <c r="AH135" s="48">
        <v>-30.137295180722891</v>
      </c>
      <c r="AI135" s="48">
        <v>-30.311799999999998</v>
      </c>
      <c r="AJ135" s="48">
        <v>-30.483666666666664</v>
      </c>
      <c r="AK135" s="48">
        <v>-30.650333333333332</v>
      </c>
      <c r="AL135" s="48">
        <v>-30.816163636363637</v>
      </c>
      <c r="AM135" s="48">
        <v>-30.98139636913767</v>
      </c>
      <c r="AN135" s="48">
        <v>-31.141305597579425</v>
      </c>
      <c r="AO135" s="48">
        <v>-31.30121482602118</v>
      </c>
      <c r="AP135" s="48">
        <v>-31.461124054462935</v>
      </c>
      <c r="AQ135" s="48">
        <v>-31.621033282904687</v>
      </c>
      <c r="AR135" s="48">
        <v>-31.780942511346442</v>
      </c>
      <c r="AS135" s="48">
        <v>-31.940851739788197</v>
      </c>
      <c r="AT135" s="48">
        <v>-32.098744326777606</v>
      </c>
      <c r="AU135" s="48">
        <v>-32.253963691376697</v>
      </c>
      <c r="AV135" s="48">
        <v>-32.409183055975795</v>
      </c>
      <c r="AW135" s="48">
        <v>-32.564402420574886</v>
      </c>
      <c r="AX135" s="48">
        <v>-32.719621785173977</v>
      </c>
      <c r="AY135" s="48">
        <v>-32.874841149773069</v>
      </c>
      <c r="AZ135" s="48">
        <v>-33.030060514372167</v>
      </c>
      <c r="BA135" s="48">
        <v>-33.184230303030304</v>
      </c>
      <c r="BB135" s="48">
        <v>-33.338787878787876</v>
      </c>
      <c r="BC135" s="48">
        <v>-33.49636363636364</v>
      </c>
      <c r="BD135" s="48">
        <v>-33.651103030303034</v>
      </c>
      <c r="BE135" s="48">
        <v>-33.803224242424243</v>
      </c>
      <c r="BF135" s="48">
        <v>-33.958509090909089</v>
      </c>
      <c r="BG135" s="48">
        <v>-34.111807228915659</v>
      </c>
      <c r="BH135" s="48">
        <v>-34.256385542168672</v>
      </c>
      <c r="BI135" s="48">
        <v>-34.405866666666668</v>
      </c>
      <c r="BJ135" s="48">
        <v>-34.559200000000004</v>
      </c>
      <c r="BK135" s="48">
        <v>-34.703709090909094</v>
      </c>
      <c r="BL135" s="48">
        <v>-34.84844848484849</v>
      </c>
      <c r="BM135" s="48">
        <v>-34.996327272727278</v>
      </c>
      <c r="BN135" s="48">
        <v>-35.138290909090912</v>
      </c>
      <c r="BO135" s="48">
        <v>-35.276472727272726</v>
      </c>
      <c r="BP135" s="48">
        <v>-35.412120481927708</v>
      </c>
      <c r="BQ135" s="48">
        <v>-35.547727272727272</v>
      </c>
      <c r="BR135" s="48">
        <v>-35.683484848484852</v>
      </c>
      <c r="BS135" s="48">
        <v>-35.819242424242425</v>
      </c>
      <c r="BT135" s="48">
        <v>-35.954999999999998</v>
      </c>
    </row>
    <row r="136" spans="1:72" ht="21.75" thickBot="1" x14ac:dyDescent="0.4">
      <c r="A136" s="18" t="s">
        <v>4</v>
      </c>
      <c r="B136" s="36">
        <v>-60.227636363636364</v>
      </c>
      <c r="C136" s="36">
        <v>-58.12775757575757</v>
      </c>
      <c r="D136" s="48">
        <v>-56.042909090909085</v>
      </c>
      <c r="E136" s="48">
        <v>-53.962484848484841</v>
      </c>
      <c r="F136" s="48">
        <v>-51.899440242057487</v>
      </c>
      <c r="G136" s="48">
        <v>-50.017443267776095</v>
      </c>
      <c r="H136" s="48">
        <v>-48.135446293494702</v>
      </c>
      <c r="I136" s="48">
        <v>-46.25344931921331</v>
      </c>
      <c r="J136" s="48">
        <v>-44.371452344931924</v>
      </c>
      <c r="K136" s="48">
        <v>-42.489455370650532</v>
      </c>
      <c r="L136" s="48">
        <v>-40.60745839636914</v>
      </c>
      <c r="M136" s="48">
        <v>-38.964372163388802</v>
      </c>
      <c r="N136" s="48">
        <v>-37.590695915279881</v>
      </c>
      <c r="O136" s="48">
        <v>-36.217019667170952</v>
      </c>
      <c r="P136" s="48">
        <v>-34.843343419062023</v>
      </c>
      <c r="Q136" s="48">
        <v>-33.469667170953102</v>
      </c>
      <c r="R136" s="48">
        <v>-32.095990922844173</v>
      </c>
      <c r="S136" s="48">
        <v>-30.722314674735248</v>
      </c>
      <c r="T136" s="48">
        <v>-29.659591527987896</v>
      </c>
      <c r="U136" s="48">
        <v>-28.647488653555218</v>
      </c>
      <c r="V136" s="48">
        <v>-27.63538577912254</v>
      </c>
      <c r="W136" s="48">
        <v>-26.623282904689862</v>
      </c>
      <c r="X136" s="48">
        <v>-25.611180030257184</v>
      </c>
      <c r="Y136" s="48">
        <v>-24.599077155824506</v>
      </c>
      <c r="Z136" s="48">
        <v>-23.620303030303031</v>
      </c>
      <c r="AA136" s="48">
        <v>-22.741515151515152</v>
      </c>
      <c r="AB136" s="48">
        <v>-21.899090909090908</v>
      </c>
      <c r="AC136" s="48">
        <v>-21.080909090909088</v>
      </c>
      <c r="AD136" s="48">
        <v>-20.326060606060608</v>
      </c>
      <c r="AE136" s="48">
        <v>-19.592727272727274</v>
      </c>
      <c r="AF136" s="48">
        <v>-18.901818181818182</v>
      </c>
      <c r="AG136" s="48">
        <v>-18.248855421686748</v>
      </c>
      <c r="AH136" s="48">
        <v>-17.616325301204821</v>
      </c>
      <c r="AI136" s="48">
        <v>-17.022000000000002</v>
      </c>
      <c r="AJ136" s="48">
        <v>-16.440424242424243</v>
      </c>
      <c r="AK136" s="48">
        <v>-15.882848484848486</v>
      </c>
      <c r="AL136" s="48">
        <v>-15.342000000000002</v>
      </c>
      <c r="AM136" s="48">
        <v>-14.811119515885023</v>
      </c>
      <c r="AN136" s="48">
        <v>-14.339107413010591</v>
      </c>
      <c r="AO136" s="48">
        <v>-13.867095310136159</v>
      </c>
      <c r="AP136" s="48">
        <v>-13.395083207261727</v>
      </c>
      <c r="AQ136" s="48">
        <v>-12.923071104387294</v>
      </c>
      <c r="AR136" s="48">
        <v>-12.451059001512862</v>
      </c>
      <c r="AS136" s="48">
        <v>-11.97904689863843</v>
      </c>
      <c r="AT136" s="48">
        <v>-11.551140695915283</v>
      </c>
      <c r="AU136" s="48">
        <v>-11.181700453857793</v>
      </c>
      <c r="AV136" s="48">
        <v>-10.812260211800304</v>
      </c>
      <c r="AW136" s="48">
        <v>-10.442819969742814</v>
      </c>
      <c r="AX136" s="48">
        <v>-10.073379727685325</v>
      </c>
      <c r="AY136" s="48">
        <v>-9.7039394856278367</v>
      </c>
      <c r="AZ136" s="48">
        <v>-9.3344992435703471</v>
      </c>
      <c r="BA136" s="48">
        <v>-9.0543030303030285</v>
      </c>
      <c r="BB136" s="48">
        <v>-8.8039999999999985</v>
      </c>
      <c r="BC136" s="48">
        <v>-8.6039999999999974</v>
      </c>
      <c r="BD136" s="48">
        <v>-8.4342545454545448</v>
      </c>
      <c r="BE136" s="48">
        <v>-8.2924363636363623</v>
      </c>
      <c r="BF136" s="48">
        <v>-8.1959636363636346</v>
      </c>
      <c r="BG136" s="48">
        <v>-8.1149999999999984</v>
      </c>
      <c r="BH136" s="48">
        <v>-8.0649999999999995</v>
      </c>
      <c r="BI136" s="48">
        <v>-8.0304424242424233</v>
      </c>
      <c r="BJ136" s="48">
        <v>-8.0080181818181817</v>
      </c>
      <c r="BK136" s="48">
        <v>-8.0021393939393946</v>
      </c>
      <c r="BL136" s="48">
        <v>-8.0007333333333328</v>
      </c>
      <c r="BM136" s="48">
        <v>-8.0074000000000005</v>
      </c>
      <c r="BN136" s="48">
        <v>-8.0218303030303026</v>
      </c>
      <c r="BO136" s="48">
        <v>-8.0412242424242422</v>
      </c>
      <c r="BP136" s="48">
        <v>-8.07322891566265</v>
      </c>
      <c r="BQ136" s="48">
        <v>-8.1061818181818186</v>
      </c>
      <c r="BR136" s="48">
        <v>-8.1401212121212119</v>
      </c>
      <c r="BS136" s="48">
        <v>-8.1740606060606051</v>
      </c>
      <c r="BT136" s="48">
        <v>-8.2080000000000002</v>
      </c>
    </row>
    <row r="137" spans="1:72" ht="21.75" thickBot="1" x14ac:dyDescent="0.4">
      <c r="A137" s="18" t="s">
        <v>67</v>
      </c>
      <c r="B137" s="36">
        <v>-142.57581818181816</v>
      </c>
      <c r="C137" s="36">
        <v>-138.01109090909091</v>
      </c>
      <c r="D137" s="48">
        <v>-133.5929090909091</v>
      </c>
      <c r="E137" s="48">
        <v>-129.29860606060606</v>
      </c>
      <c r="F137" s="48">
        <v>-125.09638426626321</v>
      </c>
      <c r="G137" s="48">
        <v>-121.4261875945537</v>
      </c>
      <c r="H137" s="48">
        <v>-117.75599092284416</v>
      </c>
      <c r="I137" s="48">
        <v>-114.08579425113463</v>
      </c>
      <c r="J137" s="48">
        <v>-110.41559757942511</v>
      </c>
      <c r="K137" s="48">
        <v>-106.74540090771558</v>
      </c>
      <c r="L137" s="48">
        <v>-103.07520423600604</v>
      </c>
      <c r="M137" s="48">
        <v>-99.887095310136161</v>
      </c>
      <c r="N137" s="48">
        <v>-97.242617246596069</v>
      </c>
      <c r="O137" s="48">
        <v>-94.598139183055977</v>
      </c>
      <c r="P137" s="48">
        <v>-91.953661119515886</v>
      </c>
      <c r="Q137" s="48">
        <v>-89.309183055975794</v>
      </c>
      <c r="R137" s="48">
        <v>-86.664704992435702</v>
      </c>
      <c r="S137" s="48">
        <v>-84.02022692889561</v>
      </c>
      <c r="T137" s="48">
        <v>-81.996354009077152</v>
      </c>
      <c r="U137" s="48">
        <v>-80.073509833585476</v>
      </c>
      <c r="V137" s="48">
        <v>-78.1506656580938</v>
      </c>
      <c r="W137" s="48">
        <v>-76.227821482602124</v>
      </c>
      <c r="X137" s="48">
        <v>-74.304977307110434</v>
      </c>
      <c r="Y137" s="48">
        <v>-72.382133131618758</v>
      </c>
      <c r="Z137" s="48">
        <v>-70.533939393939391</v>
      </c>
      <c r="AA137" s="48">
        <v>-68.909696969696967</v>
      </c>
      <c r="AB137" s="48">
        <v>-67.36181818181818</v>
      </c>
      <c r="AC137" s="48">
        <v>-65.86484848484848</v>
      </c>
      <c r="AD137" s="48">
        <v>-64.49454545454546</v>
      </c>
      <c r="AE137" s="48">
        <v>-63.169090909090912</v>
      </c>
      <c r="AF137" s="48">
        <v>-61.932727272727277</v>
      </c>
      <c r="AG137" s="48">
        <v>-60.767771084337348</v>
      </c>
      <c r="AH137" s="48">
        <v>-59.641265060240961</v>
      </c>
      <c r="AI137" s="48">
        <v>-58.597999999999999</v>
      </c>
      <c r="AJ137" s="48">
        <v>-57.578242424242426</v>
      </c>
      <c r="AK137" s="48">
        <v>-56.602484848484849</v>
      </c>
      <c r="AL137" s="48">
        <v>-55.660181818181819</v>
      </c>
      <c r="AM137" s="48">
        <v>-54.737624810892584</v>
      </c>
      <c r="AN137" s="48">
        <v>-53.928245083207258</v>
      </c>
      <c r="AO137" s="48">
        <v>-53.118865355521933</v>
      </c>
      <c r="AP137" s="48">
        <v>-52.309485627836615</v>
      </c>
      <c r="AQ137" s="48">
        <v>-51.50010590015129</v>
      </c>
      <c r="AR137" s="48">
        <v>-50.690726172465965</v>
      </c>
      <c r="AS137" s="48">
        <v>-49.88134644478064</v>
      </c>
      <c r="AT137" s="48">
        <v>-49.15627534039335</v>
      </c>
      <c r="AU137" s="48">
        <v>-48.542962178517399</v>
      </c>
      <c r="AV137" s="48">
        <v>-47.929649016641456</v>
      </c>
      <c r="AW137" s="48">
        <v>-47.316335854765505</v>
      </c>
      <c r="AX137" s="48">
        <v>-46.703022692889562</v>
      </c>
      <c r="AY137" s="48">
        <v>-46.089709531013611</v>
      </c>
      <c r="AZ137" s="48">
        <v>-45.476396369137667</v>
      </c>
      <c r="BA137" s="48">
        <v>-45.033030303030301</v>
      </c>
      <c r="BB137" s="48">
        <v>-44.647575757575751</v>
      </c>
      <c r="BC137" s="48">
        <v>-44.36272727272727</v>
      </c>
      <c r="BD137" s="48">
        <v>-44.135236363636366</v>
      </c>
      <c r="BE137" s="48">
        <v>-43.960690909090907</v>
      </c>
      <c r="BF137" s="48">
        <v>-43.88210909090909</v>
      </c>
      <c r="BG137" s="48">
        <v>-43.833855421686742</v>
      </c>
      <c r="BH137" s="48">
        <v>-43.842289156626506</v>
      </c>
      <c r="BI137" s="48">
        <v>-43.888763636363642</v>
      </c>
      <c r="BJ137" s="48">
        <v>-43.965127272727273</v>
      </c>
      <c r="BK137" s="48">
        <v>-44.069066666666664</v>
      </c>
      <c r="BL137" s="48">
        <v>-44.182981818181815</v>
      </c>
      <c r="BM137" s="48">
        <v>-44.317527272727276</v>
      </c>
      <c r="BN137" s="48">
        <v>-44.46390303030303</v>
      </c>
      <c r="BO137" s="48">
        <v>-44.617842424242419</v>
      </c>
      <c r="BP137" s="48">
        <v>-44.796337349397589</v>
      </c>
      <c r="BQ137" s="48">
        <v>-44.976909090909089</v>
      </c>
      <c r="BR137" s="48">
        <v>-45.159939393939396</v>
      </c>
      <c r="BS137" s="48">
        <v>-45.342969696969696</v>
      </c>
      <c r="BT137" s="48">
        <v>-45.525999999999996</v>
      </c>
    </row>
    <row r="138" spans="1:72" ht="21.75" thickBot="1" x14ac:dyDescent="0.4">
      <c r="A138" s="18" t="s">
        <v>1</v>
      </c>
      <c r="B138" s="36">
        <v>-18.61</v>
      </c>
      <c r="C138" s="36">
        <v>-18.612303030303028</v>
      </c>
      <c r="D138" s="48">
        <v>-18.618363636363636</v>
      </c>
      <c r="E138" s="48">
        <v>-18.624424242424244</v>
      </c>
      <c r="F138" s="48">
        <v>-18.631089258698939</v>
      </c>
      <c r="G138" s="48">
        <v>-18.644704992435702</v>
      </c>
      <c r="H138" s="48">
        <v>-18.658320726172466</v>
      </c>
      <c r="I138" s="48">
        <v>-18.671936459909226</v>
      </c>
      <c r="J138" s="48">
        <v>-18.685552193645989</v>
      </c>
      <c r="K138" s="48">
        <v>-18.699167927382753</v>
      </c>
      <c r="L138" s="48">
        <v>-18.712783661119516</v>
      </c>
      <c r="M138" s="48">
        <v>-18.728532526475036</v>
      </c>
      <c r="N138" s="48">
        <v>-18.746686838124052</v>
      </c>
      <c r="O138" s="48">
        <v>-18.764841149773069</v>
      </c>
      <c r="P138" s="48">
        <v>-18.782995461422086</v>
      </c>
      <c r="Q138" s="48">
        <v>-18.801149773071103</v>
      </c>
      <c r="R138" s="48">
        <v>-18.81930408472012</v>
      </c>
      <c r="S138" s="48">
        <v>-18.837458396369136</v>
      </c>
      <c r="T138" s="48">
        <v>-18.856913767019666</v>
      </c>
      <c r="U138" s="48">
        <v>-18.876580937972768</v>
      </c>
      <c r="V138" s="48">
        <v>-18.896248108925871</v>
      </c>
      <c r="W138" s="48">
        <v>-18.91591527987897</v>
      </c>
      <c r="X138" s="48">
        <v>-18.935582450832072</v>
      </c>
      <c r="Y138" s="48">
        <v>-18.955249621785175</v>
      </c>
      <c r="Z138" s="48">
        <v>-18.976060606060607</v>
      </c>
      <c r="AA138" s="48">
        <v>-19.00030303030303</v>
      </c>
      <c r="AB138" s="48">
        <v>-19.020909090909093</v>
      </c>
      <c r="AC138" s="48">
        <v>-19.039090909090909</v>
      </c>
      <c r="AD138" s="48">
        <v>-19.057272727272728</v>
      </c>
      <c r="AE138" s="48">
        <v>-19.077272727272728</v>
      </c>
      <c r="AF138" s="48">
        <v>-19.101515151515152</v>
      </c>
      <c r="AG138" s="48">
        <v>-19.121746987951806</v>
      </c>
      <c r="AH138" s="48">
        <v>-19.139819277108433</v>
      </c>
      <c r="AI138" s="48">
        <v>-19.164000000000001</v>
      </c>
      <c r="AJ138" s="48">
        <v>-19.186181818181819</v>
      </c>
      <c r="AK138" s="48">
        <v>-19.204363636363638</v>
      </c>
      <c r="AL138" s="48">
        <v>-19.226727272727274</v>
      </c>
      <c r="AM138" s="48">
        <v>-19.250786686838126</v>
      </c>
      <c r="AN138" s="48">
        <v>-19.270453857791225</v>
      </c>
      <c r="AO138" s="48">
        <v>-19.290121028744327</v>
      </c>
      <c r="AP138" s="48">
        <v>-19.309788199697426</v>
      </c>
      <c r="AQ138" s="48">
        <v>-19.329455370650528</v>
      </c>
      <c r="AR138" s="48">
        <v>-19.349122541603631</v>
      </c>
      <c r="AS138" s="48">
        <v>-19.36878971255673</v>
      </c>
      <c r="AT138" s="48">
        <v>-19.388456883509832</v>
      </c>
      <c r="AU138" s="48">
        <v>-19.408124054462935</v>
      </c>
      <c r="AV138" s="48">
        <v>-19.427791225416037</v>
      </c>
      <c r="AW138" s="48">
        <v>-19.447458396369139</v>
      </c>
      <c r="AX138" s="48">
        <v>-19.467125567322238</v>
      </c>
      <c r="AY138" s="48">
        <v>-19.486792738275341</v>
      </c>
      <c r="AZ138" s="48">
        <v>-19.506459909228443</v>
      </c>
      <c r="BA138" s="48">
        <v>-19.52987878787879</v>
      </c>
      <c r="BB138" s="48">
        <v>-19.553090909090908</v>
      </c>
      <c r="BC138" s="48">
        <v>-19.571272727272728</v>
      </c>
      <c r="BD138" s="48">
        <v>-19.589454545454544</v>
      </c>
      <c r="BE138" s="48">
        <v>-19.607636363636363</v>
      </c>
      <c r="BF138" s="48">
        <v>-19.625818181818182</v>
      </c>
      <c r="BG138" s="48">
        <v>-19.643975903614457</v>
      </c>
      <c r="BH138" s="48">
        <v>-19.662048192771085</v>
      </c>
      <c r="BI138" s="48">
        <v>-19.680181818181818</v>
      </c>
      <c r="BJ138" s="48">
        <v>-19.698363636363634</v>
      </c>
      <c r="BK138" s="48">
        <v>-19.716545454545454</v>
      </c>
      <c r="BL138" s="48">
        <v>-19.734727272727273</v>
      </c>
      <c r="BM138" s="48">
        <v>-19.752909090909093</v>
      </c>
      <c r="BN138" s="48">
        <v>-19.771090909090908</v>
      </c>
      <c r="BO138" s="48">
        <v>-19.789272727272728</v>
      </c>
      <c r="BP138" s="48">
        <v>-19.807349397590361</v>
      </c>
      <c r="BQ138" s="48">
        <v>-19.825454545454544</v>
      </c>
      <c r="BR138" s="48">
        <v>-19.843636363636364</v>
      </c>
      <c r="BS138" s="48">
        <v>-19.861818181818183</v>
      </c>
      <c r="BT138" s="48">
        <v>-19.88</v>
      </c>
    </row>
    <row r="139" spans="1:72" ht="21.75" thickBot="1" x14ac:dyDescent="0.4">
      <c r="A139" s="18" t="s">
        <v>68</v>
      </c>
      <c r="B139" s="36">
        <v>-60.219272727272731</v>
      </c>
      <c r="C139" s="36">
        <v>-58.907030303030304</v>
      </c>
      <c r="D139" s="48">
        <v>-57.767636363636363</v>
      </c>
      <c r="E139" s="48">
        <v>-56.814060606060607</v>
      </c>
      <c r="F139" s="48">
        <v>-55.960956127080181</v>
      </c>
      <c r="G139" s="48">
        <v>-55.472907715582451</v>
      </c>
      <c r="H139" s="48">
        <v>-54.984859304084722</v>
      </c>
      <c r="I139" s="48">
        <v>-54.496810892586993</v>
      </c>
      <c r="J139" s="48">
        <v>-54.008762481089256</v>
      </c>
      <c r="K139" s="48">
        <v>-53.520714069591527</v>
      </c>
      <c r="L139" s="48">
        <v>-53.032665658093798</v>
      </c>
      <c r="M139" s="48">
        <v>-52.670898638426628</v>
      </c>
      <c r="N139" s="48">
        <v>-52.451534039334341</v>
      </c>
      <c r="O139" s="48">
        <v>-52.23216944024206</v>
      </c>
      <c r="P139" s="48">
        <v>-52.012804841149773</v>
      </c>
      <c r="Q139" s="48">
        <v>-51.793440242057486</v>
      </c>
      <c r="R139" s="48">
        <v>-51.574075642965205</v>
      </c>
      <c r="S139" s="48">
        <v>-51.354711043872918</v>
      </c>
      <c r="T139" s="48">
        <v>-51.412862329803325</v>
      </c>
      <c r="U139" s="48">
        <v>-51.516190620272312</v>
      </c>
      <c r="V139" s="48">
        <v>-51.619518910741306</v>
      </c>
      <c r="W139" s="48">
        <v>-51.722847201210293</v>
      </c>
      <c r="X139" s="48">
        <v>-51.82617549167928</v>
      </c>
      <c r="Y139" s="48">
        <v>-51.929503782148267</v>
      </c>
      <c r="Z139" s="48">
        <v>-52.07715151515152</v>
      </c>
      <c r="AA139" s="48">
        <v>-52.357757575757574</v>
      </c>
      <c r="AB139" s="48">
        <v>-52.655454545454546</v>
      </c>
      <c r="AC139" s="48">
        <v>-52.964545454545458</v>
      </c>
      <c r="AD139" s="48">
        <v>-53.278818181818188</v>
      </c>
      <c r="AE139" s="48">
        <v>-53.596636363636364</v>
      </c>
      <c r="AF139" s="48">
        <v>-53.922090909090912</v>
      </c>
      <c r="AG139" s="48">
        <v>-54.236873493975907</v>
      </c>
      <c r="AH139" s="48">
        <v>-54.545909638554214</v>
      </c>
      <c r="AI139" s="48">
        <v>-54.8658</v>
      </c>
      <c r="AJ139" s="48">
        <v>-55.181060606060605</v>
      </c>
      <c r="AK139" s="48">
        <v>-55.48712121212121</v>
      </c>
      <c r="AL139" s="48">
        <v>-55.792345454545455</v>
      </c>
      <c r="AM139" s="48">
        <v>-56.09678214826021</v>
      </c>
      <c r="AN139" s="48">
        <v>-56.391335854765508</v>
      </c>
      <c r="AO139" s="48">
        <v>-56.685889561270798</v>
      </c>
      <c r="AP139" s="48">
        <v>-56.980443267776096</v>
      </c>
      <c r="AQ139" s="48">
        <v>-57.274996974281386</v>
      </c>
      <c r="AR139" s="48">
        <v>-57.569550680786683</v>
      </c>
      <c r="AS139" s="48">
        <v>-57.864104387291974</v>
      </c>
      <c r="AT139" s="48">
        <v>-58.15273827534039</v>
      </c>
      <c r="AU139" s="48">
        <v>-58.433524962178517</v>
      </c>
      <c r="AV139" s="48">
        <v>-58.714311649016636</v>
      </c>
      <c r="AW139" s="48">
        <v>-58.995098335854763</v>
      </c>
      <c r="AX139" s="48">
        <v>-59.27588502269289</v>
      </c>
      <c r="AY139" s="48">
        <v>-59.55667170953101</v>
      </c>
      <c r="AZ139" s="48">
        <v>-59.837458396369136</v>
      </c>
      <c r="BA139" s="48">
        <v>-60.108654545454549</v>
      </c>
      <c r="BB139" s="48">
        <v>-60.378363636363638</v>
      </c>
      <c r="BC139" s="48">
        <v>-60.651090909090911</v>
      </c>
      <c r="BD139" s="48">
        <v>-60.917830303030307</v>
      </c>
      <c r="BE139" s="48">
        <v>-61.179042424242425</v>
      </c>
      <c r="BF139" s="48">
        <v>-61.448690909090907</v>
      </c>
      <c r="BG139" s="48">
        <v>-61.715662650602411</v>
      </c>
      <c r="BH139" s="48">
        <v>-61.968674698795184</v>
      </c>
      <c r="BI139" s="48">
        <v>-62.233745454545456</v>
      </c>
      <c r="BJ139" s="48">
        <v>-62.50829090909091</v>
      </c>
      <c r="BK139" s="48">
        <v>-62.768496969696969</v>
      </c>
      <c r="BL139" s="48">
        <v>-63.029963636363632</v>
      </c>
      <c r="BM139" s="48">
        <v>-63.299054545454545</v>
      </c>
      <c r="BN139" s="48">
        <v>-63.558533333333337</v>
      </c>
      <c r="BO139" s="48">
        <v>-63.81186666666666</v>
      </c>
      <c r="BP139" s="48">
        <v>-64.061999999999998</v>
      </c>
      <c r="BQ139" s="48">
        <v>-64.312272727272727</v>
      </c>
      <c r="BR139" s="48">
        <v>-64.563181818181832</v>
      </c>
      <c r="BS139" s="48">
        <v>-64.814090909090908</v>
      </c>
      <c r="BT139" s="48">
        <v>-65.064999999999998</v>
      </c>
    </row>
    <row r="140" spans="1:72" ht="21.75" thickBot="1" x14ac:dyDescent="0.4">
      <c r="A140" s="18" t="s">
        <v>55</v>
      </c>
      <c r="B140" s="36">
        <v>-38.098727272727274</v>
      </c>
      <c r="C140" s="36">
        <v>-37.151454545454548</v>
      </c>
      <c r="D140" s="48">
        <v>-36.260545454545458</v>
      </c>
      <c r="E140" s="48">
        <v>-35.440424242424243</v>
      </c>
      <c r="F140" s="48">
        <v>-34.663452344931919</v>
      </c>
      <c r="G140" s="48">
        <v>-34.081606656580938</v>
      </c>
      <c r="H140" s="48">
        <v>-33.499760968229957</v>
      </c>
      <c r="I140" s="48">
        <v>-32.917915279878969</v>
      </c>
      <c r="J140" s="48">
        <v>-32.336069591527988</v>
      </c>
      <c r="K140" s="48">
        <v>-31.754223903177007</v>
      </c>
      <c r="L140" s="48">
        <v>-31.172378214826022</v>
      </c>
      <c r="M140" s="48">
        <v>-30.712547655068079</v>
      </c>
      <c r="N140" s="48">
        <v>-30.390308623298033</v>
      </c>
      <c r="O140" s="48">
        <v>-30.068069591527991</v>
      </c>
      <c r="P140" s="48">
        <v>-29.745830559757945</v>
      </c>
      <c r="Q140" s="48">
        <v>-29.423591527987899</v>
      </c>
      <c r="R140" s="48">
        <v>-29.101352496217853</v>
      </c>
      <c r="S140" s="48">
        <v>-28.779113464447807</v>
      </c>
      <c r="T140" s="48">
        <v>-28.735691376701968</v>
      </c>
      <c r="U140" s="48">
        <v>-28.737658093797279</v>
      </c>
      <c r="V140" s="48">
        <v>-28.73962481089259</v>
      </c>
      <c r="W140" s="48">
        <v>-28.741591527987897</v>
      </c>
      <c r="X140" s="48">
        <v>-28.743558245083207</v>
      </c>
      <c r="Y140" s="48">
        <v>-28.745524962178518</v>
      </c>
      <c r="Z140" s="48">
        <v>-28.783818181818184</v>
      </c>
      <c r="AA140" s="48">
        <v>-28.931090909090912</v>
      </c>
      <c r="AB140" s="48">
        <v>-29.091818181818184</v>
      </c>
      <c r="AC140" s="48">
        <v>-29.261515151515152</v>
      </c>
      <c r="AD140" s="48">
        <v>-29.436393939393941</v>
      </c>
      <c r="AE140" s="48">
        <v>-29.613</v>
      </c>
      <c r="AF140" s="48">
        <v>-29.793000000000003</v>
      </c>
      <c r="AG140" s="48">
        <v>-29.966813253012049</v>
      </c>
      <c r="AH140" s="48">
        <v>-30.137295180722891</v>
      </c>
      <c r="AI140" s="48">
        <v>-30.311799999999998</v>
      </c>
      <c r="AJ140" s="48">
        <v>-30.483666666666664</v>
      </c>
      <c r="AK140" s="48">
        <v>-30.650333333333332</v>
      </c>
      <c r="AL140" s="48">
        <v>-30.816163636363637</v>
      </c>
      <c r="AM140" s="48">
        <v>-30.98139636913767</v>
      </c>
      <c r="AN140" s="48">
        <v>-31.141305597579425</v>
      </c>
      <c r="AO140" s="48">
        <v>-31.30121482602118</v>
      </c>
      <c r="AP140" s="48">
        <v>-31.461124054462935</v>
      </c>
      <c r="AQ140" s="48">
        <v>-31.621033282904687</v>
      </c>
      <c r="AR140" s="48">
        <v>-31.780942511346442</v>
      </c>
      <c r="AS140" s="48">
        <v>-31.940851739788197</v>
      </c>
      <c r="AT140" s="48">
        <v>-32.098744326777606</v>
      </c>
      <c r="AU140" s="48">
        <v>-32.253963691376697</v>
      </c>
      <c r="AV140" s="48">
        <v>-32.409183055975795</v>
      </c>
      <c r="AW140" s="48">
        <v>-32.564402420574886</v>
      </c>
      <c r="AX140" s="48">
        <v>-32.719621785173977</v>
      </c>
      <c r="AY140" s="48">
        <v>-32.874841149773069</v>
      </c>
      <c r="AZ140" s="48">
        <v>-33.030060514372167</v>
      </c>
      <c r="BA140" s="48">
        <v>-33.184230303030304</v>
      </c>
      <c r="BB140" s="48">
        <v>-33.338787878787876</v>
      </c>
      <c r="BC140" s="48">
        <v>-33.49636363636364</v>
      </c>
      <c r="BD140" s="48">
        <v>-33.651103030303034</v>
      </c>
      <c r="BE140" s="48">
        <v>-33.803224242424243</v>
      </c>
      <c r="BF140" s="48">
        <v>-33.958509090909089</v>
      </c>
      <c r="BG140" s="48">
        <v>-34.111807228915659</v>
      </c>
      <c r="BH140" s="48">
        <v>-34.256385542168672</v>
      </c>
      <c r="BI140" s="48">
        <v>-34.405866666666668</v>
      </c>
      <c r="BJ140" s="48">
        <v>-34.559200000000004</v>
      </c>
      <c r="BK140" s="48">
        <v>-34.703709090909094</v>
      </c>
      <c r="BL140" s="48">
        <v>-34.84844848484849</v>
      </c>
      <c r="BM140" s="48">
        <v>-34.996327272727278</v>
      </c>
      <c r="BN140" s="48">
        <v>-35.138290909090912</v>
      </c>
      <c r="BO140" s="48">
        <v>-35.276472727272726</v>
      </c>
      <c r="BP140" s="48">
        <v>-35.412120481927708</v>
      </c>
      <c r="BQ140" s="48">
        <v>-35.547727272727272</v>
      </c>
      <c r="BR140" s="48">
        <v>-35.683484848484852</v>
      </c>
      <c r="BS140" s="48">
        <v>-35.819242424242425</v>
      </c>
      <c r="BT140" s="48">
        <v>-35.954999999999998</v>
      </c>
    </row>
    <row r="141" spans="1:72" ht="21.75" thickBot="1" x14ac:dyDescent="0.4">
      <c r="A141" s="18" t="s">
        <v>69</v>
      </c>
      <c r="B141" s="36">
        <v>-186.81690909090909</v>
      </c>
      <c r="C141" s="36">
        <v>-181.52224242424242</v>
      </c>
      <c r="D141" s="48">
        <v>-176.60709090909091</v>
      </c>
      <c r="E141" s="48">
        <v>-172.04587878787879</v>
      </c>
      <c r="F141" s="48">
        <v>-167.69139183055975</v>
      </c>
      <c r="G141" s="48">
        <v>-164.20878971255672</v>
      </c>
      <c r="H141" s="48">
        <v>-160.72618759455369</v>
      </c>
      <c r="I141" s="48">
        <v>-157.24358547655066</v>
      </c>
      <c r="J141" s="48">
        <v>-153.76098335854766</v>
      </c>
      <c r="K141" s="48">
        <v>-150.27838124054463</v>
      </c>
      <c r="L141" s="48">
        <v>-146.7957791225416</v>
      </c>
      <c r="M141" s="48">
        <v>-143.80379727685323</v>
      </c>
      <c r="N141" s="48">
        <v>-141.36506807866868</v>
      </c>
      <c r="O141" s="48">
        <v>-138.92633888048411</v>
      </c>
      <c r="P141" s="48">
        <v>-136.48760968229954</v>
      </c>
      <c r="Q141" s="48">
        <v>-134.04888048411496</v>
      </c>
      <c r="R141" s="48">
        <v>-131.61015128593039</v>
      </c>
      <c r="S141" s="48">
        <v>-129.17142208774581</v>
      </c>
      <c r="T141" s="48">
        <v>-127.35069591527986</v>
      </c>
      <c r="U141" s="48">
        <v>-125.63057488653554</v>
      </c>
      <c r="V141" s="48">
        <v>-123.91045385779123</v>
      </c>
      <c r="W141" s="48">
        <v>-122.19033282904689</v>
      </c>
      <c r="X141" s="48">
        <v>-120.47021180030258</v>
      </c>
      <c r="Y141" s="48">
        <v>-118.75009077155825</v>
      </c>
      <c r="Z141" s="48">
        <v>-117.12060606060606</v>
      </c>
      <c r="AA141" s="48">
        <v>-115.76303030303031</v>
      </c>
      <c r="AB141" s="48">
        <v>-114.4890909090909</v>
      </c>
      <c r="AC141" s="48">
        <v>-113.27090909090909</v>
      </c>
      <c r="AD141" s="48">
        <v>-112.17939393939395</v>
      </c>
      <c r="AE141" s="48">
        <v>-111.13636363636364</v>
      </c>
      <c r="AF141" s="48">
        <v>-110.19090909090909</v>
      </c>
      <c r="AG141" s="48">
        <v>-109.30789156626506</v>
      </c>
      <c r="AH141" s="48">
        <v>-108.45849397590362</v>
      </c>
      <c r="AI141" s="48">
        <v>-107.70599999999999</v>
      </c>
      <c r="AJ141" s="48">
        <v>-106.97303030303028</v>
      </c>
      <c r="AK141" s="48">
        <v>-106.27606060606061</v>
      </c>
      <c r="AL141" s="48">
        <v>-105.61254545454545</v>
      </c>
      <c r="AM141" s="48">
        <v>-104.96839636913766</v>
      </c>
      <c r="AN141" s="48">
        <v>-104.42830559757942</v>
      </c>
      <c r="AO141" s="48">
        <v>-103.88821482602118</v>
      </c>
      <c r="AP141" s="48">
        <v>-103.34812405446293</v>
      </c>
      <c r="AQ141" s="48">
        <v>-102.80803328290469</v>
      </c>
      <c r="AR141" s="48">
        <v>-102.26794251134645</v>
      </c>
      <c r="AS141" s="48">
        <v>-101.72785173978821</v>
      </c>
      <c r="AT141" s="48">
        <v>-101.26426323751892</v>
      </c>
      <c r="AU141" s="48">
        <v>-100.90208472012102</v>
      </c>
      <c r="AV141" s="48">
        <v>-100.53990620272315</v>
      </c>
      <c r="AW141" s="48">
        <v>-100.17772768532527</v>
      </c>
      <c r="AX141" s="48">
        <v>-99.815549167927387</v>
      </c>
      <c r="AY141" s="48">
        <v>-99.453370650529493</v>
      </c>
      <c r="AZ141" s="48">
        <v>-99.091192133131614</v>
      </c>
      <c r="BA141" s="48">
        <v>-98.88187878787879</v>
      </c>
      <c r="BB141" s="48">
        <v>-98.726727272727274</v>
      </c>
      <c r="BC141" s="48">
        <v>-98.672181818181812</v>
      </c>
      <c r="BD141" s="48">
        <v>-98.668690909090898</v>
      </c>
      <c r="BE141" s="48">
        <v>-98.712327272727279</v>
      </c>
      <c r="BF141" s="48">
        <v>-98.862472727272731</v>
      </c>
      <c r="BG141" s="48">
        <v>-99.04156626506024</v>
      </c>
      <c r="BH141" s="48">
        <v>-99.266867469879514</v>
      </c>
      <c r="BI141" s="48">
        <v>-99.544521212121211</v>
      </c>
      <c r="BJ141" s="48">
        <v>-99.863309090909084</v>
      </c>
      <c r="BK141" s="48">
        <v>-100.19864242424242</v>
      </c>
      <c r="BL141" s="48">
        <v>-100.54601212121212</v>
      </c>
      <c r="BM141" s="48">
        <v>-100.92298181818182</v>
      </c>
      <c r="BN141" s="48">
        <v>-101.30438787878789</v>
      </c>
      <c r="BO141" s="48">
        <v>-101.68863030303031</v>
      </c>
      <c r="BP141" s="48">
        <v>-102.09609638554217</v>
      </c>
      <c r="BQ141" s="48">
        <v>-102.506</v>
      </c>
      <c r="BR141" s="48">
        <v>-102.91933333333334</v>
      </c>
      <c r="BS141" s="48">
        <v>-103.33266666666667</v>
      </c>
      <c r="BT141" s="48">
        <v>-103.746</v>
      </c>
    </row>
    <row r="142" spans="1:72" ht="21.75" thickBot="1" x14ac:dyDescent="0.4">
      <c r="A142" s="18" t="s">
        <v>56</v>
      </c>
      <c r="B142" s="36">
        <v>-82.348181818181814</v>
      </c>
      <c r="C142" s="36">
        <v>-79.88333333333334</v>
      </c>
      <c r="D142" s="48">
        <v>-77.55</v>
      </c>
      <c r="E142" s="48">
        <v>-75.336121212121213</v>
      </c>
      <c r="F142" s="48">
        <v>-73.196944024205749</v>
      </c>
      <c r="G142" s="48">
        <v>-71.408744326777608</v>
      </c>
      <c r="H142" s="48">
        <v>-69.620544629349467</v>
      </c>
      <c r="I142" s="48">
        <v>-67.832344931921327</v>
      </c>
      <c r="J142" s="48">
        <v>-66.044145234493186</v>
      </c>
      <c r="K142" s="48">
        <v>-64.255945537065045</v>
      </c>
      <c r="L142" s="48">
        <v>-62.467745839636912</v>
      </c>
      <c r="M142" s="48">
        <v>-60.922723146747352</v>
      </c>
      <c r="N142" s="48">
        <v>-59.651921331316188</v>
      </c>
      <c r="O142" s="48">
        <v>-58.381119515885018</v>
      </c>
      <c r="P142" s="48">
        <v>-57.110317700453855</v>
      </c>
      <c r="Q142" s="48">
        <v>-55.839515885022692</v>
      </c>
      <c r="R142" s="48">
        <v>-54.568714069591529</v>
      </c>
      <c r="S142" s="48">
        <v>-53.297912254160366</v>
      </c>
      <c r="T142" s="48">
        <v>-52.336762481089259</v>
      </c>
      <c r="U142" s="48">
        <v>-51.426021180030261</v>
      </c>
      <c r="V142" s="48">
        <v>-50.515279878971256</v>
      </c>
      <c r="W142" s="48">
        <v>-49.604538577912258</v>
      </c>
      <c r="X142" s="48">
        <v>-48.693797276853253</v>
      </c>
      <c r="Y142" s="48">
        <v>-47.783055975794255</v>
      </c>
      <c r="Z142" s="48">
        <v>-46.913636363636364</v>
      </c>
      <c r="AA142" s="48">
        <v>-46.168181818181822</v>
      </c>
      <c r="AB142" s="48">
        <v>-45.462727272727278</v>
      </c>
      <c r="AC142" s="48">
        <v>-44.783939393939391</v>
      </c>
      <c r="AD142" s="48">
        <v>-44.168484848484852</v>
      </c>
      <c r="AE142" s="48">
        <v>-43.576363636363638</v>
      </c>
      <c r="AF142" s="48">
        <v>-43.030909090909091</v>
      </c>
      <c r="AG142" s="48">
        <v>-42.518915662650606</v>
      </c>
      <c r="AH142" s="48">
        <v>-42.024939759036144</v>
      </c>
      <c r="AI142" s="48">
        <v>-41.576000000000001</v>
      </c>
      <c r="AJ142" s="48">
        <v>-41.137818181818183</v>
      </c>
      <c r="AK142" s="48">
        <v>-40.719636363636369</v>
      </c>
      <c r="AL142" s="48">
        <v>-40.31818181818182</v>
      </c>
      <c r="AM142" s="48">
        <v>-39.926505295007566</v>
      </c>
      <c r="AN142" s="48">
        <v>-39.589137670196671</v>
      </c>
      <c r="AO142" s="48">
        <v>-39.251770045385776</v>
      </c>
      <c r="AP142" s="48">
        <v>-38.914402420574888</v>
      </c>
      <c r="AQ142" s="48">
        <v>-38.577034795763993</v>
      </c>
      <c r="AR142" s="48">
        <v>-38.239667170953105</v>
      </c>
      <c r="AS142" s="48">
        <v>-37.90229954614221</v>
      </c>
      <c r="AT142" s="48">
        <v>-37.605134644478063</v>
      </c>
      <c r="AU142" s="48">
        <v>-37.361261724659606</v>
      </c>
      <c r="AV142" s="48">
        <v>-37.117388804841148</v>
      </c>
      <c r="AW142" s="48">
        <v>-36.873515885022691</v>
      </c>
      <c r="AX142" s="48">
        <v>-36.629642965204233</v>
      </c>
      <c r="AY142" s="48">
        <v>-36.385770045385776</v>
      </c>
      <c r="AZ142" s="48">
        <v>-36.141897125567318</v>
      </c>
      <c r="BA142" s="48">
        <v>-35.978727272727269</v>
      </c>
      <c r="BB142" s="48">
        <v>-35.843575757575756</v>
      </c>
      <c r="BC142" s="48">
        <v>-35.75872727272727</v>
      </c>
      <c r="BD142" s="48">
        <v>-35.700981818181823</v>
      </c>
      <c r="BE142" s="48">
        <v>-35.668254545454545</v>
      </c>
      <c r="BF142" s="48">
        <v>-35.686145454545454</v>
      </c>
      <c r="BG142" s="48">
        <v>-35.71885542168674</v>
      </c>
      <c r="BH142" s="48">
        <v>-35.777289156626502</v>
      </c>
      <c r="BI142" s="48">
        <v>-35.858321212121211</v>
      </c>
      <c r="BJ142" s="48">
        <v>-35.957109090909093</v>
      </c>
      <c r="BK142" s="48">
        <v>-36.066927272727277</v>
      </c>
      <c r="BL142" s="48">
        <v>-36.182248484848486</v>
      </c>
      <c r="BM142" s="48">
        <v>-36.310127272727271</v>
      </c>
      <c r="BN142" s="48">
        <v>-36.442072727272731</v>
      </c>
      <c r="BO142" s="48">
        <v>-36.576618181818183</v>
      </c>
      <c r="BP142" s="48">
        <v>-36.723108433734943</v>
      </c>
      <c r="BQ142" s="48">
        <v>-36.870727272727272</v>
      </c>
      <c r="BR142" s="48">
        <v>-37.019818181818181</v>
      </c>
      <c r="BS142" s="48">
        <v>-37.168909090909089</v>
      </c>
      <c r="BT142" s="48">
        <v>-37.317999999999998</v>
      </c>
    </row>
    <row r="143" spans="1:72" ht="21.75" thickBot="1" x14ac:dyDescent="0.4">
      <c r="A143" s="18" t="s">
        <v>57</v>
      </c>
      <c r="B143" s="36">
        <v>-15.978181818181817</v>
      </c>
      <c r="C143" s="36">
        <v>-15.395878787878788</v>
      </c>
      <c r="D143" s="48">
        <v>-14.753454545454545</v>
      </c>
      <c r="E143" s="48">
        <v>-14.066787878787878</v>
      </c>
      <c r="F143" s="48">
        <v>-13.365948562783661</v>
      </c>
      <c r="G143" s="48">
        <v>-12.690305597579425</v>
      </c>
      <c r="H143" s="48">
        <v>-12.014662632375188</v>
      </c>
      <c r="I143" s="48">
        <v>-11.339019667170954</v>
      </c>
      <c r="J143" s="48">
        <v>-10.663376701966719</v>
      </c>
      <c r="K143" s="48">
        <v>-9.9877337367624826</v>
      </c>
      <c r="L143" s="48">
        <v>-9.3120907715582462</v>
      </c>
      <c r="M143" s="48">
        <v>-8.7541966717095328</v>
      </c>
      <c r="N143" s="48">
        <v>-8.3290832072617249</v>
      </c>
      <c r="O143" s="48">
        <v>-7.9039697428139188</v>
      </c>
      <c r="P143" s="48">
        <v>-7.4788562783661119</v>
      </c>
      <c r="Q143" s="48">
        <v>-7.0537428139183058</v>
      </c>
      <c r="R143" s="48">
        <v>-6.6286293494704989</v>
      </c>
      <c r="S143" s="48">
        <v>-6.2035158850226928</v>
      </c>
      <c r="T143" s="48">
        <v>-6.0585204236006049</v>
      </c>
      <c r="U143" s="48">
        <v>-5.9591255673222392</v>
      </c>
      <c r="V143" s="48">
        <v>-5.8597307110438726</v>
      </c>
      <c r="W143" s="48">
        <v>-5.7603358547655068</v>
      </c>
      <c r="X143" s="48">
        <v>-5.6609409984871411</v>
      </c>
      <c r="Y143" s="48">
        <v>-5.5615461422087744</v>
      </c>
      <c r="Z143" s="48">
        <v>-5.490484848484849</v>
      </c>
      <c r="AA143" s="48">
        <v>-5.5044242424242427</v>
      </c>
      <c r="AB143" s="48">
        <v>-5.5281818181818183</v>
      </c>
      <c r="AC143" s="48">
        <v>-5.5584848484848477</v>
      </c>
      <c r="AD143" s="48">
        <v>-5.5939696969696966</v>
      </c>
      <c r="AE143" s="48">
        <v>-5.6293636363636361</v>
      </c>
      <c r="AF143" s="48">
        <v>-5.6639090909090912</v>
      </c>
      <c r="AG143" s="48">
        <v>-5.6967530120481928</v>
      </c>
      <c r="AH143" s="48">
        <v>-5.7286807228915659</v>
      </c>
      <c r="AI143" s="48">
        <v>-5.7578000000000005</v>
      </c>
      <c r="AJ143" s="48">
        <v>-5.7862727272727277</v>
      </c>
      <c r="AK143" s="48">
        <v>-5.8135454545454541</v>
      </c>
      <c r="AL143" s="48">
        <v>-5.8399818181818182</v>
      </c>
      <c r="AM143" s="48">
        <v>-5.8660105900151285</v>
      </c>
      <c r="AN143" s="48">
        <v>-5.8912753403933431</v>
      </c>
      <c r="AO143" s="48">
        <v>-5.9165400907715586</v>
      </c>
      <c r="AP143" s="48">
        <v>-5.9418048411497733</v>
      </c>
      <c r="AQ143" s="48">
        <v>-5.9670695915279879</v>
      </c>
      <c r="AR143" s="48">
        <v>-5.9923343419062025</v>
      </c>
      <c r="AS143" s="48">
        <v>-6.0175990922844171</v>
      </c>
      <c r="AT143" s="48">
        <v>-6.0447503782148262</v>
      </c>
      <c r="AU143" s="48">
        <v>-6.0744024205748861</v>
      </c>
      <c r="AV143" s="48">
        <v>-6.1040544629349469</v>
      </c>
      <c r="AW143" s="48">
        <v>-6.1337065052950077</v>
      </c>
      <c r="AX143" s="48">
        <v>-6.1633585476550676</v>
      </c>
      <c r="AY143" s="48">
        <v>-6.1930105900151284</v>
      </c>
      <c r="AZ143" s="48">
        <v>-6.2226626323751892</v>
      </c>
      <c r="BA143" s="48">
        <v>-6.2598060606060608</v>
      </c>
      <c r="BB143" s="48">
        <v>-6.299212121212121</v>
      </c>
      <c r="BC143" s="48">
        <v>-6.341636363636364</v>
      </c>
      <c r="BD143" s="48">
        <v>-6.384375757575758</v>
      </c>
      <c r="BE143" s="48">
        <v>-6.427406060606061</v>
      </c>
      <c r="BF143" s="48">
        <v>-6.4683272727272731</v>
      </c>
      <c r="BG143" s="48">
        <v>-6.507951807228916</v>
      </c>
      <c r="BH143" s="48">
        <v>-6.5440963855421685</v>
      </c>
      <c r="BI143" s="48">
        <v>-6.5779878787878792</v>
      </c>
      <c r="BJ143" s="48">
        <v>-6.6101090909090914</v>
      </c>
      <c r="BK143" s="48">
        <v>-6.6389212121212129</v>
      </c>
      <c r="BL143" s="48">
        <v>-6.6669333333333336</v>
      </c>
      <c r="BM143" s="48">
        <v>-6.6936</v>
      </c>
      <c r="BN143" s="48">
        <v>-6.7180484848484845</v>
      </c>
      <c r="BO143" s="48">
        <v>-6.7410787878787879</v>
      </c>
      <c r="BP143" s="48">
        <v>-6.7622409638554215</v>
      </c>
      <c r="BQ143" s="48">
        <v>-6.7831818181818182</v>
      </c>
      <c r="BR143" s="48">
        <v>-6.8037878787878787</v>
      </c>
      <c r="BS143" s="48">
        <v>-6.8243939393939392</v>
      </c>
      <c r="BT143" s="48">
        <v>-6.8449999999999998</v>
      </c>
    </row>
    <row r="144" spans="1:72" ht="21.75" thickBot="1" x14ac:dyDescent="0.4">
      <c r="A144" s="18" t="s">
        <v>58</v>
      </c>
      <c r="B144" s="36">
        <v>-60.227636363636364</v>
      </c>
      <c r="C144" s="36">
        <v>-58.12775757575757</v>
      </c>
      <c r="D144" s="48">
        <v>-56.042909090909085</v>
      </c>
      <c r="E144" s="48">
        <v>-53.962484848484841</v>
      </c>
      <c r="F144" s="48">
        <v>-51.899440242057487</v>
      </c>
      <c r="G144" s="48">
        <v>-50.017443267776095</v>
      </c>
      <c r="H144" s="48">
        <v>-48.135446293494702</v>
      </c>
      <c r="I144" s="48">
        <v>-46.25344931921331</v>
      </c>
      <c r="J144" s="48">
        <v>-44.371452344931924</v>
      </c>
      <c r="K144" s="48">
        <v>-42.489455370650532</v>
      </c>
      <c r="L144" s="48">
        <v>-40.60745839636914</v>
      </c>
      <c r="M144" s="48">
        <v>-38.964372163388802</v>
      </c>
      <c r="N144" s="48">
        <v>-37.590695915279881</v>
      </c>
      <c r="O144" s="48">
        <v>-36.217019667170952</v>
      </c>
      <c r="P144" s="48">
        <v>-34.843343419062023</v>
      </c>
      <c r="Q144" s="48">
        <v>-33.469667170953102</v>
      </c>
      <c r="R144" s="48">
        <v>-32.095990922844173</v>
      </c>
      <c r="S144" s="48">
        <v>-30.722314674735248</v>
      </c>
      <c r="T144" s="48">
        <v>-29.659591527987896</v>
      </c>
      <c r="U144" s="48">
        <v>-28.647488653555218</v>
      </c>
      <c r="V144" s="48">
        <v>-27.63538577912254</v>
      </c>
      <c r="W144" s="48">
        <v>-26.623282904689862</v>
      </c>
      <c r="X144" s="48">
        <v>-25.611180030257184</v>
      </c>
      <c r="Y144" s="48">
        <v>-24.599077155824506</v>
      </c>
      <c r="Z144" s="48">
        <v>-23.620303030303031</v>
      </c>
      <c r="AA144" s="48">
        <v>-22.741515151515152</v>
      </c>
      <c r="AB144" s="48">
        <v>-21.899090909090908</v>
      </c>
      <c r="AC144" s="48">
        <v>-21.080909090909088</v>
      </c>
      <c r="AD144" s="48">
        <v>-20.326060606060608</v>
      </c>
      <c r="AE144" s="48">
        <v>-19.592727272727274</v>
      </c>
      <c r="AF144" s="48">
        <v>-18.901818181818182</v>
      </c>
      <c r="AG144" s="48">
        <v>-18.248855421686748</v>
      </c>
      <c r="AH144" s="48">
        <v>-17.616325301204821</v>
      </c>
      <c r="AI144" s="48">
        <v>-17.022000000000002</v>
      </c>
      <c r="AJ144" s="48">
        <v>-16.440424242424243</v>
      </c>
      <c r="AK144" s="48">
        <v>-15.882848484848486</v>
      </c>
      <c r="AL144" s="48">
        <v>-15.342000000000002</v>
      </c>
      <c r="AM144" s="48">
        <v>-14.811119515885023</v>
      </c>
      <c r="AN144" s="48">
        <v>-14.339107413010591</v>
      </c>
      <c r="AO144" s="48">
        <v>-13.867095310136159</v>
      </c>
      <c r="AP144" s="48">
        <v>-13.395083207261727</v>
      </c>
      <c r="AQ144" s="48">
        <v>-12.923071104387294</v>
      </c>
      <c r="AR144" s="48">
        <v>-12.451059001512862</v>
      </c>
      <c r="AS144" s="48">
        <v>-11.97904689863843</v>
      </c>
      <c r="AT144" s="48">
        <v>-11.551140695915283</v>
      </c>
      <c r="AU144" s="48">
        <v>-11.181700453857793</v>
      </c>
      <c r="AV144" s="48">
        <v>-10.812260211800304</v>
      </c>
      <c r="AW144" s="48">
        <v>-10.442819969742814</v>
      </c>
      <c r="AX144" s="48">
        <v>-10.073379727685325</v>
      </c>
      <c r="AY144" s="48">
        <v>-9.7039394856278367</v>
      </c>
      <c r="AZ144" s="48">
        <v>-9.3344992435703471</v>
      </c>
      <c r="BA144" s="48">
        <v>-9.0543030303030285</v>
      </c>
      <c r="BB144" s="48">
        <v>-8.8039999999999985</v>
      </c>
      <c r="BC144" s="48">
        <v>-8.6039999999999974</v>
      </c>
      <c r="BD144" s="48">
        <v>-8.4342545454545448</v>
      </c>
      <c r="BE144" s="48">
        <v>-8.2924363636363623</v>
      </c>
      <c r="BF144" s="48">
        <v>-8.1959636363636346</v>
      </c>
      <c r="BG144" s="48">
        <v>-8.1149999999999984</v>
      </c>
      <c r="BH144" s="48">
        <v>-8.0649999999999995</v>
      </c>
      <c r="BI144" s="48">
        <v>-8.0304424242424233</v>
      </c>
      <c r="BJ144" s="48">
        <v>-8.0080181818181817</v>
      </c>
      <c r="BK144" s="48">
        <v>-8.0021393939393946</v>
      </c>
      <c r="BL144" s="48">
        <v>-8.0007333333333328</v>
      </c>
      <c r="BM144" s="48">
        <v>-8.0074000000000005</v>
      </c>
      <c r="BN144" s="48">
        <v>-8.0218303030303026</v>
      </c>
      <c r="BO144" s="48">
        <v>-8.0412242424242422</v>
      </c>
      <c r="BP144" s="48">
        <v>-8.07322891566265</v>
      </c>
      <c r="BQ144" s="48">
        <v>-8.1061818181818186</v>
      </c>
      <c r="BR144" s="48">
        <v>-8.1401212121212119</v>
      </c>
      <c r="BS144" s="48">
        <v>-8.1740606060606051</v>
      </c>
      <c r="BT144" s="48">
        <v>-8.2080000000000002</v>
      </c>
    </row>
    <row r="145" spans="1:72" ht="21.75" thickBot="1" x14ac:dyDescent="0.4">
      <c r="A145" s="18" t="s">
        <v>59</v>
      </c>
      <c r="B145" s="36">
        <v>-22.120545454545454</v>
      </c>
      <c r="C145" s="36">
        <v>-21.755575757575759</v>
      </c>
      <c r="D145" s="48">
        <v>-21.507090909090909</v>
      </c>
      <c r="E145" s="48">
        <v>-21.373636363636365</v>
      </c>
      <c r="F145" s="48">
        <v>-21.297503782148258</v>
      </c>
      <c r="G145" s="48">
        <v>-21.391301059001513</v>
      </c>
      <c r="H145" s="48">
        <v>-21.485098335854765</v>
      </c>
      <c r="I145" s="48">
        <v>-21.578895612708017</v>
      </c>
      <c r="J145" s="48">
        <v>-21.672692889561272</v>
      </c>
      <c r="K145" s="48">
        <v>-21.766490166414524</v>
      </c>
      <c r="L145" s="48">
        <v>-21.860287443267776</v>
      </c>
      <c r="M145" s="48">
        <v>-21.958350983358546</v>
      </c>
      <c r="N145" s="48">
        <v>-22.061225416036308</v>
      </c>
      <c r="O145" s="48">
        <v>-22.16409984871407</v>
      </c>
      <c r="P145" s="48">
        <v>-22.266974281391832</v>
      </c>
      <c r="Q145" s="48">
        <v>-22.36984871406959</v>
      </c>
      <c r="R145" s="48">
        <v>-22.472723146747352</v>
      </c>
      <c r="S145" s="48">
        <v>-22.575597579425114</v>
      </c>
      <c r="T145" s="48">
        <v>-22.677170953101363</v>
      </c>
      <c r="U145" s="48">
        <v>-22.77853252647504</v>
      </c>
      <c r="V145" s="48">
        <v>-22.879894099848716</v>
      </c>
      <c r="W145" s="48">
        <v>-22.981255673222392</v>
      </c>
      <c r="X145" s="48">
        <v>-23.082617246596069</v>
      </c>
      <c r="Y145" s="48">
        <v>-23.183978819969745</v>
      </c>
      <c r="Z145" s="48">
        <v>-23.293333333333333</v>
      </c>
      <c r="AA145" s="48">
        <v>-23.426666666666666</v>
      </c>
      <c r="AB145" s="48">
        <v>-23.563636363636363</v>
      </c>
      <c r="AC145" s="48">
        <v>-23.703030303030303</v>
      </c>
      <c r="AD145" s="48">
        <v>-23.842424242424244</v>
      </c>
      <c r="AE145" s="48">
        <v>-23.983636363636364</v>
      </c>
      <c r="AF145" s="48">
        <v>-24.129090909090909</v>
      </c>
      <c r="AG145" s="48">
        <v>-24.270060240963854</v>
      </c>
      <c r="AH145" s="48">
        <v>-24.408614457831327</v>
      </c>
      <c r="AI145" s="48">
        <v>-24.553999999999998</v>
      </c>
      <c r="AJ145" s="48">
        <v>-24.697393939393937</v>
      </c>
      <c r="AK145" s="48">
        <v>-24.836787878787877</v>
      </c>
      <c r="AL145" s="48">
        <v>-24.976181818181818</v>
      </c>
      <c r="AM145" s="48">
        <v>-25.115385779122541</v>
      </c>
      <c r="AN145" s="48">
        <v>-25.250030257186079</v>
      </c>
      <c r="AO145" s="48">
        <v>-25.384674735249622</v>
      </c>
      <c r="AP145" s="48">
        <v>-25.51931921331316</v>
      </c>
      <c r="AQ145" s="48">
        <v>-25.653963691376703</v>
      </c>
      <c r="AR145" s="48">
        <v>-25.788608169440241</v>
      </c>
      <c r="AS145" s="48">
        <v>-25.92325264750378</v>
      </c>
      <c r="AT145" s="48">
        <v>-26.053993948562784</v>
      </c>
      <c r="AU145" s="48">
        <v>-26.179561270801816</v>
      </c>
      <c r="AV145" s="48">
        <v>-26.305128593040845</v>
      </c>
      <c r="AW145" s="48">
        <v>-26.430695915279877</v>
      </c>
      <c r="AX145" s="48">
        <v>-26.556263237518909</v>
      </c>
      <c r="AY145" s="48">
        <v>-26.681830559757941</v>
      </c>
      <c r="AZ145" s="48">
        <v>-26.807397881996973</v>
      </c>
      <c r="BA145" s="48">
        <v>-26.924424242424241</v>
      </c>
      <c r="BB145" s="48">
        <v>-27.039575757575758</v>
      </c>
      <c r="BC145" s="48">
        <v>-27.154727272727275</v>
      </c>
      <c r="BD145" s="48">
        <v>-27.266727272727273</v>
      </c>
      <c r="BE145" s="48">
        <v>-27.375818181818182</v>
      </c>
      <c r="BF145" s="48">
        <v>-27.490181818181817</v>
      </c>
      <c r="BG145" s="48">
        <v>-27.603855421686745</v>
      </c>
      <c r="BH145" s="48">
        <v>-27.712289156626507</v>
      </c>
      <c r="BI145" s="48">
        <v>-27.827878787878788</v>
      </c>
      <c r="BJ145" s="48">
        <v>-27.949090909090909</v>
      </c>
      <c r="BK145" s="48">
        <v>-28.064787878787879</v>
      </c>
      <c r="BL145" s="48">
        <v>-28.18151515151515</v>
      </c>
      <c r="BM145" s="48">
        <v>-28.302727272727275</v>
      </c>
      <c r="BN145" s="48">
        <v>-28.420242424242424</v>
      </c>
      <c r="BO145" s="48">
        <v>-28.535393939393938</v>
      </c>
      <c r="BP145" s="48">
        <v>-28.649879518072289</v>
      </c>
      <c r="BQ145" s="48">
        <v>-28.764545454545456</v>
      </c>
      <c r="BR145" s="48">
        <v>-28.879696969696973</v>
      </c>
      <c r="BS145" s="48">
        <v>-28.994848484848486</v>
      </c>
      <c r="BT145" s="48">
        <v>-29.11</v>
      </c>
    </row>
    <row r="146" spans="1:72" ht="21.75" thickBot="1" x14ac:dyDescent="0.4">
      <c r="A146" s="18" t="s">
        <v>70</v>
      </c>
      <c r="B146" s="36">
        <v>-22.120545454545454</v>
      </c>
      <c r="C146" s="36">
        <v>-21.755575757575759</v>
      </c>
      <c r="D146" s="48">
        <v>-21.507090909090909</v>
      </c>
      <c r="E146" s="48">
        <v>-21.373636363636365</v>
      </c>
      <c r="F146" s="48">
        <v>-21.297503782148258</v>
      </c>
      <c r="G146" s="48">
        <v>-21.391301059001513</v>
      </c>
      <c r="H146" s="48">
        <v>-21.485098335854765</v>
      </c>
      <c r="I146" s="48">
        <v>-21.578895612708017</v>
      </c>
      <c r="J146" s="48">
        <v>-21.672692889561272</v>
      </c>
      <c r="K146" s="48">
        <v>-21.766490166414524</v>
      </c>
      <c r="L146" s="48">
        <v>-21.860287443267776</v>
      </c>
      <c r="M146" s="48">
        <v>-21.958350983358546</v>
      </c>
      <c r="N146" s="48">
        <v>-22.061225416036308</v>
      </c>
      <c r="O146" s="48">
        <v>-22.16409984871407</v>
      </c>
      <c r="P146" s="48">
        <v>-22.266974281391832</v>
      </c>
      <c r="Q146" s="48">
        <v>-22.36984871406959</v>
      </c>
      <c r="R146" s="48">
        <v>-22.472723146747352</v>
      </c>
      <c r="S146" s="48">
        <v>-22.575597579425114</v>
      </c>
      <c r="T146" s="48">
        <v>-22.677170953101363</v>
      </c>
      <c r="U146" s="48">
        <v>-22.77853252647504</v>
      </c>
      <c r="V146" s="48">
        <v>-22.879894099848716</v>
      </c>
      <c r="W146" s="48">
        <v>-22.981255673222392</v>
      </c>
      <c r="X146" s="48">
        <v>-23.082617246596069</v>
      </c>
      <c r="Y146" s="48">
        <v>-23.183978819969745</v>
      </c>
      <c r="Z146" s="48">
        <v>-23.293333333333333</v>
      </c>
      <c r="AA146" s="48">
        <v>-23.426666666666666</v>
      </c>
      <c r="AB146" s="48">
        <v>-23.563636363636363</v>
      </c>
      <c r="AC146" s="48">
        <v>-23.703030303030303</v>
      </c>
      <c r="AD146" s="48">
        <v>-23.842424242424244</v>
      </c>
      <c r="AE146" s="48">
        <v>-23.983636363636364</v>
      </c>
      <c r="AF146" s="48">
        <v>-24.129090909090909</v>
      </c>
      <c r="AG146" s="48">
        <v>-24.270060240963854</v>
      </c>
      <c r="AH146" s="48">
        <v>-24.408614457831327</v>
      </c>
      <c r="AI146" s="48">
        <v>-24.553999999999998</v>
      </c>
      <c r="AJ146" s="48">
        <v>-24.697393939393937</v>
      </c>
      <c r="AK146" s="48">
        <v>-24.836787878787877</v>
      </c>
      <c r="AL146" s="48">
        <v>-24.976181818181818</v>
      </c>
      <c r="AM146" s="48">
        <v>-25.115385779122541</v>
      </c>
      <c r="AN146" s="48">
        <v>-25.250030257186079</v>
      </c>
      <c r="AO146" s="48">
        <v>-25.384674735249622</v>
      </c>
      <c r="AP146" s="48">
        <v>-25.51931921331316</v>
      </c>
      <c r="AQ146" s="48">
        <v>-25.653963691376703</v>
      </c>
      <c r="AR146" s="48">
        <v>-25.788608169440241</v>
      </c>
      <c r="AS146" s="48">
        <v>-25.92325264750378</v>
      </c>
      <c r="AT146" s="48">
        <v>-26.053993948562784</v>
      </c>
      <c r="AU146" s="48">
        <v>-26.179561270801816</v>
      </c>
      <c r="AV146" s="48">
        <v>-26.305128593040845</v>
      </c>
      <c r="AW146" s="48">
        <v>-26.430695915279877</v>
      </c>
      <c r="AX146" s="48">
        <v>-26.556263237518909</v>
      </c>
      <c r="AY146" s="48">
        <v>-26.681830559757941</v>
      </c>
      <c r="AZ146" s="48">
        <v>-26.807397881996973</v>
      </c>
      <c r="BA146" s="48">
        <v>-26.924424242424241</v>
      </c>
      <c r="BB146" s="48">
        <v>-27.039575757575758</v>
      </c>
      <c r="BC146" s="48">
        <v>-27.154727272727275</v>
      </c>
      <c r="BD146" s="48">
        <v>-27.266727272727273</v>
      </c>
      <c r="BE146" s="48">
        <v>-27.375818181818182</v>
      </c>
      <c r="BF146" s="48">
        <v>-27.490181818181817</v>
      </c>
      <c r="BG146" s="48">
        <v>-27.603855421686745</v>
      </c>
      <c r="BH146" s="48">
        <v>-27.712289156626507</v>
      </c>
      <c r="BI146" s="48">
        <v>-27.827878787878788</v>
      </c>
      <c r="BJ146" s="48">
        <v>-27.949090909090909</v>
      </c>
      <c r="BK146" s="48">
        <v>-28.064787878787879</v>
      </c>
      <c r="BL146" s="48">
        <v>-28.18151515151515</v>
      </c>
      <c r="BM146" s="48">
        <v>-28.302727272727275</v>
      </c>
      <c r="BN146" s="48">
        <v>-28.420242424242424</v>
      </c>
      <c r="BO146" s="48">
        <v>-28.535393939393938</v>
      </c>
      <c r="BP146" s="48">
        <v>-28.649879518072289</v>
      </c>
      <c r="BQ146" s="48">
        <v>-28.764545454545456</v>
      </c>
      <c r="BR146" s="48">
        <v>-28.879696969696973</v>
      </c>
      <c r="BS146" s="48">
        <v>-28.994848484848486</v>
      </c>
      <c r="BT146" s="48">
        <v>-29.11</v>
      </c>
    </row>
    <row r="147" spans="1:72" ht="21.75" thickBot="1" x14ac:dyDescent="0.4">
      <c r="A147" s="18" t="s">
        <v>60</v>
      </c>
      <c r="B147" s="36">
        <v>-22.120545454545454</v>
      </c>
      <c r="C147" s="36">
        <v>-21.755575757575759</v>
      </c>
      <c r="D147" s="48">
        <v>-21.507090909090909</v>
      </c>
      <c r="E147" s="48">
        <v>-21.373636363636365</v>
      </c>
      <c r="F147" s="48">
        <v>-21.297503782148258</v>
      </c>
      <c r="G147" s="48">
        <v>-21.391301059001513</v>
      </c>
      <c r="H147" s="48">
        <v>-21.485098335854765</v>
      </c>
      <c r="I147" s="48">
        <v>-21.578895612708017</v>
      </c>
      <c r="J147" s="48">
        <v>-21.672692889561272</v>
      </c>
      <c r="K147" s="48">
        <v>-21.766490166414524</v>
      </c>
      <c r="L147" s="48">
        <v>-21.860287443267776</v>
      </c>
      <c r="M147" s="48">
        <v>-21.958350983358546</v>
      </c>
      <c r="N147" s="48">
        <v>-22.061225416036308</v>
      </c>
      <c r="O147" s="48">
        <v>-22.16409984871407</v>
      </c>
      <c r="P147" s="48">
        <v>-22.266974281391832</v>
      </c>
      <c r="Q147" s="48">
        <v>-22.36984871406959</v>
      </c>
      <c r="R147" s="48">
        <v>-22.472723146747352</v>
      </c>
      <c r="S147" s="48">
        <v>-22.575597579425114</v>
      </c>
      <c r="T147" s="48">
        <v>-22.677170953101363</v>
      </c>
      <c r="U147" s="48">
        <v>-22.77853252647504</v>
      </c>
      <c r="V147" s="48">
        <v>-22.879894099848716</v>
      </c>
      <c r="W147" s="48">
        <v>-22.981255673222392</v>
      </c>
      <c r="X147" s="48">
        <v>-23.082617246596069</v>
      </c>
      <c r="Y147" s="48">
        <v>-23.183978819969745</v>
      </c>
      <c r="Z147" s="48">
        <v>-23.293333333333333</v>
      </c>
      <c r="AA147" s="48">
        <v>-23.426666666666666</v>
      </c>
      <c r="AB147" s="48">
        <v>-23.563636363636363</v>
      </c>
      <c r="AC147" s="48">
        <v>-23.703030303030303</v>
      </c>
      <c r="AD147" s="48">
        <v>-23.842424242424244</v>
      </c>
      <c r="AE147" s="48">
        <v>-23.983636363636364</v>
      </c>
      <c r="AF147" s="48">
        <v>-24.129090909090909</v>
      </c>
      <c r="AG147" s="48">
        <v>-24.270060240963854</v>
      </c>
      <c r="AH147" s="48">
        <v>-24.408614457831327</v>
      </c>
      <c r="AI147" s="48">
        <v>-24.553999999999998</v>
      </c>
      <c r="AJ147" s="48">
        <v>-24.697393939393937</v>
      </c>
      <c r="AK147" s="48">
        <v>-24.836787878787877</v>
      </c>
      <c r="AL147" s="48">
        <v>-24.976181818181818</v>
      </c>
      <c r="AM147" s="48">
        <v>-25.115385779122541</v>
      </c>
      <c r="AN147" s="48">
        <v>-25.250030257186079</v>
      </c>
      <c r="AO147" s="48">
        <v>-25.384674735249622</v>
      </c>
      <c r="AP147" s="48">
        <v>-25.51931921331316</v>
      </c>
      <c r="AQ147" s="48">
        <v>-25.653963691376703</v>
      </c>
      <c r="AR147" s="48">
        <v>-25.788608169440241</v>
      </c>
      <c r="AS147" s="48">
        <v>-25.92325264750378</v>
      </c>
      <c r="AT147" s="48">
        <v>-26.053993948562784</v>
      </c>
      <c r="AU147" s="48">
        <v>-26.179561270801816</v>
      </c>
      <c r="AV147" s="48">
        <v>-26.305128593040845</v>
      </c>
      <c r="AW147" s="48">
        <v>-26.430695915279877</v>
      </c>
      <c r="AX147" s="48">
        <v>-26.556263237518909</v>
      </c>
      <c r="AY147" s="48">
        <v>-26.681830559757941</v>
      </c>
      <c r="AZ147" s="48">
        <v>-26.807397881996973</v>
      </c>
      <c r="BA147" s="48">
        <v>-26.924424242424241</v>
      </c>
      <c r="BB147" s="48">
        <v>-27.039575757575758</v>
      </c>
      <c r="BC147" s="48">
        <v>-27.154727272727275</v>
      </c>
      <c r="BD147" s="48">
        <v>-27.266727272727273</v>
      </c>
      <c r="BE147" s="48">
        <v>-27.375818181818182</v>
      </c>
      <c r="BF147" s="48">
        <v>-27.490181818181817</v>
      </c>
      <c r="BG147" s="48">
        <v>-27.603855421686745</v>
      </c>
      <c r="BH147" s="48">
        <v>-27.712289156626507</v>
      </c>
      <c r="BI147" s="48">
        <v>-27.827878787878788</v>
      </c>
      <c r="BJ147" s="48">
        <v>-27.949090909090909</v>
      </c>
      <c r="BK147" s="48">
        <v>-28.064787878787879</v>
      </c>
      <c r="BL147" s="48">
        <v>-28.18151515151515</v>
      </c>
      <c r="BM147" s="48">
        <v>-28.302727272727275</v>
      </c>
      <c r="BN147" s="48">
        <v>-28.420242424242424</v>
      </c>
      <c r="BO147" s="48">
        <v>-28.535393939393938</v>
      </c>
      <c r="BP147" s="48">
        <v>-28.649879518072289</v>
      </c>
      <c r="BQ147" s="48">
        <v>-28.764545454545456</v>
      </c>
      <c r="BR147" s="48">
        <v>-28.879696969696973</v>
      </c>
      <c r="BS147" s="48">
        <v>-28.994848484848486</v>
      </c>
      <c r="BT147" s="48">
        <v>-29.11</v>
      </c>
    </row>
    <row r="148" spans="1:72" ht="21.75" thickBot="1" x14ac:dyDescent="0.4">
      <c r="A148" s="18" t="s">
        <v>61</v>
      </c>
      <c r="B148" s="36">
        <v>-22.120545454545454</v>
      </c>
      <c r="C148" s="36">
        <v>-21.755575757575759</v>
      </c>
      <c r="D148" s="48">
        <v>-21.507090909090909</v>
      </c>
      <c r="E148" s="48">
        <v>-21.373636363636365</v>
      </c>
      <c r="F148" s="48">
        <v>-21.297503782148258</v>
      </c>
      <c r="G148" s="48">
        <v>-21.391301059001513</v>
      </c>
      <c r="H148" s="48">
        <v>-21.485098335854765</v>
      </c>
      <c r="I148" s="48">
        <v>-21.578895612708017</v>
      </c>
      <c r="J148" s="48">
        <v>-21.672692889561272</v>
      </c>
      <c r="K148" s="48">
        <v>-21.766490166414524</v>
      </c>
      <c r="L148" s="48">
        <v>-21.860287443267776</v>
      </c>
      <c r="M148" s="48">
        <v>-21.958350983358546</v>
      </c>
      <c r="N148" s="48">
        <v>-22.061225416036308</v>
      </c>
      <c r="O148" s="48">
        <v>-22.16409984871407</v>
      </c>
      <c r="P148" s="48">
        <v>-22.266974281391832</v>
      </c>
      <c r="Q148" s="48">
        <v>-22.36984871406959</v>
      </c>
      <c r="R148" s="48">
        <v>-22.472723146747352</v>
      </c>
      <c r="S148" s="48">
        <v>-22.575597579425114</v>
      </c>
      <c r="T148" s="48">
        <v>-22.677170953101363</v>
      </c>
      <c r="U148" s="48">
        <v>-22.77853252647504</v>
      </c>
      <c r="V148" s="48">
        <v>-22.879894099848716</v>
      </c>
      <c r="W148" s="48">
        <v>-22.981255673222392</v>
      </c>
      <c r="X148" s="48">
        <v>-23.082617246596069</v>
      </c>
      <c r="Y148" s="48">
        <v>-23.183978819969745</v>
      </c>
      <c r="Z148" s="48">
        <v>-23.293333333333333</v>
      </c>
      <c r="AA148" s="48">
        <v>-23.426666666666666</v>
      </c>
      <c r="AB148" s="48">
        <v>-23.563636363636363</v>
      </c>
      <c r="AC148" s="48">
        <v>-23.703030303030303</v>
      </c>
      <c r="AD148" s="48">
        <v>-23.842424242424244</v>
      </c>
      <c r="AE148" s="48">
        <v>-23.983636363636364</v>
      </c>
      <c r="AF148" s="48">
        <v>-24.129090909090909</v>
      </c>
      <c r="AG148" s="48">
        <v>-24.270060240963854</v>
      </c>
      <c r="AH148" s="48">
        <v>-24.408614457831327</v>
      </c>
      <c r="AI148" s="48">
        <v>-24.553999999999998</v>
      </c>
      <c r="AJ148" s="48">
        <v>-24.697393939393937</v>
      </c>
      <c r="AK148" s="48">
        <v>-24.836787878787877</v>
      </c>
      <c r="AL148" s="48">
        <v>-24.976181818181818</v>
      </c>
      <c r="AM148" s="48">
        <v>-25.115385779122541</v>
      </c>
      <c r="AN148" s="48">
        <v>-25.250030257186079</v>
      </c>
      <c r="AO148" s="48">
        <v>-25.384674735249622</v>
      </c>
      <c r="AP148" s="48">
        <v>-25.51931921331316</v>
      </c>
      <c r="AQ148" s="48">
        <v>-25.653963691376703</v>
      </c>
      <c r="AR148" s="48">
        <v>-25.788608169440241</v>
      </c>
      <c r="AS148" s="48">
        <v>-25.92325264750378</v>
      </c>
      <c r="AT148" s="48">
        <v>-26.053993948562784</v>
      </c>
      <c r="AU148" s="48">
        <v>-26.179561270801816</v>
      </c>
      <c r="AV148" s="48">
        <v>-26.305128593040845</v>
      </c>
      <c r="AW148" s="48">
        <v>-26.430695915279877</v>
      </c>
      <c r="AX148" s="48">
        <v>-26.556263237518909</v>
      </c>
      <c r="AY148" s="48">
        <v>-26.681830559757941</v>
      </c>
      <c r="AZ148" s="48">
        <v>-26.807397881996973</v>
      </c>
      <c r="BA148" s="48">
        <v>-26.924424242424241</v>
      </c>
      <c r="BB148" s="48">
        <v>-27.039575757575758</v>
      </c>
      <c r="BC148" s="48">
        <v>-27.154727272727275</v>
      </c>
      <c r="BD148" s="48">
        <v>-27.266727272727273</v>
      </c>
      <c r="BE148" s="48">
        <v>-27.375818181818182</v>
      </c>
      <c r="BF148" s="48">
        <v>-27.490181818181817</v>
      </c>
      <c r="BG148" s="48">
        <v>-27.603855421686745</v>
      </c>
      <c r="BH148" s="48">
        <v>-27.712289156626507</v>
      </c>
      <c r="BI148" s="48">
        <v>-27.827878787878788</v>
      </c>
      <c r="BJ148" s="48">
        <v>-27.949090909090909</v>
      </c>
      <c r="BK148" s="48">
        <v>-28.064787878787879</v>
      </c>
      <c r="BL148" s="48">
        <v>-28.18151515151515</v>
      </c>
      <c r="BM148" s="48">
        <v>-28.302727272727275</v>
      </c>
      <c r="BN148" s="48">
        <v>-28.420242424242424</v>
      </c>
      <c r="BO148" s="48">
        <v>-28.535393939393938</v>
      </c>
      <c r="BP148" s="48">
        <v>-28.649879518072289</v>
      </c>
      <c r="BQ148" s="48">
        <v>-28.764545454545456</v>
      </c>
      <c r="BR148" s="48">
        <v>-28.879696969696973</v>
      </c>
      <c r="BS148" s="48">
        <v>-28.994848484848486</v>
      </c>
      <c r="BT148" s="48">
        <v>-29.11</v>
      </c>
    </row>
    <row r="149" spans="1:72" ht="21.75" thickBot="1" x14ac:dyDescent="0.4">
      <c r="A149" s="18" t="s">
        <v>62</v>
      </c>
      <c r="B149" s="36">
        <v>-60.227636363636364</v>
      </c>
      <c r="C149" s="36">
        <v>-58.12775757575757</v>
      </c>
      <c r="D149" s="48">
        <v>-56.042909090909085</v>
      </c>
      <c r="E149" s="48">
        <v>-53.962484848484841</v>
      </c>
      <c r="F149" s="48">
        <v>-51.899440242057487</v>
      </c>
      <c r="G149" s="48">
        <v>-50.017443267776095</v>
      </c>
      <c r="H149" s="48">
        <v>-48.135446293494702</v>
      </c>
      <c r="I149" s="48">
        <v>-46.25344931921331</v>
      </c>
      <c r="J149" s="48">
        <v>-44.371452344931924</v>
      </c>
      <c r="K149" s="48">
        <v>-42.489455370650532</v>
      </c>
      <c r="L149" s="48">
        <v>-40.60745839636914</v>
      </c>
      <c r="M149" s="48">
        <v>-38.964372163388802</v>
      </c>
      <c r="N149" s="48">
        <v>-37.590695915279881</v>
      </c>
      <c r="O149" s="48">
        <v>-36.217019667170952</v>
      </c>
      <c r="P149" s="48">
        <v>-34.843343419062023</v>
      </c>
      <c r="Q149" s="48">
        <v>-33.469667170953102</v>
      </c>
      <c r="R149" s="48">
        <v>-32.095990922844173</v>
      </c>
      <c r="S149" s="48">
        <v>-30.722314674735248</v>
      </c>
      <c r="T149" s="48">
        <v>-29.659591527987896</v>
      </c>
      <c r="U149" s="48">
        <v>-28.647488653555218</v>
      </c>
      <c r="V149" s="48">
        <v>-27.63538577912254</v>
      </c>
      <c r="W149" s="48">
        <v>-26.623282904689862</v>
      </c>
      <c r="X149" s="48">
        <v>-25.611180030257184</v>
      </c>
      <c r="Y149" s="48">
        <v>-24.599077155824506</v>
      </c>
      <c r="Z149" s="48">
        <v>-23.620303030303031</v>
      </c>
      <c r="AA149" s="48">
        <v>-22.741515151515152</v>
      </c>
      <c r="AB149" s="48">
        <v>-21.899090909090908</v>
      </c>
      <c r="AC149" s="48">
        <v>-21.080909090909088</v>
      </c>
      <c r="AD149" s="48">
        <v>-20.326060606060608</v>
      </c>
      <c r="AE149" s="48">
        <v>-19.592727272727274</v>
      </c>
      <c r="AF149" s="48">
        <v>-18.901818181818182</v>
      </c>
      <c r="AG149" s="48">
        <v>-18.248855421686748</v>
      </c>
      <c r="AH149" s="48">
        <v>-17.616325301204821</v>
      </c>
      <c r="AI149" s="48">
        <v>-17.022000000000002</v>
      </c>
      <c r="AJ149" s="48">
        <v>-16.440424242424243</v>
      </c>
      <c r="AK149" s="48">
        <v>-15.882848484848486</v>
      </c>
      <c r="AL149" s="48">
        <v>-15.342000000000002</v>
      </c>
      <c r="AM149" s="48">
        <v>-14.811119515885023</v>
      </c>
      <c r="AN149" s="48">
        <v>-14.339107413010591</v>
      </c>
      <c r="AO149" s="48">
        <v>-13.867095310136159</v>
      </c>
      <c r="AP149" s="48">
        <v>-13.395083207261727</v>
      </c>
      <c r="AQ149" s="48">
        <v>-12.923071104387294</v>
      </c>
      <c r="AR149" s="48">
        <v>-12.451059001512862</v>
      </c>
      <c r="AS149" s="48">
        <v>-11.97904689863843</v>
      </c>
      <c r="AT149" s="48">
        <v>-11.551140695915283</v>
      </c>
      <c r="AU149" s="48">
        <v>-11.181700453857793</v>
      </c>
      <c r="AV149" s="48">
        <v>-10.812260211800304</v>
      </c>
      <c r="AW149" s="48">
        <v>-10.442819969742814</v>
      </c>
      <c r="AX149" s="48">
        <v>-10.073379727685325</v>
      </c>
      <c r="AY149" s="48">
        <v>-9.7039394856278367</v>
      </c>
      <c r="AZ149" s="48">
        <v>-9.3344992435703471</v>
      </c>
      <c r="BA149" s="48">
        <v>-9.0543030303030285</v>
      </c>
      <c r="BB149" s="48">
        <v>-8.8039999999999985</v>
      </c>
      <c r="BC149" s="48">
        <v>-8.6039999999999974</v>
      </c>
      <c r="BD149" s="48">
        <v>-8.4342545454545448</v>
      </c>
      <c r="BE149" s="48">
        <v>-8.2924363636363623</v>
      </c>
      <c r="BF149" s="48">
        <v>-8.1959636363636346</v>
      </c>
      <c r="BG149" s="48">
        <v>-8.1149999999999984</v>
      </c>
      <c r="BH149" s="48">
        <v>-8.0649999999999995</v>
      </c>
      <c r="BI149" s="48">
        <v>-8.0304424242424233</v>
      </c>
      <c r="BJ149" s="48">
        <v>-8.0080181818181817</v>
      </c>
      <c r="BK149" s="48">
        <v>-8.0021393939393946</v>
      </c>
      <c r="BL149" s="48">
        <v>-8.0007333333333328</v>
      </c>
      <c r="BM149" s="48">
        <v>-8.0074000000000005</v>
      </c>
      <c r="BN149" s="48">
        <v>-8.0218303030303026</v>
      </c>
      <c r="BO149" s="48">
        <v>-8.0412242424242422</v>
      </c>
      <c r="BP149" s="48">
        <v>-8.07322891566265</v>
      </c>
      <c r="BQ149" s="48">
        <v>-8.1061818181818186</v>
      </c>
      <c r="BR149" s="48">
        <v>-8.1401212121212119</v>
      </c>
      <c r="BS149" s="48">
        <v>-8.1740606060606051</v>
      </c>
      <c r="BT149" s="48">
        <v>-8.2080000000000002</v>
      </c>
    </row>
    <row r="150" spans="1:72" ht="21.75" thickBot="1" x14ac:dyDescent="0.4">
      <c r="A150" s="18" t="s">
        <v>63</v>
      </c>
      <c r="B150" s="36">
        <v>-15.978181818181817</v>
      </c>
      <c r="C150" s="36">
        <v>-15.395878787878788</v>
      </c>
      <c r="D150" s="48">
        <v>-14.753454545454545</v>
      </c>
      <c r="E150" s="48">
        <v>-14.066787878787878</v>
      </c>
      <c r="F150" s="48">
        <v>-13.365948562783661</v>
      </c>
      <c r="G150" s="48">
        <v>-12.690305597579425</v>
      </c>
      <c r="H150" s="48">
        <v>-12.014662632375188</v>
      </c>
      <c r="I150" s="48">
        <v>-11.339019667170954</v>
      </c>
      <c r="J150" s="48">
        <v>-10.663376701966719</v>
      </c>
      <c r="K150" s="48">
        <v>-9.9877337367624826</v>
      </c>
      <c r="L150" s="48">
        <v>-9.3120907715582462</v>
      </c>
      <c r="M150" s="48">
        <v>-8.7541966717095328</v>
      </c>
      <c r="N150" s="48">
        <v>-8.3290832072617249</v>
      </c>
      <c r="O150" s="48">
        <v>-7.9039697428139188</v>
      </c>
      <c r="P150" s="48">
        <v>-7.4788562783661119</v>
      </c>
      <c r="Q150" s="48">
        <v>-7.0537428139183058</v>
      </c>
      <c r="R150" s="48">
        <v>-6.6286293494704989</v>
      </c>
      <c r="S150" s="48">
        <v>-6.2035158850226928</v>
      </c>
      <c r="T150" s="48">
        <v>-6.0585204236006049</v>
      </c>
      <c r="U150" s="48">
        <v>-5.9591255673222392</v>
      </c>
      <c r="V150" s="48">
        <v>-5.8597307110438726</v>
      </c>
      <c r="W150" s="48">
        <v>-5.7603358547655068</v>
      </c>
      <c r="X150" s="48">
        <v>-5.6609409984871411</v>
      </c>
      <c r="Y150" s="48">
        <v>-5.5615461422087744</v>
      </c>
      <c r="Z150" s="48">
        <v>-5.490484848484849</v>
      </c>
      <c r="AA150" s="48">
        <v>-5.5044242424242427</v>
      </c>
      <c r="AB150" s="48">
        <v>-5.5281818181818183</v>
      </c>
      <c r="AC150" s="48">
        <v>-5.5584848484848477</v>
      </c>
      <c r="AD150" s="48">
        <v>-5.5939696969696966</v>
      </c>
      <c r="AE150" s="48">
        <v>-5.6293636363636361</v>
      </c>
      <c r="AF150" s="48">
        <v>-5.6639090909090912</v>
      </c>
      <c r="AG150" s="48">
        <v>-5.6967530120481928</v>
      </c>
      <c r="AH150" s="48">
        <v>-5.7286807228915659</v>
      </c>
      <c r="AI150" s="48">
        <v>-5.7578000000000005</v>
      </c>
      <c r="AJ150" s="48">
        <v>-5.7862727272727277</v>
      </c>
      <c r="AK150" s="48">
        <v>-5.8135454545454541</v>
      </c>
      <c r="AL150" s="48">
        <v>-5.8399818181818182</v>
      </c>
      <c r="AM150" s="48">
        <v>-5.8660105900151285</v>
      </c>
      <c r="AN150" s="48">
        <v>-5.8912753403933431</v>
      </c>
      <c r="AO150" s="48">
        <v>-5.9165400907715586</v>
      </c>
      <c r="AP150" s="48">
        <v>-5.9418048411497733</v>
      </c>
      <c r="AQ150" s="48">
        <v>-5.9670695915279879</v>
      </c>
      <c r="AR150" s="48">
        <v>-5.9923343419062025</v>
      </c>
      <c r="AS150" s="48">
        <v>-6.0175990922844171</v>
      </c>
      <c r="AT150" s="48">
        <v>-6.0447503782148262</v>
      </c>
      <c r="AU150" s="48">
        <v>-6.0744024205748861</v>
      </c>
      <c r="AV150" s="48">
        <v>-6.1040544629349469</v>
      </c>
      <c r="AW150" s="48">
        <v>-6.1337065052950077</v>
      </c>
      <c r="AX150" s="48">
        <v>-6.1633585476550676</v>
      </c>
      <c r="AY150" s="48">
        <v>-6.1930105900151284</v>
      </c>
      <c r="AZ150" s="48">
        <v>-6.2226626323751892</v>
      </c>
      <c r="BA150" s="48">
        <v>-6.2598060606060608</v>
      </c>
      <c r="BB150" s="48">
        <v>-6.299212121212121</v>
      </c>
      <c r="BC150" s="48">
        <v>-6.341636363636364</v>
      </c>
      <c r="BD150" s="48">
        <v>-6.384375757575758</v>
      </c>
      <c r="BE150" s="48">
        <v>-6.427406060606061</v>
      </c>
      <c r="BF150" s="48">
        <v>-6.4683272727272731</v>
      </c>
      <c r="BG150" s="48">
        <v>-6.507951807228916</v>
      </c>
      <c r="BH150" s="48">
        <v>-6.5440963855421685</v>
      </c>
      <c r="BI150" s="48">
        <v>-6.5779878787878792</v>
      </c>
      <c r="BJ150" s="48">
        <v>-6.6101090909090914</v>
      </c>
      <c r="BK150" s="48">
        <v>-6.6389212121212129</v>
      </c>
      <c r="BL150" s="48">
        <v>-6.6669333333333336</v>
      </c>
      <c r="BM150" s="48">
        <v>-6.6936</v>
      </c>
      <c r="BN150" s="48">
        <v>-6.7180484848484845</v>
      </c>
      <c r="BO150" s="48">
        <v>-6.7410787878787879</v>
      </c>
      <c r="BP150" s="48">
        <v>-6.7622409638554215</v>
      </c>
      <c r="BQ150" s="48">
        <v>-6.7831818181818182</v>
      </c>
      <c r="BR150" s="48">
        <v>-6.8037878787878787</v>
      </c>
      <c r="BS150" s="48">
        <v>-6.8243939393939392</v>
      </c>
      <c r="BT150" s="48">
        <v>-6.8449999999999998</v>
      </c>
    </row>
    <row r="151" spans="1:72" ht="21.75" thickBot="1" x14ac:dyDescent="0.4">
      <c r="A151" s="18" t="s">
        <v>64</v>
      </c>
      <c r="B151" s="36">
        <v>-38.098727272727274</v>
      </c>
      <c r="C151" s="36">
        <v>-37.151454545454548</v>
      </c>
      <c r="D151" s="48">
        <v>-36.260545454545458</v>
      </c>
      <c r="E151" s="48">
        <v>-35.440424242424243</v>
      </c>
      <c r="F151" s="48">
        <v>-34.663452344931919</v>
      </c>
      <c r="G151" s="48">
        <v>-34.081606656580938</v>
      </c>
      <c r="H151" s="48">
        <v>-33.499760968229957</v>
      </c>
      <c r="I151" s="48">
        <v>-32.917915279878969</v>
      </c>
      <c r="J151" s="48">
        <v>-32.336069591527988</v>
      </c>
      <c r="K151" s="48">
        <v>-31.754223903177007</v>
      </c>
      <c r="L151" s="48">
        <v>-31.172378214826022</v>
      </c>
      <c r="M151" s="48">
        <v>-30.712547655068079</v>
      </c>
      <c r="N151" s="48">
        <v>-30.390308623298033</v>
      </c>
      <c r="O151" s="48">
        <v>-30.068069591527991</v>
      </c>
      <c r="P151" s="48">
        <v>-29.745830559757945</v>
      </c>
      <c r="Q151" s="48">
        <v>-29.423591527987899</v>
      </c>
      <c r="R151" s="48">
        <v>-29.101352496217853</v>
      </c>
      <c r="S151" s="48">
        <v>-28.779113464447807</v>
      </c>
      <c r="T151" s="48">
        <v>-28.735691376701968</v>
      </c>
      <c r="U151" s="48">
        <v>-28.737658093797279</v>
      </c>
      <c r="V151" s="48">
        <v>-28.73962481089259</v>
      </c>
      <c r="W151" s="48">
        <v>-28.741591527987897</v>
      </c>
      <c r="X151" s="48">
        <v>-28.743558245083207</v>
      </c>
      <c r="Y151" s="48">
        <v>-28.745524962178518</v>
      </c>
      <c r="Z151" s="48">
        <v>-28.783818181818184</v>
      </c>
      <c r="AA151" s="48">
        <v>-28.931090909090912</v>
      </c>
      <c r="AB151" s="48">
        <v>-29.091818181818184</v>
      </c>
      <c r="AC151" s="48">
        <v>-29.261515151515152</v>
      </c>
      <c r="AD151" s="48">
        <v>-29.436393939393941</v>
      </c>
      <c r="AE151" s="48">
        <v>-29.613</v>
      </c>
      <c r="AF151" s="48">
        <v>-29.793000000000003</v>
      </c>
      <c r="AG151" s="48">
        <v>-29.966813253012049</v>
      </c>
      <c r="AH151" s="48">
        <v>-30.137295180722891</v>
      </c>
      <c r="AI151" s="48">
        <v>-30.311799999999998</v>
      </c>
      <c r="AJ151" s="48">
        <v>-30.483666666666664</v>
      </c>
      <c r="AK151" s="48">
        <v>-30.650333333333332</v>
      </c>
      <c r="AL151" s="48">
        <v>-30.816163636363637</v>
      </c>
      <c r="AM151" s="48">
        <v>-30.98139636913767</v>
      </c>
      <c r="AN151" s="48">
        <v>-31.141305597579425</v>
      </c>
      <c r="AO151" s="48">
        <v>-31.30121482602118</v>
      </c>
      <c r="AP151" s="48">
        <v>-31.461124054462935</v>
      </c>
      <c r="AQ151" s="48">
        <v>-31.621033282904687</v>
      </c>
      <c r="AR151" s="48">
        <v>-31.780942511346442</v>
      </c>
      <c r="AS151" s="48">
        <v>-31.940851739788197</v>
      </c>
      <c r="AT151" s="48">
        <v>-32.098744326777606</v>
      </c>
      <c r="AU151" s="48">
        <v>-32.253963691376697</v>
      </c>
      <c r="AV151" s="48">
        <v>-32.409183055975795</v>
      </c>
      <c r="AW151" s="48">
        <v>-32.564402420574886</v>
      </c>
      <c r="AX151" s="48">
        <v>-32.719621785173977</v>
      </c>
      <c r="AY151" s="48">
        <v>-32.874841149773069</v>
      </c>
      <c r="AZ151" s="48">
        <v>-33.030060514372167</v>
      </c>
      <c r="BA151" s="48">
        <v>-33.184230303030304</v>
      </c>
      <c r="BB151" s="48">
        <v>-33.338787878787876</v>
      </c>
      <c r="BC151" s="48">
        <v>-33.49636363636364</v>
      </c>
      <c r="BD151" s="48">
        <v>-33.651103030303034</v>
      </c>
      <c r="BE151" s="48">
        <v>-33.803224242424243</v>
      </c>
      <c r="BF151" s="48">
        <v>-33.958509090909089</v>
      </c>
      <c r="BG151" s="48">
        <v>-34.111807228915659</v>
      </c>
      <c r="BH151" s="48">
        <v>-34.256385542168672</v>
      </c>
      <c r="BI151" s="48">
        <v>-34.405866666666668</v>
      </c>
      <c r="BJ151" s="48">
        <v>-34.559200000000004</v>
      </c>
      <c r="BK151" s="48">
        <v>-34.703709090909094</v>
      </c>
      <c r="BL151" s="48">
        <v>-34.84844848484849</v>
      </c>
      <c r="BM151" s="48">
        <v>-34.996327272727278</v>
      </c>
      <c r="BN151" s="48">
        <v>-35.138290909090912</v>
      </c>
      <c r="BO151" s="48">
        <v>-35.276472727272726</v>
      </c>
      <c r="BP151" s="48">
        <v>-35.412120481927708</v>
      </c>
      <c r="BQ151" s="48">
        <v>-35.547727272727272</v>
      </c>
      <c r="BR151" s="48">
        <v>-35.683484848484852</v>
      </c>
      <c r="BS151" s="48">
        <v>-35.819242424242425</v>
      </c>
      <c r="BT151" s="48">
        <v>-35.954999999999998</v>
      </c>
    </row>
    <row r="152" spans="1:72" ht="21.75" thickBot="1" x14ac:dyDescent="0.4">
      <c r="A152" s="18" t="s">
        <v>26</v>
      </c>
      <c r="B152" s="36">
        <v>-18.61</v>
      </c>
      <c r="C152" s="36">
        <v>-18.612303030303028</v>
      </c>
      <c r="D152" s="48">
        <v>-18.618363636363636</v>
      </c>
      <c r="E152" s="48">
        <v>-18.624424242424244</v>
      </c>
      <c r="F152" s="48">
        <v>-18.631089258698939</v>
      </c>
      <c r="G152" s="48">
        <v>-18.644704992435702</v>
      </c>
      <c r="H152" s="48">
        <v>-18.658320726172466</v>
      </c>
      <c r="I152" s="48">
        <v>-18.671936459909226</v>
      </c>
      <c r="J152" s="48">
        <v>-18.685552193645989</v>
      </c>
      <c r="K152" s="48">
        <v>-18.699167927382753</v>
      </c>
      <c r="L152" s="48">
        <v>-18.712783661119516</v>
      </c>
      <c r="M152" s="48">
        <v>-18.728532526475036</v>
      </c>
      <c r="N152" s="48">
        <v>-18.746686838124052</v>
      </c>
      <c r="O152" s="48">
        <v>-18.764841149773069</v>
      </c>
      <c r="P152" s="48">
        <v>-18.782995461422086</v>
      </c>
      <c r="Q152" s="48">
        <v>-18.801149773071103</v>
      </c>
      <c r="R152" s="48">
        <v>-18.81930408472012</v>
      </c>
      <c r="S152" s="48">
        <v>-18.837458396369136</v>
      </c>
      <c r="T152" s="48">
        <v>-18.856913767019666</v>
      </c>
      <c r="U152" s="48">
        <v>-18.876580937972768</v>
      </c>
      <c r="V152" s="48">
        <v>-18.896248108925871</v>
      </c>
      <c r="W152" s="48">
        <v>-18.91591527987897</v>
      </c>
      <c r="X152" s="48">
        <v>-18.935582450832072</v>
      </c>
      <c r="Y152" s="48">
        <v>-18.955249621785175</v>
      </c>
      <c r="Z152" s="48">
        <v>-18.976060606060607</v>
      </c>
      <c r="AA152" s="48">
        <v>-19.00030303030303</v>
      </c>
      <c r="AB152" s="48">
        <v>-19.020909090909093</v>
      </c>
      <c r="AC152" s="48">
        <v>-19.039090909090909</v>
      </c>
      <c r="AD152" s="48">
        <v>-19.057272727272728</v>
      </c>
      <c r="AE152" s="48">
        <v>-19.077272727272728</v>
      </c>
      <c r="AF152" s="48">
        <v>-19.101515151515152</v>
      </c>
      <c r="AG152" s="48">
        <v>-19.121746987951806</v>
      </c>
      <c r="AH152" s="48">
        <v>-19.139819277108433</v>
      </c>
      <c r="AI152" s="48">
        <v>-19.164000000000001</v>
      </c>
      <c r="AJ152" s="48">
        <v>-19.186181818181819</v>
      </c>
      <c r="AK152" s="48">
        <v>-19.204363636363638</v>
      </c>
      <c r="AL152" s="48">
        <v>-19.226727272727274</v>
      </c>
      <c r="AM152" s="48">
        <v>-19.250786686838126</v>
      </c>
      <c r="AN152" s="48">
        <v>-19.270453857791225</v>
      </c>
      <c r="AO152" s="48">
        <v>-19.290121028744327</v>
      </c>
      <c r="AP152" s="48">
        <v>-19.309788199697426</v>
      </c>
      <c r="AQ152" s="48">
        <v>-19.329455370650528</v>
      </c>
      <c r="AR152" s="48">
        <v>-19.349122541603631</v>
      </c>
      <c r="AS152" s="48">
        <v>-19.36878971255673</v>
      </c>
      <c r="AT152" s="48">
        <v>-19.388456883509832</v>
      </c>
      <c r="AU152" s="48">
        <v>-19.408124054462935</v>
      </c>
      <c r="AV152" s="48">
        <v>-19.427791225416037</v>
      </c>
      <c r="AW152" s="48">
        <v>-19.447458396369139</v>
      </c>
      <c r="AX152" s="48">
        <v>-19.467125567322238</v>
      </c>
      <c r="AY152" s="48">
        <v>-19.486792738275341</v>
      </c>
      <c r="AZ152" s="48">
        <v>-19.506459909228443</v>
      </c>
      <c r="BA152" s="48">
        <v>-19.52987878787879</v>
      </c>
      <c r="BB152" s="48">
        <v>-19.553090909090908</v>
      </c>
      <c r="BC152" s="48">
        <v>-19.571272727272728</v>
      </c>
      <c r="BD152" s="48">
        <v>-19.589454545454544</v>
      </c>
      <c r="BE152" s="48">
        <v>-19.607636363636363</v>
      </c>
      <c r="BF152" s="48">
        <v>-19.625818181818182</v>
      </c>
      <c r="BG152" s="48">
        <v>-19.643975903614457</v>
      </c>
      <c r="BH152" s="48">
        <v>-19.662048192771085</v>
      </c>
      <c r="BI152" s="48">
        <v>-19.680181818181818</v>
      </c>
      <c r="BJ152" s="48">
        <v>-19.698363636363634</v>
      </c>
      <c r="BK152" s="48">
        <v>-19.716545454545454</v>
      </c>
      <c r="BL152" s="48">
        <v>-19.734727272727273</v>
      </c>
      <c r="BM152" s="48">
        <v>-19.752909090909093</v>
      </c>
      <c r="BN152" s="48">
        <v>-19.771090909090908</v>
      </c>
      <c r="BO152" s="48">
        <v>-19.789272727272728</v>
      </c>
      <c r="BP152" s="48">
        <v>-19.807349397590361</v>
      </c>
      <c r="BQ152" s="48">
        <v>-19.825454545454544</v>
      </c>
      <c r="BR152" s="48">
        <v>-19.843636363636364</v>
      </c>
      <c r="BS152" s="48">
        <v>-19.861818181818183</v>
      </c>
      <c r="BT152" s="48">
        <v>-19.88</v>
      </c>
    </row>
    <row r="153" spans="1:72" ht="21.75" thickBot="1" x14ac:dyDescent="0.4">
      <c r="A153" s="18" t="s">
        <v>5</v>
      </c>
      <c r="B153" s="36">
        <v>-60.227636363636364</v>
      </c>
      <c r="C153" s="36">
        <v>-58.12775757575757</v>
      </c>
      <c r="D153" s="48">
        <v>-56.042909090909085</v>
      </c>
      <c r="E153" s="48">
        <v>-53.962484848484841</v>
      </c>
      <c r="F153" s="48">
        <v>-51.899440242057487</v>
      </c>
      <c r="G153" s="48">
        <v>-50.017443267776095</v>
      </c>
      <c r="H153" s="48">
        <v>-48.135446293494702</v>
      </c>
      <c r="I153" s="48">
        <v>-46.25344931921331</v>
      </c>
      <c r="J153" s="48">
        <v>-44.371452344931924</v>
      </c>
      <c r="K153" s="48">
        <v>-42.489455370650532</v>
      </c>
      <c r="L153" s="48">
        <v>-40.60745839636914</v>
      </c>
      <c r="M153" s="48">
        <v>-38.964372163388802</v>
      </c>
      <c r="N153" s="48">
        <v>-37.590695915279881</v>
      </c>
      <c r="O153" s="48">
        <v>-36.217019667170952</v>
      </c>
      <c r="P153" s="48">
        <v>-34.843343419062023</v>
      </c>
      <c r="Q153" s="48">
        <v>-33.469667170953102</v>
      </c>
      <c r="R153" s="48">
        <v>-32.095990922844173</v>
      </c>
      <c r="S153" s="48">
        <v>-30.722314674735248</v>
      </c>
      <c r="T153" s="48">
        <v>-29.659591527987896</v>
      </c>
      <c r="U153" s="48">
        <v>-28.647488653555218</v>
      </c>
      <c r="V153" s="48">
        <v>-27.63538577912254</v>
      </c>
      <c r="W153" s="48">
        <v>-26.623282904689862</v>
      </c>
      <c r="X153" s="48">
        <v>-25.611180030257184</v>
      </c>
      <c r="Y153" s="48">
        <v>-24.599077155824506</v>
      </c>
      <c r="Z153" s="48">
        <v>-23.620303030303031</v>
      </c>
      <c r="AA153" s="48">
        <v>-22.741515151515152</v>
      </c>
      <c r="AB153" s="48">
        <v>-21.899090909090908</v>
      </c>
      <c r="AC153" s="48">
        <v>-21.080909090909088</v>
      </c>
      <c r="AD153" s="48">
        <v>-20.326060606060608</v>
      </c>
      <c r="AE153" s="48">
        <v>-19.592727272727274</v>
      </c>
      <c r="AF153" s="48">
        <v>-18.901818181818182</v>
      </c>
      <c r="AG153" s="48">
        <v>-18.248855421686748</v>
      </c>
      <c r="AH153" s="48">
        <v>-17.616325301204821</v>
      </c>
      <c r="AI153" s="48">
        <v>-17.022000000000002</v>
      </c>
      <c r="AJ153" s="48">
        <v>-16.440424242424243</v>
      </c>
      <c r="AK153" s="48">
        <v>-15.882848484848486</v>
      </c>
      <c r="AL153" s="48">
        <v>-15.342000000000002</v>
      </c>
      <c r="AM153" s="48">
        <v>-14.811119515885023</v>
      </c>
      <c r="AN153" s="48">
        <v>-14.339107413010591</v>
      </c>
      <c r="AO153" s="48">
        <v>-13.867095310136159</v>
      </c>
      <c r="AP153" s="48">
        <v>-13.395083207261727</v>
      </c>
      <c r="AQ153" s="48">
        <v>-12.923071104387294</v>
      </c>
      <c r="AR153" s="48">
        <v>-12.451059001512862</v>
      </c>
      <c r="AS153" s="48">
        <v>-11.97904689863843</v>
      </c>
      <c r="AT153" s="48">
        <v>-11.551140695915283</v>
      </c>
      <c r="AU153" s="48">
        <v>-11.181700453857793</v>
      </c>
      <c r="AV153" s="48">
        <v>-10.812260211800304</v>
      </c>
      <c r="AW153" s="48">
        <v>-10.442819969742814</v>
      </c>
      <c r="AX153" s="48">
        <v>-10.073379727685325</v>
      </c>
      <c r="AY153" s="48">
        <v>-9.7039394856278367</v>
      </c>
      <c r="AZ153" s="48">
        <v>-9.3344992435703471</v>
      </c>
      <c r="BA153" s="48">
        <v>-9.0543030303030285</v>
      </c>
      <c r="BB153" s="48">
        <v>-8.8039999999999985</v>
      </c>
      <c r="BC153" s="48">
        <v>-8.6039999999999974</v>
      </c>
      <c r="BD153" s="48">
        <v>-8.4342545454545448</v>
      </c>
      <c r="BE153" s="48">
        <v>-8.2924363636363623</v>
      </c>
      <c r="BF153" s="48">
        <v>-8.1959636363636346</v>
      </c>
      <c r="BG153" s="48">
        <v>-8.1149999999999984</v>
      </c>
      <c r="BH153" s="48">
        <v>-8.0649999999999995</v>
      </c>
      <c r="BI153" s="48">
        <v>-8.0304424242424233</v>
      </c>
      <c r="BJ153" s="48">
        <v>-8.0080181818181817</v>
      </c>
      <c r="BK153" s="48">
        <v>-8.0021393939393946</v>
      </c>
      <c r="BL153" s="48">
        <v>-8.0007333333333328</v>
      </c>
      <c r="BM153" s="48">
        <v>-8.0074000000000005</v>
      </c>
      <c r="BN153" s="48">
        <v>-8.0218303030303026</v>
      </c>
      <c r="BO153" s="48">
        <v>-8.0412242424242422</v>
      </c>
      <c r="BP153" s="48">
        <v>-8.07322891566265</v>
      </c>
      <c r="BQ153" s="48">
        <v>-8.1061818181818186</v>
      </c>
      <c r="BR153" s="48">
        <v>-8.1401212121212119</v>
      </c>
      <c r="BS153" s="48">
        <v>-8.1740606060606051</v>
      </c>
      <c r="BT153" s="48">
        <v>-8.2080000000000002</v>
      </c>
    </row>
    <row r="154" spans="1:72" ht="21.75" thickBot="1" x14ac:dyDescent="0.4">
      <c r="A154" s="18" t="s">
        <v>6</v>
      </c>
      <c r="B154" s="36">
        <v>-15.978181818181817</v>
      </c>
      <c r="C154" s="36">
        <v>-15.395878787878788</v>
      </c>
      <c r="D154" s="48">
        <v>-14.753454545454545</v>
      </c>
      <c r="E154" s="48">
        <v>-14.066787878787878</v>
      </c>
      <c r="F154" s="48">
        <v>-13.365948562783661</v>
      </c>
      <c r="G154" s="48">
        <v>-12.690305597579425</v>
      </c>
      <c r="H154" s="48">
        <v>-12.014662632375188</v>
      </c>
      <c r="I154" s="48">
        <v>-11.339019667170954</v>
      </c>
      <c r="J154" s="48">
        <v>-10.663376701966719</v>
      </c>
      <c r="K154" s="48">
        <v>-9.9877337367624826</v>
      </c>
      <c r="L154" s="48">
        <v>-9.3120907715582462</v>
      </c>
      <c r="M154" s="48">
        <v>-8.7541966717095328</v>
      </c>
      <c r="N154" s="48">
        <v>-8.3290832072617249</v>
      </c>
      <c r="O154" s="48">
        <v>-7.9039697428139188</v>
      </c>
      <c r="P154" s="48">
        <v>-7.4788562783661119</v>
      </c>
      <c r="Q154" s="48">
        <v>-7.0537428139183058</v>
      </c>
      <c r="R154" s="48">
        <v>-6.6286293494704989</v>
      </c>
      <c r="S154" s="48">
        <v>-6.2035158850226928</v>
      </c>
      <c r="T154" s="48">
        <v>-6.0585204236006049</v>
      </c>
      <c r="U154" s="48">
        <v>-5.9591255673222392</v>
      </c>
      <c r="V154" s="48">
        <v>-5.8597307110438726</v>
      </c>
      <c r="W154" s="48">
        <v>-5.7603358547655068</v>
      </c>
      <c r="X154" s="48">
        <v>-5.6609409984871411</v>
      </c>
      <c r="Y154" s="48">
        <v>-5.5615461422087744</v>
      </c>
      <c r="Z154" s="48">
        <v>-5.490484848484849</v>
      </c>
      <c r="AA154" s="48">
        <v>-5.5044242424242427</v>
      </c>
      <c r="AB154" s="48">
        <v>-5.5281818181818183</v>
      </c>
      <c r="AC154" s="48">
        <v>-5.5584848484848477</v>
      </c>
      <c r="AD154" s="48">
        <v>-5.5939696969696966</v>
      </c>
      <c r="AE154" s="48">
        <v>-5.6293636363636361</v>
      </c>
      <c r="AF154" s="48">
        <v>-5.6639090909090912</v>
      </c>
      <c r="AG154" s="48">
        <v>-5.6967530120481928</v>
      </c>
      <c r="AH154" s="48">
        <v>-5.7286807228915659</v>
      </c>
      <c r="AI154" s="48">
        <v>-5.7578000000000005</v>
      </c>
      <c r="AJ154" s="48">
        <v>-5.7862727272727277</v>
      </c>
      <c r="AK154" s="48">
        <v>-5.8135454545454541</v>
      </c>
      <c r="AL154" s="48">
        <v>-5.8399818181818182</v>
      </c>
      <c r="AM154" s="48">
        <v>-5.8660105900151285</v>
      </c>
      <c r="AN154" s="48">
        <v>-5.8912753403933431</v>
      </c>
      <c r="AO154" s="48">
        <v>-5.9165400907715586</v>
      </c>
      <c r="AP154" s="48">
        <v>-5.9418048411497733</v>
      </c>
      <c r="AQ154" s="48">
        <v>-5.9670695915279879</v>
      </c>
      <c r="AR154" s="48">
        <v>-5.9923343419062025</v>
      </c>
      <c r="AS154" s="48">
        <v>-6.0175990922844171</v>
      </c>
      <c r="AT154" s="48">
        <v>-6.0447503782148262</v>
      </c>
      <c r="AU154" s="48">
        <v>-6.0744024205748861</v>
      </c>
      <c r="AV154" s="48">
        <v>-6.1040544629349469</v>
      </c>
      <c r="AW154" s="48">
        <v>-6.1337065052950077</v>
      </c>
      <c r="AX154" s="48">
        <v>-6.1633585476550676</v>
      </c>
      <c r="AY154" s="48">
        <v>-6.1930105900151284</v>
      </c>
      <c r="AZ154" s="48">
        <v>-6.2226626323751892</v>
      </c>
      <c r="BA154" s="48">
        <v>-6.2598060606060608</v>
      </c>
      <c r="BB154" s="48">
        <v>-6.299212121212121</v>
      </c>
      <c r="BC154" s="48">
        <v>-6.341636363636364</v>
      </c>
      <c r="BD154" s="48">
        <v>-6.384375757575758</v>
      </c>
      <c r="BE154" s="48">
        <v>-6.427406060606061</v>
      </c>
      <c r="BF154" s="48">
        <v>-6.4683272727272731</v>
      </c>
      <c r="BG154" s="48">
        <v>-6.507951807228916</v>
      </c>
      <c r="BH154" s="48">
        <v>-6.5440963855421685</v>
      </c>
      <c r="BI154" s="48">
        <v>-6.5779878787878792</v>
      </c>
      <c r="BJ154" s="48">
        <v>-6.6101090909090914</v>
      </c>
      <c r="BK154" s="48">
        <v>-6.6389212121212129</v>
      </c>
      <c r="BL154" s="48">
        <v>-6.6669333333333336</v>
      </c>
      <c r="BM154" s="48">
        <v>-6.6936</v>
      </c>
      <c r="BN154" s="48">
        <v>-6.7180484848484845</v>
      </c>
      <c r="BO154" s="48">
        <v>-6.7410787878787879</v>
      </c>
      <c r="BP154" s="48">
        <v>-6.7622409638554215</v>
      </c>
      <c r="BQ154" s="48">
        <v>-6.7831818181818182</v>
      </c>
      <c r="BR154" s="48">
        <v>-6.8037878787878787</v>
      </c>
      <c r="BS154" s="48">
        <v>-6.8243939393939392</v>
      </c>
      <c r="BT154" s="48">
        <v>-6.8449999999999998</v>
      </c>
    </row>
    <row r="155" spans="1:72" ht="21.75" thickBot="1" x14ac:dyDescent="0.4">
      <c r="A155" s="18" t="s">
        <v>7</v>
      </c>
      <c r="B155" s="36">
        <v>-22.120545454545454</v>
      </c>
      <c r="C155" s="36">
        <v>-21.755575757575759</v>
      </c>
      <c r="D155" s="48">
        <v>-21.507090909090909</v>
      </c>
      <c r="E155" s="48">
        <v>-21.373636363636365</v>
      </c>
      <c r="F155" s="48">
        <v>-21.297503782148258</v>
      </c>
      <c r="G155" s="48">
        <v>-21.391301059001513</v>
      </c>
      <c r="H155" s="48">
        <v>-21.485098335854765</v>
      </c>
      <c r="I155" s="48">
        <v>-21.578895612708017</v>
      </c>
      <c r="J155" s="48">
        <v>-21.672692889561272</v>
      </c>
      <c r="K155" s="48">
        <v>-21.766490166414524</v>
      </c>
      <c r="L155" s="48">
        <v>-21.860287443267776</v>
      </c>
      <c r="M155" s="48">
        <v>-21.958350983358546</v>
      </c>
      <c r="N155" s="48">
        <v>-22.061225416036308</v>
      </c>
      <c r="O155" s="48">
        <v>-22.16409984871407</v>
      </c>
      <c r="P155" s="48">
        <v>-22.266974281391832</v>
      </c>
      <c r="Q155" s="48">
        <v>-22.36984871406959</v>
      </c>
      <c r="R155" s="48">
        <v>-22.472723146747352</v>
      </c>
      <c r="S155" s="48">
        <v>-22.575597579425114</v>
      </c>
      <c r="T155" s="48">
        <v>-22.677170953101363</v>
      </c>
      <c r="U155" s="48">
        <v>-22.77853252647504</v>
      </c>
      <c r="V155" s="48">
        <v>-22.879894099848716</v>
      </c>
      <c r="W155" s="48">
        <v>-22.981255673222392</v>
      </c>
      <c r="X155" s="48">
        <v>-23.082617246596069</v>
      </c>
      <c r="Y155" s="48">
        <v>-23.183978819969745</v>
      </c>
      <c r="Z155" s="48">
        <v>-23.293333333333333</v>
      </c>
      <c r="AA155" s="48">
        <v>-23.426666666666666</v>
      </c>
      <c r="AB155" s="48">
        <v>-23.563636363636363</v>
      </c>
      <c r="AC155" s="48">
        <v>-23.703030303030303</v>
      </c>
      <c r="AD155" s="48">
        <v>-23.842424242424244</v>
      </c>
      <c r="AE155" s="48">
        <v>-23.983636363636364</v>
      </c>
      <c r="AF155" s="48">
        <v>-24.129090909090909</v>
      </c>
      <c r="AG155" s="48">
        <v>-24.270060240963854</v>
      </c>
      <c r="AH155" s="48">
        <v>-24.408614457831327</v>
      </c>
      <c r="AI155" s="48">
        <v>-24.553999999999998</v>
      </c>
      <c r="AJ155" s="48">
        <v>-24.697393939393937</v>
      </c>
      <c r="AK155" s="48">
        <v>-24.836787878787877</v>
      </c>
      <c r="AL155" s="48">
        <v>-24.976181818181818</v>
      </c>
      <c r="AM155" s="48">
        <v>-25.115385779122541</v>
      </c>
      <c r="AN155" s="48">
        <v>-25.250030257186079</v>
      </c>
      <c r="AO155" s="48">
        <v>-25.384674735249622</v>
      </c>
      <c r="AP155" s="48">
        <v>-25.51931921331316</v>
      </c>
      <c r="AQ155" s="48">
        <v>-25.653963691376703</v>
      </c>
      <c r="AR155" s="48">
        <v>-25.788608169440241</v>
      </c>
      <c r="AS155" s="48">
        <v>-25.92325264750378</v>
      </c>
      <c r="AT155" s="48">
        <v>-26.053993948562784</v>
      </c>
      <c r="AU155" s="48">
        <v>-26.179561270801816</v>
      </c>
      <c r="AV155" s="48">
        <v>-26.305128593040845</v>
      </c>
      <c r="AW155" s="48">
        <v>-26.430695915279877</v>
      </c>
      <c r="AX155" s="48">
        <v>-26.556263237518909</v>
      </c>
      <c r="AY155" s="48">
        <v>-26.681830559757941</v>
      </c>
      <c r="AZ155" s="48">
        <v>-26.807397881996973</v>
      </c>
      <c r="BA155" s="48">
        <v>-26.924424242424241</v>
      </c>
      <c r="BB155" s="48">
        <v>-27.039575757575758</v>
      </c>
      <c r="BC155" s="48">
        <v>-27.154727272727275</v>
      </c>
      <c r="BD155" s="48">
        <v>-27.266727272727273</v>
      </c>
      <c r="BE155" s="48">
        <v>-27.375818181818182</v>
      </c>
      <c r="BF155" s="48">
        <v>-27.490181818181817</v>
      </c>
      <c r="BG155" s="48">
        <v>-27.603855421686745</v>
      </c>
      <c r="BH155" s="48">
        <v>-27.712289156626507</v>
      </c>
      <c r="BI155" s="48">
        <v>-27.827878787878788</v>
      </c>
      <c r="BJ155" s="48">
        <v>-27.949090909090909</v>
      </c>
      <c r="BK155" s="48">
        <v>-28.064787878787879</v>
      </c>
      <c r="BL155" s="48">
        <v>-28.18151515151515</v>
      </c>
      <c r="BM155" s="48">
        <v>-28.302727272727275</v>
      </c>
      <c r="BN155" s="48">
        <v>-28.420242424242424</v>
      </c>
      <c r="BO155" s="48">
        <v>-28.535393939393938</v>
      </c>
      <c r="BP155" s="48">
        <v>-28.649879518072289</v>
      </c>
      <c r="BQ155" s="48">
        <v>-28.764545454545456</v>
      </c>
      <c r="BR155" s="48">
        <v>-28.879696969696973</v>
      </c>
      <c r="BS155" s="48">
        <v>-28.994848484848486</v>
      </c>
      <c r="BT155" s="48">
        <v>-29.11</v>
      </c>
    </row>
    <row r="156" spans="1:72" ht="21.75" thickBot="1" x14ac:dyDescent="0.4">
      <c r="A156" s="1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  <c r="BL156" s="48"/>
      <c r="BM156" s="48"/>
      <c r="BN156" s="48"/>
      <c r="BO156" s="48"/>
      <c r="BP156" s="48"/>
      <c r="BS156" s="48"/>
      <c r="BT156" s="48"/>
    </row>
    <row r="157" spans="1:72" ht="21.75" thickBot="1" x14ac:dyDescent="0.4">
      <c r="A157" s="1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  <c r="BB157" s="48"/>
      <c r="BC157" s="48"/>
      <c r="BD157" s="48"/>
      <c r="BE157" s="48"/>
      <c r="BF157" s="48"/>
      <c r="BG157" s="48"/>
      <c r="BH157" s="48"/>
      <c r="BI157" s="48"/>
      <c r="BJ157" s="48"/>
      <c r="BK157" s="48"/>
      <c r="BL157" s="48"/>
      <c r="BM157" s="48"/>
      <c r="BN157" s="48"/>
      <c r="BO157" s="48"/>
      <c r="BP157" s="48"/>
      <c r="BS157" s="48"/>
      <c r="BT157" s="48"/>
    </row>
    <row r="158" spans="1:72" ht="21.75" thickBot="1" x14ac:dyDescent="0.4">
      <c r="A158" s="1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48"/>
      <c r="BB158" s="48"/>
      <c r="BC158" s="48"/>
      <c r="BD158" s="48"/>
      <c r="BE158" s="48"/>
      <c r="BF158" s="48"/>
      <c r="BG158" s="48"/>
      <c r="BH158" s="48"/>
      <c r="BI158" s="48"/>
      <c r="BJ158" s="48"/>
      <c r="BK158" s="48"/>
      <c r="BL158" s="48"/>
      <c r="BM158" s="48"/>
      <c r="BN158" s="48"/>
      <c r="BO158" s="48"/>
      <c r="BP158" s="48"/>
      <c r="BS158" s="48"/>
      <c r="BT158" s="48"/>
    </row>
    <row r="159" spans="1:72" ht="21.75" thickBot="1" x14ac:dyDescent="0.4">
      <c r="A159" s="1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48"/>
      <c r="BB159" s="48"/>
      <c r="BC159" s="48"/>
      <c r="BD159" s="48"/>
      <c r="BE159" s="48"/>
      <c r="BF159" s="48"/>
      <c r="BG159" s="48"/>
      <c r="BH159" s="48"/>
      <c r="BI159" s="48"/>
      <c r="BJ159" s="48"/>
      <c r="BK159" s="48"/>
      <c r="BL159" s="48"/>
      <c r="BM159" s="48"/>
      <c r="BN159" s="48"/>
      <c r="BO159" s="48"/>
      <c r="BP159" s="48"/>
      <c r="BS159" s="48"/>
      <c r="BT159" s="48"/>
    </row>
    <row r="160" spans="1:72" ht="21.75" thickBot="1" x14ac:dyDescent="0.4">
      <c r="A160" s="1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48"/>
      <c r="BB160" s="48"/>
      <c r="BC160" s="48"/>
      <c r="BD160" s="48"/>
      <c r="BE160" s="48"/>
      <c r="BF160" s="48"/>
      <c r="BG160" s="48"/>
      <c r="BH160" s="48"/>
      <c r="BI160" s="48"/>
      <c r="BJ160" s="48"/>
      <c r="BK160" s="48"/>
      <c r="BL160" s="48"/>
      <c r="BM160" s="48"/>
      <c r="BN160" s="48"/>
      <c r="BO160" s="48"/>
      <c r="BP160" s="48"/>
      <c r="BS160" s="48"/>
      <c r="BT160" s="48"/>
    </row>
    <row r="161" spans="1:72" ht="22.5" thickTop="1" thickBot="1" x14ac:dyDescent="0.4">
      <c r="A161" s="4" t="s">
        <v>40</v>
      </c>
      <c r="B161" s="4">
        <v>0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4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4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4">
        <v>0</v>
      </c>
      <c r="BJ161" s="4">
        <v>0</v>
      </c>
      <c r="BK161" s="4">
        <v>0</v>
      </c>
      <c r="BL161" s="4">
        <v>0</v>
      </c>
      <c r="BM161" s="4">
        <v>0</v>
      </c>
      <c r="BN161" s="4">
        <v>0</v>
      </c>
      <c r="BO161" s="4">
        <v>0</v>
      </c>
      <c r="BP161" s="4">
        <v>0</v>
      </c>
      <c r="BQ161" s="4">
        <v>0</v>
      </c>
      <c r="BR161" s="4">
        <v>0</v>
      </c>
      <c r="BS161" s="4">
        <v>0</v>
      </c>
      <c r="BT161" s="4">
        <v>0</v>
      </c>
    </row>
    <row r="162" spans="1:72" ht="21.75" thickTop="1" x14ac:dyDescent="0.3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72</xdr:col>
                    <xdr:colOff>866775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2"/>
  <sheetViews>
    <sheetView zoomScale="85" zoomScaleNormal="85" workbookViewId="0">
      <pane ySplit="1" topLeftCell="A112" activePane="bottomLeft" state="frozen"/>
      <selection pane="bottomLeft" activeCell="BX164" sqref="BX164"/>
    </sheetView>
  </sheetViews>
  <sheetFormatPr defaultRowHeight="21" outlineLevelRow="1" x14ac:dyDescent="0.35"/>
  <cols>
    <col min="1" max="1" width="13.81640625" style="92" bestFit="1" customWidth="1"/>
    <col min="2" max="5" width="4.26953125" style="36" customWidth="1"/>
    <col min="6" max="71" width="4.26953125" style="36" hidden="1" customWidth="1"/>
    <col min="72" max="72" width="5.6328125" style="36" customWidth="1"/>
    <col min="73" max="73" width="5.26953125" style="48" customWidth="1"/>
    <col min="74" max="16384" width="8.7265625" style="48"/>
  </cols>
  <sheetData>
    <row r="1" spans="1:72" ht="35.1" customHeight="1" thickBot="1" x14ac:dyDescent="0.4">
      <c r="A1" s="90" t="s">
        <v>16</v>
      </c>
      <c r="B1" s="37">
        <v>300</v>
      </c>
      <c r="C1" s="60">
        <v>1000</v>
      </c>
      <c r="D1" s="61" t="s">
        <v>17</v>
      </c>
      <c r="E1" s="62">
        <v>70</v>
      </c>
    </row>
    <row r="2" spans="1:72" ht="23.25" customHeight="1" thickTop="1" thickBot="1" x14ac:dyDescent="0.4">
      <c r="A2" s="91" t="s">
        <v>27</v>
      </c>
      <c r="B2" s="63">
        <f>FLUID!F3</f>
        <v>0</v>
      </c>
      <c r="C2" s="63">
        <f>FLUID!G3</f>
        <v>0</v>
      </c>
      <c r="D2" s="63">
        <f>FLUID!H3</f>
        <v>0</v>
      </c>
      <c r="E2" s="63">
        <f>FLUID!I3</f>
        <v>0</v>
      </c>
      <c r="F2" s="63">
        <f>FLUID!J3</f>
        <v>0</v>
      </c>
      <c r="G2" s="63">
        <f>FLUID!K3</f>
        <v>0</v>
      </c>
      <c r="H2" s="63">
        <f>FLUID!L3</f>
        <v>0</v>
      </c>
      <c r="I2" s="63">
        <f>FLUID!M3</f>
        <v>0</v>
      </c>
      <c r="J2" s="63">
        <f>FLUID!N3</f>
        <v>0</v>
      </c>
      <c r="K2" s="63">
        <f>FLUID!O3</f>
        <v>0</v>
      </c>
      <c r="L2" s="63">
        <f>FLUID!P3</f>
        <v>0</v>
      </c>
      <c r="M2" s="63">
        <f>FLUID!Q3</f>
        <v>0</v>
      </c>
      <c r="N2" s="63">
        <f>FLUID!R3</f>
        <v>0</v>
      </c>
      <c r="O2" s="63">
        <f>FLUID!S3</f>
        <v>0</v>
      </c>
      <c r="P2" s="63">
        <f>FLUID!T3</f>
        <v>0</v>
      </c>
      <c r="Q2" s="63">
        <f>FLUID!U3</f>
        <v>0</v>
      </c>
      <c r="R2" s="63">
        <f>FLUID!V3</f>
        <v>0</v>
      </c>
      <c r="S2" s="63">
        <f>FLUID!W3</f>
        <v>0</v>
      </c>
      <c r="T2" s="63">
        <f>FLUID!X3</f>
        <v>0</v>
      </c>
      <c r="U2" s="63">
        <f>FLUID!Y3</f>
        <v>0</v>
      </c>
      <c r="V2" s="63">
        <f>FLUID!Z3</f>
        <v>0</v>
      </c>
      <c r="W2" s="63">
        <f>FLUID!AA3</f>
        <v>0</v>
      </c>
      <c r="X2" s="63">
        <f>FLUID!AB3</f>
        <v>0</v>
      </c>
      <c r="Y2" s="63">
        <f>FLUID!AC3</f>
        <v>0</v>
      </c>
      <c r="Z2" s="63">
        <f>FLUID!AD3</f>
        <v>0</v>
      </c>
      <c r="AA2" s="63">
        <f>FLUID!AE3</f>
        <v>0</v>
      </c>
      <c r="AB2" s="63">
        <f>FLUID!AF3</f>
        <v>0</v>
      </c>
      <c r="AC2" s="63">
        <f>FLUID!AG3</f>
        <v>0</v>
      </c>
      <c r="AD2" s="63">
        <f>FLUID!AH3</f>
        <v>0</v>
      </c>
      <c r="AE2" s="63">
        <f>FLUID!AI3</f>
        <v>0</v>
      </c>
      <c r="AF2" s="63">
        <f>FLUID!AJ3</f>
        <v>0</v>
      </c>
      <c r="AG2" s="63">
        <f>FLUID!AK3</f>
        <v>0</v>
      </c>
      <c r="AH2" s="63">
        <f>FLUID!AL3</f>
        <v>0</v>
      </c>
      <c r="AI2" s="63">
        <f>FLUID!BT3</f>
        <v>0</v>
      </c>
      <c r="AJ2" s="63">
        <f>FLUID!BU3</f>
        <v>0</v>
      </c>
      <c r="AK2" s="63">
        <f>FLUID!BV3</f>
        <v>0</v>
      </c>
      <c r="AL2" s="63">
        <f>FLUID!BW3</f>
        <v>0</v>
      </c>
      <c r="AM2" s="63">
        <f>FLUID!BX3</f>
        <v>0</v>
      </c>
      <c r="AN2" s="63">
        <f>FLUID!BY3</f>
        <v>0</v>
      </c>
      <c r="AO2" s="63">
        <f>FLUID!BZ3</f>
        <v>0</v>
      </c>
      <c r="AP2" s="63">
        <f>FLUID!CA3</f>
        <v>0</v>
      </c>
      <c r="AQ2" s="63">
        <f>FLUID!CB3</f>
        <v>0</v>
      </c>
      <c r="AR2" s="63">
        <f>FLUID!CC3</f>
        <v>0</v>
      </c>
      <c r="AS2" s="63">
        <f>FLUID!CD3</f>
        <v>0</v>
      </c>
      <c r="AT2" s="63">
        <f>FLUID!CE3</f>
        <v>0</v>
      </c>
      <c r="AU2" s="63">
        <f>FLUID!CF3</f>
        <v>0</v>
      </c>
      <c r="AV2" s="63">
        <f>FLUID!CG3</f>
        <v>0</v>
      </c>
      <c r="AW2" s="63">
        <f>FLUID!CH3</f>
        <v>0</v>
      </c>
      <c r="AX2" s="63">
        <f>FLUID!CI3</f>
        <v>0</v>
      </c>
      <c r="AY2" s="63">
        <f>FLUID!CJ3</f>
        <v>0</v>
      </c>
      <c r="AZ2" s="63">
        <f>FLUID!CK3</f>
        <v>0</v>
      </c>
      <c r="BA2" s="63">
        <f>FLUID!CL3</f>
        <v>0</v>
      </c>
      <c r="BB2" s="63">
        <f>FLUID!CM3</f>
        <v>0</v>
      </c>
      <c r="BC2" s="63">
        <f>FLUID!CN3</f>
        <v>0</v>
      </c>
      <c r="BD2" s="63">
        <f>FLUID!CO3</f>
        <v>0</v>
      </c>
      <c r="BE2" s="63">
        <f>FLUID!CP3</f>
        <v>0</v>
      </c>
      <c r="BF2" s="63">
        <f>FLUID!CQ3</f>
        <v>0</v>
      </c>
      <c r="BG2" s="63">
        <f>FLUID!CR3</f>
        <v>0</v>
      </c>
      <c r="BH2" s="63">
        <f>FLUID!CS3</f>
        <v>0</v>
      </c>
      <c r="BI2" s="63">
        <f>FLUID!CT3</f>
        <v>0</v>
      </c>
      <c r="BJ2" s="63">
        <f>FLUID!CU3</f>
        <v>0</v>
      </c>
      <c r="BK2" s="63">
        <f>FLUID!CV3</f>
        <v>0</v>
      </c>
      <c r="BL2" s="63">
        <f>FLUID!CW3</f>
        <v>0</v>
      </c>
      <c r="BM2" s="63">
        <f>FLUID!CX3</f>
        <v>0</v>
      </c>
      <c r="BN2" s="63">
        <f>FLUID!CY3</f>
        <v>0</v>
      </c>
      <c r="BO2" s="63">
        <f>FLUID!CZ3</f>
        <v>0</v>
      </c>
      <c r="BP2" s="63">
        <f>FLUID!DA3</f>
        <v>0</v>
      </c>
      <c r="BQ2" s="63"/>
      <c r="BR2" s="63"/>
      <c r="BS2" s="63">
        <f>FLUID!DB3</f>
        <v>0</v>
      </c>
      <c r="BT2" s="63">
        <f>FLUID!DC3</f>
        <v>0</v>
      </c>
    </row>
    <row r="3" spans="1:72" ht="22.5" hidden="1" outlineLevel="1" thickTop="1" thickBot="1" x14ac:dyDescent="0.4">
      <c r="A3" s="88">
        <f>FLUID!E4</f>
        <v>0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0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8">
        <f>FLUID!E5</f>
        <v>0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0</v>
      </c>
      <c r="G4" s="16">
        <f>FLUID!K5</f>
        <v>0</v>
      </c>
      <c r="H4" s="16">
        <f>FLUID!L5</f>
        <v>0</v>
      </c>
      <c r="I4" s="16">
        <f>FLUID!M5</f>
        <v>0</v>
      </c>
      <c r="J4" s="16">
        <f>FLUID!N5</f>
        <v>0</v>
      </c>
      <c r="K4" s="16">
        <f>FLUID!O5</f>
        <v>0</v>
      </c>
      <c r="L4" s="16">
        <f>FLUID!P5</f>
        <v>0</v>
      </c>
      <c r="M4" s="16">
        <f>FLUID!Q5</f>
        <v>0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8">
        <f>FLUID!E6</f>
        <v>0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0</v>
      </c>
      <c r="I5" s="16">
        <f>FLUID!M6</f>
        <v>0</v>
      </c>
      <c r="J5" s="16">
        <f>FLUID!N6</f>
        <v>0</v>
      </c>
      <c r="K5" s="16">
        <f>FLUID!O6</f>
        <v>0</v>
      </c>
      <c r="L5" s="16">
        <f>FLUID!P6</f>
        <v>0</v>
      </c>
      <c r="M5" s="16">
        <f>FLUID!Q6</f>
        <v>0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8">
        <f>FLUID!E7</f>
        <v>0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0</v>
      </c>
      <c r="J6" s="16">
        <f>FLUID!N7</f>
        <v>0</v>
      </c>
      <c r="K6" s="16">
        <f>FLUID!O7</f>
        <v>0</v>
      </c>
      <c r="L6" s="16">
        <f>FLUID!P7</f>
        <v>0</v>
      </c>
      <c r="M6" s="16">
        <f>FLUID!Q7</f>
        <v>0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8">
        <f>FLUID!E8</f>
        <v>0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0</v>
      </c>
      <c r="J7" s="16">
        <f>FLUID!N8</f>
        <v>0</v>
      </c>
      <c r="K7" s="16">
        <f>FLUID!O8</f>
        <v>0</v>
      </c>
      <c r="L7" s="16">
        <f>FLUID!P8</f>
        <v>0</v>
      </c>
      <c r="M7" s="16">
        <f>FLUID!Q8</f>
        <v>0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8">
        <f>FLUID!E9</f>
        <v>0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0</v>
      </c>
      <c r="L8" s="16">
        <f>FLUID!P9</f>
        <v>0</v>
      </c>
      <c r="M8" s="16">
        <f>FLUID!Q9</f>
        <v>0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8">
        <f>FLUID!E10</f>
        <v>0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0</v>
      </c>
      <c r="L9" s="16">
        <f>FLUID!P10</f>
        <v>0</v>
      </c>
      <c r="M9" s="16">
        <f>FLUID!Q10</f>
        <v>0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8">
        <f>FLUID!E11</f>
        <v>0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0</v>
      </c>
      <c r="L10" s="16">
        <f>FLUID!P11</f>
        <v>0</v>
      </c>
      <c r="M10" s="16">
        <f>FLUID!Q11</f>
        <v>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8">
        <f>FLUID!E12</f>
        <v>0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0</v>
      </c>
      <c r="G11" s="16">
        <f>FLUID!K12</f>
        <v>0</v>
      </c>
      <c r="H11" s="16">
        <f>FLUID!L12</f>
        <v>0</v>
      </c>
      <c r="I11" s="16">
        <f>FLUID!M12</f>
        <v>0</v>
      </c>
      <c r="J11" s="16">
        <f>FLUID!N12</f>
        <v>0</v>
      </c>
      <c r="K11" s="16">
        <f>FLUID!O12</f>
        <v>0</v>
      </c>
      <c r="L11" s="16">
        <f>FLUID!P12</f>
        <v>0</v>
      </c>
      <c r="M11" s="16">
        <f>FLUID!Q12</f>
        <v>0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8">
        <f>FLUID!E13</f>
        <v>0</v>
      </c>
      <c r="B12" s="16">
        <f>FLUID!F13</f>
        <v>0</v>
      </c>
      <c r="C12" s="16">
        <f>FLUID!G13</f>
        <v>0</v>
      </c>
      <c r="D12" s="16">
        <f>FLUID!H13</f>
        <v>0</v>
      </c>
      <c r="E12" s="16">
        <f>FLUID!I13</f>
        <v>0</v>
      </c>
      <c r="F12" s="16">
        <f>FLUID!J13</f>
        <v>0</v>
      </c>
      <c r="G12" s="16">
        <f>FLUID!K13</f>
        <v>0</v>
      </c>
      <c r="H12" s="16">
        <f>FLUID!L13</f>
        <v>0</v>
      </c>
      <c r="I12" s="16">
        <f>FLUID!M13</f>
        <v>0</v>
      </c>
      <c r="J12" s="16">
        <f>FLUID!N13</f>
        <v>0</v>
      </c>
      <c r="K12" s="16">
        <f>FLUID!O13</f>
        <v>0</v>
      </c>
      <c r="L12" s="16">
        <f>FLUID!P13</f>
        <v>0</v>
      </c>
      <c r="M12" s="16">
        <f>FLUID!Q13</f>
        <v>0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8">
        <f>FLUID!E14</f>
        <v>0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0</v>
      </c>
      <c r="G13" s="16">
        <f>FLUID!K14</f>
        <v>0</v>
      </c>
      <c r="H13" s="16">
        <f>FLUID!L14</f>
        <v>0</v>
      </c>
      <c r="I13" s="16">
        <f>FLUID!M14</f>
        <v>0</v>
      </c>
      <c r="J13" s="16">
        <f>FLUID!N14</f>
        <v>0</v>
      </c>
      <c r="K13" s="16">
        <f>FLUID!O14</f>
        <v>0</v>
      </c>
      <c r="L13" s="16">
        <f>FLUID!P14</f>
        <v>0</v>
      </c>
      <c r="M13" s="16">
        <f>FLUID!Q14</f>
        <v>0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8">
        <f>FLUID!E15</f>
        <v>0</v>
      </c>
      <c r="B14" s="16">
        <f>FLUID!F15</f>
        <v>0</v>
      </c>
      <c r="C14" s="16">
        <f>FLUID!G15</f>
        <v>0</v>
      </c>
      <c r="D14" s="16">
        <f>FLUID!H15</f>
        <v>0</v>
      </c>
      <c r="E14" s="16">
        <f>FLUID!I15</f>
        <v>0</v>
      </c>
      <c r="F14" s="16">
        <f>FLUID!J15</f>
        <v>0</v>
      </c>
      <c r="G14" s="16">
        <f>FLUID!K15</f>
        <v>0</v>
      </c>
      <c r="H14" s="16">
        <f>FLUID!L15</f>
        <v>0</v>
      </c>
      <c r="I14" s="16">
        <f>FLUID!M15</f>
        <v>0</v>
      </c>
      <c r="J14" s="16">
        <f>FLUID!N15</f>
        <v>0</v>
      </c>
      <c r="K14" s="16">
        <f>FLUID!O15</f>
        <v>0</v>
      </c>
      <c r="L14" s="16">
        <f>FLUID!P15</f>
        <v>0</v>
      </c>
      <c r="M14" s="16">
        <f>FLUID!Q15</f>
        <v>0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8">
        <f>FLUID!E16</f>
        <v>0</v>
      </c>
      <c r="B15" s="16">
        <f>FLUID!F16</f>
        <v>0</v>
      </c>
      <c r="C15" s="16">
        <f>FLUID!G16</f>
        <v>0</v>
      </c>
      <c r="D15" s="16">
        <f>FLUID!H16</f>
        <v>0</v>
      </c>
      <c r="E15" s="16">
        <f>FLUID!I16</f>
        <v>0</v>
      </c>
      <c r="F15" s="16">
        <f>FLUID!J16</f>
        <v>0</v>
      </c>
      <c r="G15" s="16">
        <f>FLUID!K16</f>
        <v>0</v>
      </c>
      <c r="H15" s="16">
        <f>FLUID!L16</f>
        <v>0</v>
      </c>
      <c r="I15" s="16">
        <f>FLUID!M16</f>
        <v>0</v>
      </c>
      <c r="J15" s="16">
        <f>FLUID!N16</f>
        <v>0</v>
      </c>
      <c r="K15" s="16">
        <f>FLUID!O16</f>
        <v>0</v>
      </c>
      <c r="L15" s="16">
        <f>FLUID!P16</f>
        <v>0</v>
      </c>
      <c r="M15" s="16">
        <f>FLUID!Q16</f>
        <v>0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8">
        <f>FLUID!E17</f>
        <v>0</v>
      </c>
      <c r="B16" s="16">
        <f>FLUID!F17</f>
        <v>0</v>
      </c>
      <c r="C16" s="16">
        <f>FLUID!G17</f>
        <v>0</v>
      </c>
      <c r="D16" s="16">
        <f>FLUID!H17</f>
        <v>0</v>
      </c>
      <c r="E16" s="16">
        <f>FLUID!I17</f>
        <v>0</v>
      </c>
      <c r="F16" s="16">
        <f>FLUID!J17</f>
        <v>0</v>
      </c>
      <c r="G16" s="16">
        <f>FLUID!K17</f>
        <v>0</v>
      </c>
      <c r="H16" s="16">
        <f>FLUID!L17</f>
        <v>0</v>
      </c>
      <c r="I16" s="16">
        <f>FLUID!M17</f>
        <v>0</v>
      </c>
      <c r="J16" s="16">
        <f>FLUID!N17</f>
        <v>0</v>
      </c>
      <c r="K16" s="16">
        <f>FLUID!O17</f>
        <v>0</v>
      </c>
      <c r="L16" s="16">
        <f>FLUID!P17</f>
        <v>0</v>
      </c>
      <c r="M16" s="16">
        <f>FLUID!Q17</f>
        <v>0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8">
        <f>FLUID!E18</f>
        <v>0</v>
      </c>
      <c r="B17" s="16">
        <f>FLUID!F18</f>
        <v>0</v>
      </c>
      <c r="C17" s="16">
        <f>FLUID!G18</f>
        <v>0</v>
      </c>
      <c r="D17" s="16">
        <f>FLUID!H18</f>
        <v>0</v>
      </c>
      <c r="E17" s="16">
        <f>FLUID!I18</f>
        <v>0</v>
      </c>
      <c r="F17" s="16">
        <f>FLUID!J18</f>
        <v>0</v>
      </c>
      <c r="G17" s="16">
        <f>FLUID!K18</f>
        <v>0</v>
      </c>
      <c r="H17" s="16">
        <f>FLUID!L18</f>
        <v>0</v>
      </c>
      <c r="I17" s="16">
        <f>FLUID!M18</f>
        <v>0</v>
      </c>
      <c r="J17" s="16">
        <f>FLUID!N18</f>
        <v>0</v>
      </c>
      <c r="K17" s="16">
        <f>FLUID!O18</f>
        <v>0</v>
      </c>
      <c r="L17" s="16">
        <f>FLUID!P18</f>
        <v>0</v>
      </c>
      <c r="M17" s="16">
        <f>FLUID!Q18</f>
        <v>0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8">
        <f>FLUID!E19</f>
        <v>0</v>
      </c>
      <c r="B18" s="16">
        <f>FLUID!F19</f>
        <v>0</v>
      </c>
      <c r="C18" s="16">
        <f>FLUID!G19</f>
        <v>0</v>
      </c>
      <c r="D18" s="16">
        <f>FLUID!H19</f>
        <v>0</v>
      </c>
      <c r="E18" s="16">
        <f>FLUID!I19</f>
        <v>0</v>
      </c>
      <c r="F18" s="16">
        <f>FLUID!J19</f>
        <v>0</v>
      </c>
      <c r="G18" s="16">
        <f>FLUID!K19</f>
        <v>0</v>
      </c>
      <c r="H18" s="16">
        <f>FLUID!L19</f>
        <v>0</v>
      </c>
      <c r="I18" s="16">
        <f>FLUID!M19</f>
        <v>0</v>
      </c>
      <c r="J18" s="16">
        <f>FLUID!N19</f>
        <v>0</v>
      </c>
      <c r="K18" s="16">
        <f>FLUID!O19</f>
        <v>0</v>
      </c>
      <c r="L18" s="16">
        <f>FLUID!P19</f>
        <v>0</v>
      </c>
      <c r="M18" s="16">
        <f>FLUID!Q19</f>
        <v>0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8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8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8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8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8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8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8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8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8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8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8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8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8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8">
        <f>FLUID!E75</f>
        <v>1</v>
      </c>
      <c r="B32" s="16">
        <f>FLUID!F33</f>
        <v>0</v>
      </c>
      <c r="C32" s="16">
        <f>FLUID!G33</f>
        <v>0</v>
      </c>
      <c r="D32" s="16">
        <f>FLUID!H33</f>
        <v>0</v>
      </c>
      <c r="E32" s="16">
        <f>FLUID!I33</f>
        <v>0</v>
      </c>
      <c r="F32" s="16">
        <f>FLUID!J33</f>
        <v>0</v>
      </c>
      <c r="G32" s="16">
        <f>FLUID!K33</f>
        <v>0</v>
      </c>
      <c r="H32" s="16">
        <f>FLUID!L33</f>
        <v>0</v>
      </c>
      <c r="I32" s="16">
        <f>FLUID!M33</f>
        <v>0</v>
      </c>
      <c r="J32" s="16">
        <f>FLUID!N33</f>
        <v>0</v>
      </c>
      <c r="K32" s="16">
        <f>FLUID!O33</f>
        <v>0</v>
      </c>
      <c r="L32" s="16">
        <f>FLUID!P33</f>
        <v>0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1" t="s">
        <v>28</v>
      </c>
      <c r="B34" s="63">
        <f>SOLID!F3</f>
        <v>273.10000000000002</v>
      </c>
      <c r="C34" s="63">
        <f>SOLID!G3</f>
        <v>293.3</v>
      </c>
      <c r="D34" s="63">
        <f>SOLID!H3</f>
        <v>313.5</v>
      </c>
      <c r="E34" s="63">
        <f>SOLID!I3</f>
        <v>333.7</v>
      </c>
      <c r="F34" s="63">
        <f>SOLID!J3</f>
        <v>353.9</v>
      </c>
      <c r="G34" s="63">
        <f>SOLID!K3</f>
        <v>434.7</v>
      </c>
      <c r="H34" s="63">
        <f>SOLID!L3</f>
        <v>454.9</v>
      </c>
      <c r="I34" s="63">
        <f>SOLID!M3</f>
        <v>475.1</v>
      </c>
      <c r="J34" s="63">
        <f>SOLID!N3</f>
        <v>495.2</v>
      </c>
      <c r="K34" s="63">
        <f>SOLID!O3</f>
        <v>515.4</v>
      </c>
      <c r="L34" s="63">
        <f>SOLID!P3</f>
        <v>535.6</v>
      </c>
      <c r="M34" s="63">
        <f>SOLID!Q3</f>
        <v>555.79999999999995</v>
      </c>
      <c r="N34" s="63">
        <f>SOLID!R3</f>
        <v>576</v>
      </c>
      <c r="O34" s="63">
        <f>SOLID!S3</f>
        <v>596.20000000000005</v>
      </c>
      <c r="P34" s="63">
        <f>SOLID!T3</f>
        <v>616.4</v>
      </c>
      <c r="Q34" s="63">
        <f>SOLID!U3</f>
        <v>636.6</v>
      </c>
      <c r="R34" s="63">
        <f>SOLID!V3</f>
        <v>656.8</v>
      </c>
      <c r="S34" s="63">
        <f>SOLID!W3</f>
        <v>677</v>
      </c>
      <c r="T34" s="63">
        <f>SOLID!X3</f>
        <v>757.7</v>
      </c>
      <c r="U34" s="63">
        <f>SOLID!Y3</f>
        <v>777.9</v>
      </c>
      <c r="V34" s="63">
        <f>SOLID!Z3</f>
        <v>798.1</v>
      </c>
      <c r="W34" s="63">
        <f>SOLID!AA3</f>
        <v>818.3</v>
      </c>
      <c r="X34" s="63">
        <f>SOLID!AB3</f>
        <v>838.5</v>
      </c>
      <c r="Y34" s="63">
        <f>SOLID!AC3</f>
        <v>919.2</v>
      </c>
      <c r="Z34" s="63">
        <f>SOLID!AD3</f>
        <v>939.4</v>
      </c>
      <c r="AA34" s="63">
        <f>SOLID!AE3</f>
        <v>959.6</v>
      </c>
      <c r="AB34" s="63">
        <f>SOLID!AF3</f>
        <v>979.8</v>
      </c>
      <c r="AC34" s="63">
        <f>SOLID!AG3</f>
        <v>1000</v>
      </c>
      <c r="AD34" s="63">
        <f>SOLID!AH3</f>
        <v>0</v>
      </c>
      <c r="AE34" s="63">
        <f>SOLID!AI3</f>
        <v>0</v>
      </c>
      <c r="AF34" s="63">
        <f>SOLID!AJ3</f>
        <v>0</v>
      </c>
      <c r="AG34" s="63">
        <f>SOLID!AK3</f>
        <v>0</v>
      </c>
      <c r="AH34" s="63">
        <f>SOLID!AL3</f>
        <v>0</v>
      </c>
      <c r="AI34" s="63">
        <f>SOLID!BT3</f>
        <v>0</v>
      </c>
      <c r="AJ34" s="63">
        <f>SOLID!BU3</f>
        <v>0</v>
      </c>
      <c r="AK34" s="63">
        <f>SOLID!BV3</f>
        <v>0</v>
      </c>
      <c r="AL34" s="63">
        <f>SOLID!BW3</f>
        <v>0</v>
      </c>
      <c r="AM34" s="63">
        <f>SOLID!BX3</f>
        <v>0</v>
      </c>
      <c r="AN34" s="63">
        <f>SOLID!BY3</f>
        <v>0</v>
      </c>
      <c r="AO34" s="63">
        <f>SOLID!BZ3</f>
        <v>0</v>
      </c>
      <c r="AP34" s="63">
        <f>SOLID!CA3</f>
        <v>0</v>
      </c>
      <c r="AQ34" s="63">
        <f>SOLID!CB3</f>
        <v>0</v>
      </c>
      <c r="AR34" s="63">
        <f>SOLID!CC3</f>
        <v>0</v>
      </c>
      <c r="AS34" s="63">
        <f>SOLID!CD3</f>
        <v>0</v>
      </c>
      <c r="AT34" s="63">
        <f>SOLID!CE3</f>
        <v>0</v>
      </c>
      <c r="AU34" s="63">
        <f>SOLID!CF3</f>
        <v>0</v>
      </c>
      <c r="AV34" s="63">
        <f>SOLID!CG3</f>
        <v>0</v>
      </c>
      <c r="AW34" s="63">
        <f>SOLID!CH3</f>
        <v>0</v>
      </c>
      <c r="AX34" s="63">
        <f>SOLID!CI3</f>
        <v>0</v>
      </c>
      <c r="AY34" s="63">
        <f>SOLID!CJ3</f>
        <v>0</v>
      </c>
      <c r="AZ34" s="63">
        <f>SOLID!CK3</f>
        <v>0</v>
      </c>
      <c r="BA34" s="63">
        <f>SOLID!CL3</f>
        <v>0</v>
      </c>
      <c r="BB34" s="63">
        <f>SOLID!CM3</f>
        <v>0</v>
      </c>
      <c r="BC34" s="63">
        <f>SOLID!CN3</f>
        <v>0</v>
      </c>
      <c r="BD34" s="63">
        <f>SOLID!CO3</f>
        <v>0</v>
      </c>
      <c r="BE34" s="63">
        <f>SOLID!CP3</f>
        <v>0</v>
      </c>
      <c r="BF34" s="63">
        <f>SOLID!CQ3</f>
        <v>0</v>
      </c>
      <c r="BG34" s="63">
        <f>SOLID!CR3</f>
        <v>0</v>
      </c>
      <c r="BH34" s="63">
        <f>SOLID!CS3</f>
        <v>0</v>
      </c>
      <c r="BI34" s="63">
        <f>SOLID!CT3</f>
        <v>0</v>
      </c>
      <c r="BJ34" s="63">
        <f>SOLID!CU3</f>
        <v>0</v>
      </c>
      <c r="BK34" s="63">
        <f>SOLID!CV3</f>
        <v>0</v>
      </c>
      <c r="BL34" s="63">
        <f>SOLID!CW3</f>
        <v>0</v>
      </c>
      <c r="BM34" s="63">
        <f>SOLID!CX3</f>
        <v>0</v>
      </c>
      <c r="BN34" s="63">
        <f>SOLID!CY3</f>
        <v>0</v>
      </c>
      <c r="BO34" s="63">
        <f>SOLID!CZ3</f>
        <v>0</v>
      </c>
      <c r="BP34" s="63">
        <f>SOLID!DA3</f>
        <v>0</v>
      </c>
      <c r="BQ34" s="63"/>
      <c r="BR34" s="63"/>
      <c r="BS34" s="63">
        <f>SOLID!DB3</f>
        <v>0</v>
      </c>
      <c r="BT34" s="63">
        <f>SOLID!DC3</f>
        <v>0</v>
      </c>
    </row>
    <row r="35" spans="1:72" ht="22.5" hidden="1" outlineLevel="1" thickTop="1" thickBot="1" x14ac:dyDescent="0.4">
      <c r="A35" s="88" t="str">
        <f>SOLID!E4</f>
        <v>*Se[M]</v>
      </c>
      <c r="B35" s="16">
        <f>SOLID!F4</f>
        <v>1.4161000000000001E-23</v>
      </c>
      <c r="C35" s="16">
        <f>SOLID!G4</f>
        <v>1.6814E-13</v>
      </c>
      <c r="D35" s="16">
        <f>SOLID!H4</f>
        <v>1.3237E-10</v>
      </c>
      <c r="E35" s="16">
        <f>SOLID!I4</f>
        <v>2.4640999999999999E-8</v>
      </c>
      <c r="F35" s="16">
        <f>SOLID!J4</f>
        <v>0.08</v>
      </c>
      <c r="G35" s="16">
        <f>SOLID!K4</f>
        <v>0.08</v>
      </c>
      <c r="H35" s="16">
        <f>SOLID!L4</f>
        <v>0.08</v>
      </c>
      <c r="I35" s="16">
        <f>SOLID!M4</f>
        <v>0.08</v>
      </c>
      <c r="J35" s="16">
        <f>SOLID!N4</f>
        <v>0.08</v>
      </c>
      <c r="K35" s="16">
        <f>SOLID!O4</f>
        <v>0.15945000000000001</v>
      </c>
      <c r="L35" s="16">
        <f>SOLID!P4</f>
        <v>0.24</v>
      </c>
      <c r="M35" s="16">
        <f>SOLID!Q4</f>
        <v>0.24</v>
      </c>
      <c r="N35" s="16">
        <f>SOLID!R4</f>
        <v>0.24</v>
      </c>
      <c r="O35" s="16">
        <f>SOLID!S4</f>
        <v>0.24</v>
      </c>
      <c r="P35" s="16">
        <f>SOLID!T4</f>
        <v>0.32</v>
      </c>
      <c r="Q35" s="16">
        <f>SOLID!U4</f>
        <v>0.32</v>
      </c>
      <c r="R35" s="16">
        <f>SOLID!V4</f>
        <v>0.32</v>
      </c>
      <c r="S35" s="16">
        <f>SOLID!W4</f>
        <v>0.32</v>
      </c>
      <c r="T35" s="16">
        <f>SOLID!X4</f>
        <v>0.32</v>
      </c>
      <c r="U35" s="16">
        <f>SOLID!Y4</f>
        <v>0.32</v>
      </c>
      <c r="V35" s="16">
        <f>SOLID!Z4</f>
        <v>0.32</v>
      </c>
      <c r="W35" s="16">
        <f>SOLID!AA4</f>
        <v>0.46601999999999999</v>
      </c>
      <c r="X35" s="16">
        <f>SOLID!AB4</f>
        <v>0.47999000000000003</v>
      </c>
      <c r="Y35" s="16">
        <f>SOLID!AC4</f>
        <v>0.48</v>
      </c>
      <c r="Z35" s="16">
        <f>SOLID!AD4</f>
        <v>0.48</v>
      </c>
      <c r="AA35" s="16">
        <f>SOLID!AE4</f>
        <v>0.48</v>
      </c>
      <c r="AB35" s="16">
        <f>SOLID!AF4</f>
        <v>0.48</v>
      </c>
      <c r="AC35" s="16">
        <f>SOLID!AG4</f>
        <v>0.48</v>
      </c>
      <c r="AD35" s="16">
        <f>SOLID!AH4</f>
        <v>0</v>
      </c>
      <c r="AE35" s="16">
        <f>SOLID!AI4</f>
        <v>0</v>
      </c>
      <c r="AF35" s="16">
        <f>SOLID!AJ4</f>
        <v>0</v>
      </c>
      <c r="AG35" s="16">
        <f>SOLID!AK4</f>
        <v>0</v>
      </c>
      <c r="AH35" s="16">
        <f>SOLID!AL4</f>
        <v>0</v>
      </c>
      <c r="AI35" s="16">
        <f>SOLID!BT4</f>
        <v>0</v>
      </c>
      <c r="AJ35" s="16">
        <f>SOLID!BU4</f>
        <v>0</v>
      </c>
      <c r="AK35" s="16">
        <f>SOLID!BV4</f>
        <v>0</v>
      </c>
      <c r="AL35" s="16">
        <f>SOLID!BW4</f>
        <v>0</v>
      </c>
      <c r="AM35" s="16">
        <f>SOLID!BX4</f>
        <v>0</v>
      </c>
      <c r="AN35" s="16">
        <f>SOLID!BY4</f>
        <v>0</v>
      </c>
      <c r="AO35" s="16">
        <f>SOLID!BZ4</f>
        <v>0</v>
      </c>
      <c r="AP35" s="16">
        <f>SOLID!CA4</f>
        <v>0</v>
      </c>
      <c r="AQ35" s="16">
        <f>SOLID!CB4</f>
        <v>0</v>
      </c>
      <c r="AR35" s="16">
        <f>SOLID!CC4</f>
        <v>0</v>
      </c>
      <c r="AS35" s="16">
        <f>SOLID!CD4</f>
        <v>0</v>
      </c>
      <c r="AT35" s="16">
        <f>SOLID!CE4</f>
        <v>0</v>
      </c>
      <c r="AU35" s="16">
        <f>SOLID!CF4</f>
        <v>0</v>
      </c>
      <c r="AV35" s="16">
        <f>SOLID!CG4</f>
        <v>0</v>
      </c>
      <c r="AW35" s="16">
        <f>SOLID!CH4</f>
        <v>0</v>
      </c>
      <c r="AX35" s="16">
        <f>SOLID!CI4</f>
        <v>0</v>
      </c>
      <c r="AY35" s="16">
        <f>SOLID!CJ4</f>
        <v>0</v>
      </c>
      <c r="AZ35" s="16">
        <f>SOLID!CK4</f>
        <v>0</v>
      </c>
      <c r="BA35" s="16">
        <f>SOLID!CL4</f>
        <v>0</v>
      </c>
      <c r="BB35" s="16">
        <f>SOLID!CM4</f>
        <v>0</v>
      </c>
      <c r="BC35" s="16">
        <f>SOLID!CN4</f>
        <v>0</v>
      </c>
      <c r="BD35" s="16">
        <f>SOLID!CO4</f>
        <v>0</v>
      </c>
      <c r="BE35" s="16">
        <f>SOLID!CP4</f>
        <v>0</v>
      </c>
      <c r="BF35" s="16">
        <f>SOLID!CQ4</f>
        <v>0</v>
      </c>
      <c r="BG35" s="16">
        <f>SOLID!CR4</f>
        <v>0</v>
      </c>
      <c r="BH35" s="16">
        <f>SOLID!CS4</f>
        <v>0</v>
      </c>
      <c r="BI35" s="16">
        <f>SOLID!CT4</f>
        <v>0</v>
      </c>
      <c r="BJ35" s="16">
        <f>SOLID!CU4</f>
        <v>0</v>
      </c>
      <c r="BK35" s="16">
        <f>SOLID!CV4</f>
        <v>0</v>
      </c>
      <c r="BL35" s="16">
        <f>SOLID!CW4</f>
        <v>0</v>
      </c>
      <c r="BM35" s="16">
        <f>SOLID!CX4</f>
        <v>0</v>
      </c>
      <c r="BN35" s="16">
        <f>SOLID!CY4</f>
        <v>0</v>
      </c>
      <c r="BO35" s="16">
        <f>SOLID!CZ4</f>
        <v>0</v>
      </c>
      <c r="BP35" s="16">
        <f>SOLID!DA4</f>
        <v>0</v>
      </c>
      <c r="BQ35" s="16"/>
      <c r="BR35" s="16"/>
      <c r="BS35" s="16">
        <f>SOLID!DB4</f>
        <v>0</v>
      </c>
      <c r="BT35" s="16">
        <f>SOLID!DC4</f>
        <v>0</v>
      </c>
    </row>
    <row r="36" spans="1:72" ht="22.5" hidden="1" outlineLevel="1" thickTop="1" thickBot="1" x14ac:dyDescent="0.4">
      <c r="A36" s="88" t="str">
        <f>SOLID!E5</f>
        <v>*Ge</v>
      </c>
      <c r="B36" s="16">
        <f>SOLID!F5</f>
        <v>0</v>
      </c>
      <c r="C36" s="16">
        <f>SOLID!G5</f>
        <v>0</v>
      </c>
      <c r="D36" s="16">
        <f>SOLID!H5</f>
        <v>0</v>
      </c>
      <c r="E36" s="16">
        <f>SOLID!I5</f>
        <v>0</v>
      </c>
      <c r="F36" s="16">
        <f>SOLID!J5</f>
        <v>0</v>
      </c>
      <c r="G36" s="16">
        <f>SOLID!K5</f>
        <v>1.7024000000000001E-18</v>
      </c>
      <c r="H36" s="16">
        <f>SOLID!L5</f>
        <v>7.1140999999999997E-14</v>
      </c>
      <c r="I36" s="16">
        <f>SOLID!M5</f>
        <v>2.2602999999999999E-10</v>
      </c>
      <c r="J36" s="16">
        <f>SOLID!N5</f>
        <v>4.4541999999999998E-9</v>
      </c>
      <c r="K36" s="16">
        <f>SOLID!O5</f>
        <v>7.9452999999999996E-2</v>
      </c>
      <c r="L36" s="16">
        <f>SOLID!P5</f>
        <v>0.16</v>
      </c>
      <c r="M36" s="16">
        <f>SOLID!Q5</f>
        <v>0.16</v>
      </c>
      <c r="N36" s="16">
        <f>SOLID!R5</f>
        <v>0.16</v>
      </c>
      <c r="O36" s="16">
        <f>SOLID!S5</f>
        <v>0.16</v>
      </c>
      <c r="P36" s="16">
        <f>SOLID!T5</f>
        <v>0.16</v>
      </c>
      <c r="Q36" s="16">
        <f>SOLID!U5</f>
        <v>0.16</v>
      </c>
      <c r="R36" s="16">
        <f>SOLID!V5</f>
        <v>0.16</v>
      </c>
      <c r="S36" s="16">
        <f>SOLID!W5</f>
        <v>0.16</v>
      </c>
      <c r="T36" s="16">
        <f>SOLID!X5</f>
        <v>0.16</v>
      </c>
      <c r="U36" s="16">
        <f>SOLID!Y5</f>
        <v>0.16</v>
      </c>
      <c r="V36" s="16">
        <f>SOLID!Z5</f>
        <v>0.16</v>
      </c>
      <c r="W36" s="16">
        <f>SOLID!AA5</f>
        <v>0.12975999999999999</v>
      </c>
      <c r="X36" s="16">
        <f>SOLID!AB5</f>
        <v>0.12107</v>
      </c>
      <c r="Y36" s="16">
        <f>SOLID!AC5</f>
        <v>8.7668999999999997E-2</v>
      </c>
      <c r="Z36" s="16">
        <f>SOLID!AD5</f>
        <v>7.5590000000000004E-2</v>
      </c>
      <c r="AA36" s="16">
        <f>SOLID!AE5</f>
        <v>6.1351999999999997E-2</v>
      </c>
      <c r="AB36" s="16">
        <f>SOLID!AF5</f>
        <v>4.4394999999999997E-2</v>
      </c>
      <c r="AC36" s="16">
        <f>SOLID!AG5</f>
        <v>2.3952000000000001E-2</v>
      </c>
      <c r="AD36" s="16">
        <f>SOLID!AH5</f>
        <v>0</v>
      </c>
      <c r="AE36" s="16">
        <f>SOLID!AI5</f>
        <v>0</v>
      </c>
      <c r="AF36" s="16">
        <f>SOLID!AJ5</f>
        <v>0</v>
      </c>
      <c r="AG36" s="16">
        <f>SOLID!AK5</f>
        <v>0</v>
      </c>
      <c r="AH36" s="16">
        <f>SOLID!AL5</f>
        <v>0</v>
      </c>
      <c r="AI36" s="16">
        <f>SOLID!BT5</f>
        <v>0</v>
      </c>
      <c r="AJ36" s="16">
        <f>SOLID!BU5</f>
        <v>0</v>
      </c>
      <c r="AK36" s="16">
        <f>SOLID!BV5</f>
        <v>0</v>
      </c>
      <c r="AL36" s="16">
        <f>SOLID!BW5</f>
        <v>0</v>
      </c>
      <c r="AM36" s="16">
        <f>SOLID!BX5</f>
        <v>0</v>
      </c>
      <c r="AN36" s="16">
        <f>SOLID!BY5</f>
        <v>0</v>
      </c>
      <c r="AO36" s="16">
        <f>SOLID!BZ5</f>
        <v>0</v>
      </c>
      <c r="AP36" s="16">
        <f>SOLID!CA5</f>
        <v>0</v>
      </c>
      <c r="AQ36" s="16">
        <f>SOLID!CB5</f>
        <v>0</v>
      </c>
      <c r="AR36" s="16">
        <f>SOLID!CC5</f>
        <v>0</v>
      </c>
      <c r="AS36" s="16">
        <f>SOLID!CD5</f>
        <v>0</v>
      </c>
      <c r="AT36" s="16">
        <f>SOLID!CE5</f>
        <v>0</v>
      </c>
      <c r="AU36" s="16">
        <f>SOLID!CF5</f>
        <v>0</v>
      </c>
      <c r="AV36" s="16">
        <f>SOLID!CG5</f>
        <v>0</v>
      </c>
      <c r="AW36" s="16">
        <f>SOLID!CH5</f>
        <v>0</v>
      </c>
      <c r="AX36" s="16">
        <f>SOLID!CI5</f>
        <v>0</v>
      </c>
      <c r="AY36" s="16">
        <f>SOLID!CJ5</f>
        <v>0</v>
      </c>
      <c r="AZ36" s="16">
        <f>SOLID!CK5</f>
        <v>0</v>
      </c>
      <c r="BA36" s="16">
        <f>SOLID!CL5</f>
        <v>0</v>
      </c>
      <c r="BB36" s="16">
        <f>SOLID!CM5</f>
        <v>0</v>
      </c>
      <c r="BC36" s="16">
        <f>SOLID!CN5</f>
        <v>0</v>
      </c>
      <c r="BD36" s="16">
        <f>SOLID!CO5</f>
        <v>0</v>
      </c>
      <c r="BE36" s="16">
        <f>SOLID!CP5</f>
        <v>0</v>
      </c>
      <c r="BF36" s="16">
        <f>SOLID!CQ5</f>
        <v>0</v>
      </c>
      <c r="BG36" s="16">
        <f>SOLID!CR5</f>
        <v>0</v>
      </c>
      <c r="BH36" s="16">
        <f>SOLID!CS5</f>
        <v>0</v>
      </c>
      <c r="BI36" s="16">
        <f>SOLID!CT5</f>
        <v>0</v>
      </c>
      <c r="BJ36" s="16">
        <f>SOLID!CU5</f>
        <v>0</v>
      </c>
      <c r="BK36" s="16">
        <f>SOLID!CV5</f>
        <v>0</v>
      </c>
      <c r="BL36" s="16">
        <f>SOLID!CW5</f>
        <v>0</v>
      </c>
      <c r="BM36" s="16">
        <f>SOLID!CX5</f>
        <v>0</v>
      </c>
      <c r="BN36" s="16">
        <f>SOLID!CY5</f>
        <v>0</v>
      </c>
      <c r="BO36" s="16">
        <f>SOLID!CZ5</f>
        <v>0</v>
      </c>
      <c r="BP36" s="16">
        <f>SOLID!DA5</f>
        <v>0</v>
      </c>
      <c r="BQ36" s="16"/>
      <c r="BR36" s="16"/>
      <c r="BS36" s="16">
        <f>SOLID!DB5</f>
        <v>0</v>
      </c>
      <c r="BT36" s="16">
        <f>SOLID!DC5</f>
        <v>0</v>
      </c>
    </row>
    <row r="37" spans="1:72" ht="22.5" hidden="1" outlineLevel="1" thickTop="1" thickBot="1" x14ac:dyDescent="0.4">
      <c r="A37" s="88" t="str">
        <f>SOLID!E6</f>
        <v>*Ga2Se3</v>
      </c>
      <c r="B37" s="16">
        <f>SOLID!F6</f>
        <v>0.08</v>
      </c>
      <c r="C37" s="16">
        <f>SOLID!G6</f>
        <v>0.08</v>
      </c>
      <c r="D37" s="16">
        <f>SOLID!H6</f>
        <v>0.08</v>
      </c>
      <c r="E37" s="16">
        <f>SOLID!I6</f>
        <v>0.08</v>
      </c>
      <c r="F37" s="16">
        <f>SOLID!J6</f>
        <v>0.08</v>
      </c>
      <c r="G37" s="16">
        <f>SOLID!K6</f>
        <v>0.08</v>
      </c>
      <c r="H37" s="16">
        <f>SOLID!L6</f>
        <v>0.08</v>
      </c>
      <c r="I37" s="16">
        <f>SOLID!M6</f>
        <v>0.08</v>
      </c>
      <c r="J37" s="16">
        <f>SOLID!N6</f>
        <v>0.08</v>
      </c>
      <c r="K37" s="16">
        <f>SOLID!O6</f>
        <v>0.08</v>
      </c>
      <c r="L37" s="16">
        <f>SOLID!P6</f>
        <v>0.08</v>
      </c>
      <c r="M37" s="16">
        <f>SOLID!Q6</f>
        <v>0.08</v>
      </c>
      <c r="N37" s="16">
        <f>SOLID!R6</f>
        <v>0.08</v>
      </c>
      <c r="O37" s="16">
        <f>SOLID!S6</f>
        <v>7.9996999999999999E-2</v>
      </c>
      <c r="P37" s="16">
        <f>SOLID!T6</f>
        <v>1.9156999999999999E-9</v>
      </c>
      <c r="Q37" s="16">
        <f>SOLID!U6</f>
        <v>1.0094E-10</v>
      </c>
      <c r="R37" s="16">
        <f>SOLID!V6</f>
        <v>1.6782999999999999E-11</v>
      </c>
      <c r="S37" s="16">
        <f>SOLID!W6</f>
        <v>3.1163999999999999E-12</v>
      </c>
      <c r="T37" s="16">
        <f>SOLID!X6</f>
        <v>1.4293E-31</v>
      </c>
      <c r="U37" s="16">
        <f>SOLID!Y6</f>
        <v>0</v>
      </c>
      <c r="V37" s="16">
        <f>SOLID!Z6</f>
        <v>0</v>
      </c>
      <c r="W37" s="16">
        <f>SOLID!AA6</f>
        <v>0</v>
      </c>
      <c r="X37" s="16">
        <f>SOLID!AB6</f>
        <v>0</v>
      </c>
      <c r="Y37" s="16">
        <f>SOLID!AC6</f>
        <v>0</v>
      </c>
      <c r="Z37" s="16">
        <f>SOLID!AD6</f>
        <v>0</v>
      </c>
      <c r="AA37" s="16">
        <f>SOLID!AE6</f>
        <v>0</v>
      </c>
      <c r="AB37" s="16">
        <f>SOLID!AF6</f>
        <v>0</v>
      </c>
      <c r="AC37" s="16">
        <f>SOLID!AG6</f>
        <v>0</v>
      </c>
      <c r="AD37" s="16">
        <f>SOLID!AH6</f>
        <v>0</v>
      </c>
      <c r="AE37" s="16">
        <f>SOLID!AI6</f>
        <v>0</v>
      </c>
      <c r="AF37" s="16">
        <f>SOLID!AJ6</f>
        <v>0</v>
      </c>
      <c r="AG37" s="16">
        <f>SOLID!AK6</f>
        <v>0</v>
      </c>
      <c r="AH37" s="16">
        <f>SOLID!AL6</f>
        <v>0</v>
      </c>
      <c r="AI37" s="16">
        <f>SOLID!BT6</f>
        <v>0</v>
      </c>
      <c r="AJ37" s="16">
        <f>SOLID!BU6</f>
        <v>0</v>
      </c>
      <c r="AK37" s="16">
        <f>SOLID!BV6</f>
        <v>0</v>
      </c>
      <c r="AL37" s="16">
        <f>SOLID!BW6</f>
        <v>0</v>
      </c>
      <c r="AM37" s="16">
        <f>SOLID!BX6</f>
        <v>0</v>
      </c>
      <c r="AN37" s="16">
        <f>SOLID!BY6</f>
        <v>0</v>
      </c>
      <c r="AO37" s="16">
        <f>SOLID!BZ6</f>
        <v>0</v>
      </c>
      <c r="AP37" s="16">
        <f>SOLID!CA6</f>
        <v>0</v>
      </c>
      <c r="AQ37" s="16">
        <f>SOLID!CB6</f>
        <v>0</v>
      </c>
      <c r="AR37" s="16">
        <f>SOLID!CC6</f>
        <v>0</v>
      </c>
      <c r="AS37" s="16">
        <f>SOLID!CD6</f>
        <v>0</v>
      </c>
      <c r="AT37" s="16">
        <f>SOLID!CE6</f>
        <v>0</v>
      </c>
      <c r="AU37" s="16">
        <f>SOLID!CF6</f>
        <v>0</v>
      </c>
      <c r="AV37" s="16">
        <f>SOLID!CG6</f>
        <v>0</v>
      </c>
      <c r="AW37" s="16">
        <f>SOLID!CH6</f>
        <v>0</v>
      </c>
      <c r="AX37" s="16">
        <f>SOLID!CI6</f>
        <v>0</v>
      </c>
      <c r="AY37" s="16">
        <f>SOLID!CJ6</f>
        <v>0</v>
      </c>
      <c r="AZ37" s="16">
        <f>SOLID!CK6</f>
        <v>0</v>
      </c>
      <c r="BA37" s="16">
        <f>SOLID!CL6</f>
        <v>0</v>
      </c>
      <c r="BB37" s="16">
        <f>SOLID!CM6</f>
        <v>0</v>
      </c>
      <c r="BC37" s="16">
        <f>SOLID!CN6</f>
        <v>0</v>
      </c>
      <c r="BD37" s="16">
        <f>SOLID!CO6</f>
        <v>0</v>
      </c>
      <c r="BE37" s="16">
        <f>SOLID!CP6</f>
        <v>0</v>
      </c>
      <c r="BF37" s="16">
        <f>SOLID!CQ6</f>
        <v>0</v>
      </c>
      <c r="BG37" s="16">
        <f>SOLID!CR6</f>
        <v>0</v>
      </c>
      <c r="BH37" s="16">
        <f>SOLID!CS6</f>
        <v>0</v>
      </c>
      <c r="BI37" s="16">
        <f>SOLID!CT6</f>
        <v>0</v>
      </c>
      <c r="BJ37" s="16">
        <f>SOLID!CU6</f>
        <v>0</v>
      </c>
      <c r="BK37" s="16">
        <f>SOLID!CV6</f>
        <v>0</v>
      </c>
      <c r="BL37" s="16">
        <f>SOLID!CW6</f>
        <v>0</v>
      </c>
      <c r="BM37" s="16">
        <f>SOLID!CX6</f>
        <v>0</v>
      </c>
      <c r="BN37" s="16">
        <f>SOLID!CY6</f>
        <v>0</v>
      </c>
      <c r="BO37" s="16">
        <f>SOLID!CZ6</f>
        <v>0</v>
      </c>
      <c r="BP37" s="16">
        <f>SOLID!DA6</f>
        <v>0</v>
      </c>
      <c r="BQ37" s="16"/>
      <c r="BR37" s="16"/>
      <c r="BS37" s="16">
        <f>SOLID!DB6</f>
        <v>0</v>
      </c>
      <c r="BT37" s="16">
        <f>SOLID!DC6</f>
        <v>0</v>
      </c>
    </row>
    <row r="38" spans="1:72" ht="22.5" hidden="1" outlineLevel="1" thickTop="1" thickBot="1" x14ac:dyDescent="0.4">
      <c r="A38" s="88" t="str">
        <f>SOLID!E7</f>
        <v>*Ga[l]</v>
      </c>
      <c r="B38" s="16">
        <f>SOLID!F7</f>
        <v>0</v>
      </c>
      <c r="C38" s="16">
        <f>SOLID!G7</f>
        <v>0</v>
      </c>
      <c r="D38" s="16">
        <f>SOLID!H7</f>
        <v>0</v>
      </c>
      <c r="E38" s="16">
        <f>SOLID!I7</f>
        <v>0</v>
      </c>
      <c r="F38" s="16">
        <f>SOLID!J7</f>
        <v>0</v>
      </c>
      <c r="G38" s="16">
        <f>SOLID!K7</f>
        <v>0</v>
      </c>
      <c r="H38" s="16">
        <f>SOLID!L7</f>
        <v>0</v>
      </c>
      <c r="I38" s="16">
        <f>SOLID!M7</f>
        <v>0</v>
      </c>
      <c r="J38" s="16">
        <f>SOLID!N7</f>
        <v>0</v>
      </c>
      <c r="K38" s="16">
        <f>SOLID!O7</f>
        <v>0</v>
      </c>
      <c r="L38" s="16">
        <f>SOLID!P7</f>
        <v>0</v>
      </c>
      <c r="M38" s="16">
        <f>SOLID!Q7</f>
        <v>0</v>
      </c>
      <c r="N38" s="16">
        <f>SOLID!R7</f>
        <v>0</v>
      </c>
      <c r="O38" s="16">
        <f>SOLID!S7</f>
        <v>0</v>
      </c>
      <c r="P38" s="16">
        <f>SOLID!T7</f>
        <v>0</v>
      </c>
      <c r="Q38" s="16">
        <f>SOLID!U7</f>
        <v>0</v>
      </c>
      <c r="R38" s="16">
        <f>SOLID!V7</f>
        <v>0</v>
      </c>
      <c r="S38" s="16">
        <f>SOLID!W7</f>
        <v>2.1442E-33</v>
      </c>
      <c r="T38" s="16">
        <f>SOLID!X7</f>
        <v>6.0043999999999999E-22</v>
      </c>
      <c r="U38" s="16">
        <f>SOLID!Y7</f>
        <v>5.1466E-20</v>
      </c>
      <c r="V38" s="16">
        <f>SOLID!Z7</f>
        <v>5.9472000000000002E-18</v>
      </c>
      <c r="W38" s="16">
        <f>SOLID!AA7</f>
        <v>2.3124000000000001E-18</v>
      </c>
      <c r="X38" s="16">
        <f>SOLID!AB7</f>
        <v>6.3019000000000003E-8</v>
      </c>
      <c r="Y38" s="16">
        <f>SOLID!AC7</f>
        <v>7.0542999999999998E-8</v>
      </c>
      <c r="Z38" s="16">
        <f>SOLID!AD7</f>
        <v>3.6464000000000001E-8</v>
      </c>
      <c r="AA38" s="16">
        <f>SOLID!AE7</f>
        <v>2.4861E-8</v>
      </c>
      <c r="AB38" s="16">
        <f>SOLID!AF7</f>
        <v>2.5547999999999998E-10</v>
      </c>
      <c r="AC38" s="16">
        <f>SOLID!AG7</f>
        <v>1.2727999999999999E-16</v>
      </c>
      <c r="AD38" s="16">
        <f>SOLID!AH7</f>
        <v>0</v>
      </c>
      <c r="AE38" s="16">
        <f>SOLID!AI7</f>
        <v>0</v>
      </c>
      <c r="AF38" s="16">
        <f>SOLID!AJ7</f>
        <v>0</v>
      </c>
      <c r="AG38" s="16">
        <f>SOLID!AK7</f>
        <v>0</v>
      </c>
      <c r="AH38" s="16">
        <f>SOLID!AL7</f>
        <v>0</v>
      </c>
      <c r="AI38" s="16">
        <f>SOLID!BT7</f>
        <v>0</v>
      </c>
      <c r="AJ38" s="16">
        <f>SOLID!BU7</f>
        <v>0</v>
      </c>
      <c r="AK38" s="16">
        <f>SOLID!BV7</f>
        <v>0</v>
      </c>
      <c r="AL38" s="16">
        <f>SOLID!BW7</f>
        <v>0</v>
      </c>
      <c r="AM38" s="16">
        <f>SOLID!BX7</f>
        <v>0</v>
      </c>
      <c r="AN38" s="16">
        <f>SOLID!BY7</f>
        <v>0</v>
      </c>
      <c r="AO38" s="16">
        <f>SOLID!BZ7</f>
        <v>0</v>
      </c>
      <c r="AP38" s="16">
        <f>SOLID!CA7</f>
        <v>0</v>
      </c>
      <c r="AQ38" s="16">
        <f>SOLID!CB7</f>
        <v>0</v>
      </c>
      <c r="AR38" s="16">
        <f>SOLID!CC7</f>
        <v>0</v>
      </c>
      <c r="AS38" s="16">
        <f>SOLID!CD7</f>
        <v>0</v>
      </c>
      <c r="AT38" s="16">
        <f>SOLID!CE7</f>
        <v>0</v>
      </c>
      <c r="AU38" s="16">
        <f>SOLID!CF7</f>
        <v>0</v>
      </c>
      <c r="AV38" s="16">
        <f>SOLID!CG7</f>
        <v>0</v>
      </c>
      <c r="AW38" s="16">
        <f>SOLID!CH7</f>
        <v>0</v>
      </c>
      <c r="AX38" s="16">
        <f>SOLID!CI7</f>
        <v>0</v>
      </c>
      <c r="AY38" s="16">
        <f>SOLID!CJ7</f>
        <v>0</v>
      </c>
      <c r="AZ38" s="16">
        <f>SOLID!CK7</f>
        <v>0</v>
      </c>
      <c r="BA38" s="16">
        <f>SOLID!CL7</f>
        <v>0</v>
      </c>
      <c r="BB38" s="16">
        <f>SOLID!CM7</f>
        <v>0</v>
      </c>
      <c r="BC38" s="16">
        <f>SOLID!CN7</f>
        <v>0</v>
      </c>
      <c r="BD38" s="16">
        <f>SOLID!CO7</f>
        <v>0</v>
      </c>
      <c r="BE38" s="16">
        <f>SOLID!CP7</f>
        <v>0</v>
      </c>
      <c r="BF38" s="16">
        <f>SOLID!CQ7</f>
        <v>0</v>
      </c>
      <c r="BG38" s="16">
        <f>SOLID!CR7</f>
        <v>0</v>
      </c>
      <c r="BH38" s="16">
        <f>SOLID!CS7</f>
        <v>0</v>
      </c>
      <c r="BI38" s="16">
        <f>SOLID!CT7</f>
        <v>0</v>
      </c>
      <c r="BJ38" s="16">
        <f>SOLID!CU7</f>
        <v>0</v>
      </c>
      <c r="BK38" s="16">
        <f>SOLID!CV7</f>
        <v>0</v>
      </c>
      <c r="BL38" s="16">
        <f>SOLID!CW7</f>
        <v>0</v>
      </c>
      <c r="BM38" s="16">
        <f>SOLID!CX7</f>
        <v>0</v>
      </c>
      <c r="BN38" s="16">
        <f>SOLID!CY7</f>
        <v>0</v>
      </c>
      <c r="BO38" s="16">
        <f>SOLID!CZ7</f>
        <v>0</v>
      </c>
      <c r="BP38" s="16">
        <f>SOLID!DA7</f>
        <v>0</v>
      </c>
      <c r="BQ38" s="16"/>
      <c r="BR38" s="16"/>
      <c r="BS38" s="16">
        <f>SOLID!DB7</f>
        <v>0</v>
      </c>
      <c r="BT38" s="16">
        <f>SOLID!DC7</f>
        <v>0</v>
      </c>
    </row>
    <row r="39" spans="1:72" ht="22.5" hidden="1" outlineLevel="1" thickTop="1" thickBot="1" x14ac:dyDescent="0.4">
      <c r="A39" s="88" t="str">
        <f>SOLID!E8</f>
        <v>*GeSe2</v>
      </c>
      <c r="B39" s="16">
        <f>SOLID!F8</f>
        <v>0.08</v>
      </c>
      <c r="C39" s="16">
        <f>SOLID!G8</f>
        <v>0.08</v>
      </c>
      <c r="D39" s="16">
        <f>SOLID!H8</f>
        <v>0.08</v>
      </c>
      <c r="E39" s="16">
        <f>SOLID!I8</f>
        <v>0.08</v>
      </c>
      <c r="F39" s="16">
        <f>SOLID!J8</f>
        <v>5.4493999999999998E-9</v>
      </c>
      <c r="G39" s="16">
        <f>SOLID!K8</f>
        <v>9.8421999999999999E-19</v>
      </c>
      <c r="H39" s="16">
        <f>SOLID!L8</f>
        <v>9.5246999999999995E-22</v>
      </c>
      <c r="I39" s="16">
        <f>SOLID!M8</f>
        <v>3.2559E-27</v>
      </c>
      <c r="J39" s="16">
        <f>SOLID!N8</f>
        <v>0</v>
      </c>
      <c r="K39" s="16">
        <f>SOLID!O8</f>
        <v>0</v>
      </c>
      <c r="L39" s="16">
        <f>SOLID!P8</f>
        <v>0</v>
      </c>
      <c r="M39" s="16">
        <f>SOLID!Q8</f>
        <v>0</v>
      </c>
      <c r="N39" s="16">
        <f>SOLID!R8</f>
        <v>0</v>
      </c>
      <c r="O39" s="16">
        <f>SOLID!S8</f>
        <v>0</v>
      </c>
      <c r="P39" s="16">
        <f>SOLID!T8</f>
        <v>0</v>
      </c>
      <c r="Q39" s="16">
        <f>SOLID!U8</f>
        <v>0</v>
      </c>
      <c r="R39" s="16">
        <f>SOLID!V8</f>
        <v>0</v>
      </c>
      <c r="S39" s="16">
        <f>SOLID!W8</f>
        <v>0</v>
      </c>
      <c r="T39" s="16">
        <f>SOLID!X8</f>
        <v>0</v>
      </c>
      <c r="U39" s="16">
        <f>SOLID!Y8</f>
        <v>0</v>
      </c>
      <c r="V39" s="16">
        <f>SOLID!Z8</f>
        <v>0</v>
      </c>
      <c r="W39" s="16">
        <f>SOLID!AA8</f>
        <v>0</v>
      </c>
      <c r="X39" s="16">
        <f>SOLID!AB8</f>
        <v>0</v>
      </c>
      <c r="Y39" s="16">
        <f>SOLID!AC8</f>
        <v>0</v>
      </c>
      <c r="Z39" s="16">
        <f>SOLID!AD8</f>
        <v>0</v>
      </c>
      <c r="AA39" s="16">
        <f>SOLID!AE8</f>
        <v>0</v>
      </c>
      <c r="AB39" s="16">
        <f>SOLID!AF8</f>
        <v>0</v>
      </c>
      <c r="AC39" s="16">
        <f>SOLID!AG8</f>
        <v>0</v>
      </c>
      <c r="AD39" s="16">
        <f>SOLID!AH8</f>
        <v>0</v>
      </c>
      <c r="AE39" s="16">
        <f>SOLID!AI8</f>
        <v>0</v>
      </c>
      <c r="AF39" s="16">
        <f>SOLID!AJ8</f>
        <v>0</v>
      </c>
      <c r="AG39" s="16">
        <f>SOLID!AK8</f>
        <v>0</v>
      </c>
      <c r="AH39" s="16">
        <f>SOLID!AL8</f>
        <v>0</v>
      </c>
      <c r="AI39" s="16">
        <f>SOLID!BT8</f>
        <v>0</v>
      </c>
      <c r="AJ39" s="16">
        <f>SOLID!BU8</f>
        <v>0</v>
      </c>
      <c r="AK39" s="16">
        <f>SOLID!BV8</f>
        <v>0</v>
      </c>
      <c r="AL39" s="16">
        <f>SOLID!BW8</f>
        <v>0</v>
      </c>
      <c r="AM39" s="16">
        <f>SOLID!BX8</f>
        <v>0</v>
      </c>
      <c r="AN39" s="16">
        <f>SOLID!BY8</f>
        <v>0</v>
      </c>
      <c r="AO39" s="16">
        <f>SOLID!BZ8</f>
        <v>0</v>
      </c>
      <c r="AP39" s="16">
        <f>SOLID!CA8</f>
        <v>0</v>
      </c>
      <c r="AQ39" s="16">
        <f>SOLID!CB8</f>
        <v>0</v>
      </c>
      <c r="AR39" s="16">
        <f>SOLID!CC8</f>
        <v>0</v>
      </c>
      <c r="AS39" s="16">
        <f>SOLID!CD8</f>
        <v>0</v>
      </c>
      <c r="AT39" s="16">
        <f>SOLID!CE8</f>
        <v>0</v>
      </c>
      <c r="AU39" s="16">
        <f>SOLID!CF8</f>
        <v>0</v>
      </c>
      <c r="AV39" s="16">
        <f>SOLID!CG8</f>
        <v>0</v>
      </c>
      <c r="AW39" s="16">
        <f>SOLID!CH8</f>
        <v>0</v>
      </c>
      <c r="AX39" s="16">
        <f>SOLID!CI8</f>
        <v>0</v>
      </c>
      <c r="AY39" s="16">
        <f>SOLID!CJ8</f>
        <v>0</v>
      </c>
      <c r="AZ39" s="16">
        <f>SOLID!CK8</f>
        <v>0</v>
      </c>
      <c r="BA39" s="16">
        <f>SOLID!CL8</f>
        <v>0</v>
      </c>
      <c r="BB39" s="16">
        <f>SOLID!CM8</f>
        <v>0</v>
      </c>
      <c r="BC39" s="16">
        <f>SOLID!CN8</f>
        <v>0</v>
      </c>
      <c r="BD39" s="16">
        <f>SOLID!CO8</f>
        <v>0</v>
      </c>
      <c r="BE39" s="16">
        <f>SOLID!CP8</f>
        <v>0</v>
      </c>
      <c r="BF39" s="16">
        <f>SOLID!CQ8</f>
        <v>0</v>
      </c>
      <c r="BG39" s="16">
        <f>SOLID!CR8</f>
        <v>0</v>
      </c>
      <c r="BH39" s="16">
        <f>SOLID!CS8</f>
        <v>0</v>
      </c>
      <c r="BI39" s="16">
        <f>SOLID!CT8</f>
        <v>0</v>
      </c>
      <c r="BJ39" s="16">
        <f>SOLID!CU8</f>
        <v>0</v>
      </c>
      <c r="BK39" s="16">
        <f>SOLID!CV8</f>
        <v>0</v>
      </c>
      <c r="BL39" s="16">
        <f>SOLID!CW8</f>
        <v>0</v>
      </c>
      <c r="BM39" s="16">
        <f>SOLID!CX8</f>
        <v>0</v>
      </c>
      <c r="BN39" s="16">
        <f>SOLID!CY8</f>
        <v>0</v>
      </c>
      <c r="BO39" s="16">
        <f>SOLID!CZ8</f>
        <v>0</v>
      </c>
      <c r="BP39" s="16">
        <f>SOLID!DA8</f>
        <v>0</v>
      </c>
      <c r="BQ39" s="16"/>
      <c r="BR39" s="16"/>
      <c r="BS39" s="16">
        <f>SOLID!DB8</f>
        <v>0</v>
      </c>
      <c r="BT39" s="16">
        <f>SOLID!DC8</f>
        <v>0</v>
      </c>
    </row>
    <row r="40" spans="1:72" ht="22.5" hidden="1" outlineLevel="1" thickTop="1" thickBot="1" x14ac:dyDescent="0.4">
      <c r="A40" s="88" t="str">
        <f>SOLID!E9</f>
        <v>*GaSe</v>
      </c>
      <c r="B40" s="16">
        <f>SOLID!F9</f>
        <v>0</v>
      </c>
      <c r="C40" s="16">
        <f>SOLID!G9</f>
        <v>0</v>
      </c>
      <c r="D40" s="16">
        <f>SOLID!H9</f>
        <v>0</v>
      </c>
      <c r="E40" s="16">
        <f>SOLID!I9</f>
        <v>0</v>
      </c>
      <c r="F40" s="16">
        <f>SOLID!J9</f>
        <v>0</v>
      </c>
      <c r="G40" s="16">
        <f>SOLID!K9</f>
        <v>2.2358E-19</v>
      </c>
      <c r="H40" s="16">
        <f>SOLID!L9</f>
        <v>1.3311000000000001E-16</v>
      </c>
      <c r="I40" s="16">
        <f>SOLID!M9</f>
        <v>2.1154E-15</v>
      </c>
      <c r="J40" s="16">
        <f>SOLID!N9</f>
        <v>1.0691E-21</v>
      </c>
      <c r="K40" s="16">
        <f>SOLID!O9</f>
        <v>0</v>
      </c>
      <c r="L40" s="16">
        <f>SOLID!P9</f>
        <v>1.3496E-16</v>
      </c>
      <c r="M40" s="16">
        <f>SOLID!Q9</f>
        <v>1.7446E-9</v>
      </c>
      <c r="N40" s="16">
        <f>SOLID!R9</f>
        <v>3.0129999999999999E-8</v>
      </c>
      <c r="O40" s="16">
        <f>SOLID!S9</f>
        <v>5.5732999999999996E-6</v>
      </c>
      <c r="P40" s="16">
        <f>SOLID!T9</f>
        <v>0.16</v>
      </c>
      <c r="Q40" s="16">
        <f>SOLID!U9</f>
        <v>0.16</v>
      </c>
      <c r="R40" s="16">
        <f>SOLID!V9</f>
        <v>0.16</v>
      </c>
      <c r="S40" s="16">
        <f>SOLID!W9</f>
        <v>0.16</v>
      </c>
      <c r="T40" s="16">
        <f>SOLID!X9</f>
        <v>0.16</v>
      </c>
      <c r="U40" s="16">
        <f>SOLID!Y9</f>
        <v>0.16</v>
      </c>
      <c r="V40" s="16">
        <f>SOLID!Z9</f>
        <v>0.16</v>
      </c>
      <c r="W40" s="16">
        <f>SOLID!AA9</f>
        <v>1.3976000000000001E-2</v>
      </c>
      <c r="X40" s="16">
        <f>SOLID!AB9</f>
        <v>2.4037999999999999E-9</v>
      </c>
      <c r="Y40" s="16">
        <f>SOLID!AC9</f>
        <v>0</v>
      </c>
      <c r="Z40" s="16">
        <f>SOLID!AD9</f>
        <v>0</v>
      </c>
      <c r="AA40" s="16">
        <f>SOLID!AE9</f>
        <v>0</v>
      </c>
      <c r="AB40" s="16">
        <f>SOLID!AF9</f>
        <v>0</v>
      </c>
      <c r="AC40" s="16">
        <f>SOLID!AG9</f>
        <v>0</v>
      </c>
      <c r="AD40" s="16">
        <f>SOLID!AH9</f>
        <v>0</v>
      </c>
      <c r="AE40" s="16">
        <f>SOLID!AI9</f>
        <v>0</v>
      </c>
      <c r="AF40" s="16">
        <f>SOLID!AJ9</f>
        <v>0</v>
      </c>
      <c r="AG40" s="16">
        <f>SOLID!AK9</f>
        <v>0</v>
      </c>
      <c r="AH40" s="16">
        <f>SOLID!AL9</f>
        <v>0</v>
      </c>
      <c r="AI40" s="16">
        <f>SOLID!BT9</f>
        <v>0</v>
      </c>
      <c r="AJ40" s="16">
        <f>SOLID!BU9</f>
        <v>0</v>
      </c>
      <c r="AK40" s="16">
        <f>SOLID!BV9</f>
        <v>0</v>
      </c>
      <c r="AL40" s="16">
        <f>SOLID!BW9</f>
        <v>0</v>
      </c>
      <c r="AM40" s="16">
        <f>SOLID!BX9</f>
        <v>0</v>
      </c>
      <c r="AN40" s="16">
        <f>SOLID!BY9</f>
        <v>0</v>
      </c>
      <c r="AO40" s="16">
        <f>SOLID!BZ9</f>
        <v>0</v>
      </c>
      <c r="AP40" s="16">
        <f>SOLID!CA9</f>
        <v>0</v>
      </c>
      <c r="AQ40" s="16">
        <f>SOLID!CB9</f>
        <v>0</v>
      </c>
      <c r="AR40" s="16">
        <f>SOLID!CC9</f>
        <v>0</v>
      </c>
      <c r="AS40" s="16">
        <f>SOLID!CD9</f>
        <v>0</v>
      </c>
      <c r="AT40" s="16">
        <f>SOLID!CE9</f>
        <v>0</v>
      </c>
      <c r="AU40" s="16">
        <f>SOLID!CF9</f>
        <v>0</v>
      </c>
      <c r="AV40" s="16">
        <f>SOLID!CG9</f>
        <v>0</v>
      </c>
      <c r="AW40" s="16">
        <f>SOLID!CH9</f>
        <v>0</v>
      </c>
      <c r="AX40" s="16">
        <f>SOLID!CI9</f>
        <v>0</v>
      </c>
      <c r="AY40" s="16">
        <f>SOLID!CJ9</f>
        <v>0</v>
      </c>
      <c r="AZ40" s="16">
        <f>SOLID!CK9</f>
        <v>0</v>
      </c>
      <c r="BA40" s="16">
        <f>SOLID!CL9</f>
        <v>0</v>
      </c>
      <c r="BB40" s="16">
        <f>SOLID!CM9</f>
        <v>0</v>
      </c>
      <c r="BC40" s="16">
        <f>SOLID!CN9</f>
        <v>0</v>
      </c>
      <c r="BD40" s="16">
        <f>SOLID!CO9</f>
        <v>0</v>
      </c>
      <c r="BE40" s="16">
        <f>SOLID!CP9</f>
        <v>0</v>
      </c>
      <c r="BF40" s="16">
        <f>SOLID!CQ9</f>
        <v>0</v>
      </c>
      <c r="BG40" s="16">
        <f>SOLID!CR9</f>
        <v>0</v>
      </c>
      <c r="BH40" s="16">
        <f>SOLID!CS9</f>
        <v>0</v>
      </c>
      <c r="BI40" s="16">
        <f>SOLID!CT9</f>
        <v>0</v>
      </c>
      <c r="BJ40" s="16">
        <f>SOLID!CU9</f>
        <v>0</v>
      </c>
      <c r="BK40" s="16">
        <f>SOLID!CV9</f>
        <v>0</v>
      </c>
      <c r="BL40" s="16">
        <f>SOLID!CW9</f>
        <v>0</v>
      </c>
      <c r="BM40" s="16">
        <f>SOLID!CX9</f>
        <v>0</v>
      </c>
      <c r="BN40" s="16">
        <f>SOLID!CY9</f>
        <v>0</v>
      </c>
      <c r="BO40" s="16">
        <f>SOLID!CZ9</f>
        <v>0</v>
      </c>
      <c r="BP40" s="16">
        <f>SOLID!DA9</f>
        <v>0</v>
      </c>
      <c r="BQ40" s="16"/>
      <c r="BR40" s="16"/>
      <c r="BS40" s="16">
        <f>SOLID!DB9</f>
        <v>0</v>
      </c>
      <c r="BT40" s="16">
        <f>SOLID!DC9</f>
        <v>0</v>
      </c>
    </row>
    <row r="41" spans="1:72" ht="22.5" hidden="1" outlineLevel="1" thickTop="1" thickBot="1" x14ac:dyDescent="0.4">
      <c r="A41" s="88" t="str">
        <f>SOLID!E10</f>
        <v>*GeSe</v>
      </c>
      <c r="B41" s="16">
        <f>SOLID!F10</f>
        <v>0.08</v>
      </c>
      <c r="C41" s="16">
        <f>SOLID!G10</f>
        <v>0.08</v>
      </c>
      <c r="D41" s="16">
        <f>SOLID!H10</f>
        <v>0.08</v>
      </c>
      <c r="E41" s="16">
        <f>SOLID!I10</f>
        <v>0.08</v>
      </c>
      <c r="F41" s="16">
        <f>SOLID!J10</f>
        <v>0.16</v>
      </c>
      <c r="G41" s="16">
        <f>SOLID!K10</f>
        <v>0.16</v>
      </c>
      <c r="H41" s="16">
        <f>SOLID!L10</f>
        <v>0.16</v>
      </c>
      <c r="I41" s="16">
        <f>SOLID!M10</f>
        <v>0.16</v>
      </c>
      <c r="J41" s="16">
        <f>SOLID!N10</f>
        <v>0.16</v>
      </c>
      <c r="K41" s="16">
        <f>SOLID!O10</f>
        <v>8.0548999999999996E-2</v>
      </c>
      <c r="L41" s="16">
        <f>SOLID!P10</f>
        <v>3.4514999999999999E-9</v>
      </c>
      <c r="M41" s="16">
        <f>SOLID!Q10</f>
        <v>4.9834999999999999E-13</v>
      </c>
      <c r="N41" s="16">
        <f>SOLID!R10</f>
        <v>4.3314000000000003E-30</v>
      </c>
      <c r="O41" s="16">
        <f>SOLID!S10</f>
        <v>0</v>
      </c>
      <c r="P41" s="16">
        <f>SOLID!T10</f>
        <v>0</v>
      </c>
      <c r="Q41" s="16">
        <f>SOLID!U10</f>
        <v>1.2778000000000001E-27</v>
      </c>
      <c r="R41" s="16">
        <f>SOLID!V10</f>
        <v>1.1481999999999999E-22</v>
      </c>
      <c r="S41" s="16">
        <f>SOLID!W10</f>
        <v>2.3692000000000001E-20</v>
      </c>
      <c r="T41" s="16">
        <f>SOLID!X10</f>
        <v>0</v>
      </c>
      <c r="U41" s="16">
        <f>SOLID!Y10</f>
        <v>0</v>
      </c>
      <c r="V41" s="16">
        <f>SOLID!Z10</f>
        <v>0</v>
      </c>
      <c r="W41" s="16">
        <f>SOLID!AA10</f>
        <v>0</v>
      </c>
      <c r="X41" s="16">
        <f>SOLID!AB10</f>
        <v>0</v>
      </c>
      <c r="Y41" s="16">
        <f>SOLID!AC10</f>
        <v>0</v>
      </c>
      <c r="Z41" s="16">
        <f>SOLID!AD10</f>
        <v>0</v>
      </c>
      <c r="AA41" s="16">
        <f>SOLID!AE10</f>
        <v>0</v>
      </c>
      <c r="AB41" s="16">
        <f>SOLID!AF10</f>
        <v>0</v>
      </c>
      <c r="AC41" s="16">
        <f>SOLID!AG10</f>
        <v>0</v>
      </c>
      <c r="AD41" s="16">
        <f>SOLID!AH10</f>
        <v>0</v>
      </c>
      <c r="AE41" s="16">
        <f>SOLID!AI10</f>
        <v>0</v>
      </c>
      <c r="AF41" s="16">
        <f>SOLID!AJ10</f>
        <v>0</v>
      </c>
      <c r="AG41" s="16">
        <f>SOLID!AK10</f>
        <v>0</v>
      </c>
      <c r="AH41" s="16">
        <f>SOLID!AL10</f>
        <v>0</v>
      </c>
      <c r="AI41" s="16">
        <f>SOLID!BT10</f>
        <v>0</v>
      </c>
      <c r="AJ41" s="16">
        <f>SOLID!BU10</f>
        <v>0</v>
      </c>
      <c r="AK41" s="16">
        <f>SOLID!BV10</f>
        <v>0</v>
      </c>
      <c r="AL41" s="16">
        <f>SOLID!BW10</f>
        <v>0</v>
      </c>
      <c r="AM41" s="16">
        <f>SOLID!BX10</f>
        <v>0</v>
      </c>
      <c r="AN41" s="16">
        <f>SOLID!BY10</f>
        <v>0</v>
      </c>
      <c r="AO41" s="16">
        <f>SOLID!BZ10</f>
        <v>0</v>
      </c>
      <c r="AP41" s="16">
        <f>SOLID!CA10</f>
        <v>0</v>
      </c>
      <c r="AQ41" s="16">
        <f>SOLID!CB10</f>
        <v>0</v>
      </c>
      <c r="AR41" s="16">
        <f>SOLID!CC10</f>
        <v>0</v>
      </c>
      <c r="AS41" s="16">
        <f>SOLID!CD10</f>
        <v>0</v>
      </c>
      <c r="AT41" s="16">
        <f>SOLID!CE10</f>
        <v>0</v>
      </c>
      <c r="AU41" s="16">
        <f>SOLID!CF10</f>
        <v>0</v>
      </c>
      <c r="AV41" s="16">
        <f>SOLID!CG10</f>
        <v>0</v>
      </c>
      <c r="AW41" s="16">
        <f>SOLID!CH10</f>
        <v>0</v>
      </c>
      <c r="AX41" s="16">
        <f>SOLID!CI10</f>
        <v>0</v>
      </c>
      <c r="AY41" s="16">
        <f>SOLID!CJ10</f>
        <v>0</v>
      </c>
      <c r="AZ41" s="16">
        <f>SOLID!CK10</f>
        <v>0</v>
      </c>
      <c r="BA41" s="16">
        <f>SOLID!CL10</f>
        <v>0</v>
      </c>
      <c r="BB41" s="16">
        <f>SOLID!CM10</f>
        <v>0</v>
      </c>
      <c r="BC41" s="16">
        <f>SOLID!CN10</f>
        <v>0</v>
      </c>
      <c r="BD41" s="16">
        <f>SOLID!CO10</f>
        <v>0</v>
      </c>
      <c r="BE41" s="16">
        <f>SOLID!CP10</f>
        <v>0</v>
      </c>
      <c r="BF41" s="16">
        <f>SOLID!CQ10</f>
        <v>0</v>
      </c>
      <c r="BG41" s="16">
        <f>SOLID!CR10</f>
        <v>0</v>
      </c>
      <c r="BH41" s="16">
        <f>SOLID!CS10</f>
        <v>0</v>
      </c>
      <c r="BI41" s="16">
        <f>SOLID!CT10</f>
        <v>0</v>
      </c>
      <c r="BJ41" s="16">
        <f>SOLID!CU10</f>
        <v>0</v>
      </c>
      <c r="BK41" s="16">
        <f>SOLID!CV10</f>
        <v>0</v>
      </c>
      <c r="BL41" s="16">
        <f>SOLID!CW10</f>
        <v>0</v>
      </c>
      <c r="BM41" s="16">
        <f>SOLID!CX10</f>
        <v>0</v>
      </c>
      <c r="BN41" s="16">
        <f>SOLID!CY10</f>
        <v>0</v>
      </c>
      <c r="BO41" s="16">
        <f>SOLID!CZ10</f>
        <v>0</v>
      </c>
      <c r="BP41" s="16">
        <f>SOLID!DA10</f>
        <v>0</v>
      </c>
      <c r="BQ41" s="16"/>
      <c r="BR41" s="16"/>
      <c r="BS41" s="16">
        <f>SOLID!DB10</f>
        <v>0</v>
      </c>
      <c r="BT41" s="16">
        <f>SOLID!DC10</f>
        <v>0</v>
      </c>
    </row>
    <row r="42" spans="1:72" ht="22.5" hidden="1" outlineLevel="1" thickTop="1" thickBot="1" x14ac:dyDescent="0.4">
      <c r="A42" s="88" t="str">
        <f>SOLID!E11</f>
        <v>Ga2Se</v>
      </c>
      <c r="B42" s="16">
        <f>SOLID!F11</f>
        <v>0</v>
      </c>
      <c r="C42" s="16">
        <f>SOLID!G11</f>
        <v>0</v>
      </c>
      <c r="D42" s="16">
        <f>SOLID!H11</f>
        <v>0</v>
      </c>
      <c r="E42" s="16">
        <f>SOLID!I11</f>
        <v>0</v>
      </c>
      <c r="F42" s="16">
        <f>SOLID!J11</f>
        <v>0</v>
      </c>
      <c r="G42" s="16">
        <f>SOLID!K11</f>
        <v>0</v>
      </c>
      <c r="H42" s="16">
        <f>SOLID!L11</f>
        <v>4.1644999999999999E-34</v>
      </c>
      <c r="I42" s="16">
        <f>SOLID!M11</f>
        <v>1.9871000000000002E-31</v>
      </c>
      <c r="J42" s="16">
        <f>SOLID!N11</f>
        <v>5.9318E-29</v>
      </c>
      <c r="K42" s="16">
        <f>SOLID!O11</f>
        <v>1.1637E-26</v>
      </c>
      <c r="L42" s="16">
        <f>SOLID!P11</f>
        <v>1.5940000000000001E-24</v>
      </c>
      <c r="M42" s="16">
        <f>SOLID!Q11</f>
        <v>1.5629999999999999E-22</v>
      </c>
      <c r="N42" s="16">
        <f>SOLID!R11</f>
        <v>1.1404E-20</v>
      </c>
      <c r="O42" s="16">
        <f>SOLID!S11</f>
        <v>6.3764E-19</v>
      </c>
      <c r="P42" s="16">
        <f>SOLID!T11</f>
        <v>1.3711E-17</v>
      </c>
      <c r="Q42" s="16">
        <f>SOLID!U11</f>
        <v>2.164E-16</v>
      </c>
      <c r="R42" s="16">
        <f>SOLID!V11</f>
        <v>2.9079999999999999E-15</v>
      </c>
      <c r="S42" s="16">
        <f>SOLID!W11</f>
        <v>3.3750000000000001E-14</v>
      </c>
      <c r="T42" s="16">
        <f>SOLID!X11</f>
        <v>1.7831E-10</v>
      </c>
      <c r="U42" s="16">
        <f>SOLID!Y11</f>
        <v>1.171E-9</v>
      </c>
      <c r="V42" s="16">
        <f>SOLID!Z11</f>
        <v>7.0377000000000002E-9</v>
      </c>
      <c r="W42" s="16">
        <f>SOLID!AA11</f>
        <v>3.7890999999999998E-8</v>
      </c>
      <c r="X42" s="16">
        <f>SOLID!AB11</f>
        <v>3.7418999999999999E-8</v>
      </c>
      <c r="Y42" s="16">
        <f>SOLID!AC11</f>
        <v>3.0088999999999999E-8</v>
      </c>
      <c r="Z42" s="16">
        <f>SOLID!AD11</f>
        <v>2.7196999999999999E-8</v>
      </c>
      <c r="AA42" s="16">
        <f>SOLID!AE11</f>
        <v>2.4106000000000001E-8</v>
      </c>
      <c r="AB42" s="16">
        <f>SOLID!AF11</f>
        <v>2.0920999999999999E-8</v>
      </c>
      <c r="AC42" s="16">
        <f>SOLID!AG11</f>
        <v>1.7744E-8</v>
      </c>
      <c r="AD42" s="16">
        <f>SOLID!AH11</f>
        <v>0</v>
      </c>
      <c r="AE42" s="16">
        <f>SOLID!AI11</f>
        <v>0</v>
      </c>
      <c r="AF42" s="16">
        <f>SOLID!AJ11</f>
        <v>0</v>
      </c>
      <c r="AG42" s="16">
        <f>SOLID!AK11</f>
        <v>0</v>
      </c>
      <c r="AH42" s="16">
        <f>SOLID!AL11</f>
        <v>0</v>
      </c>
      <c r="AI42" s="16">
        <f>SOLID!BT11</f>
        <v>0</v>
      </c>
      <c r="AJ42" s="16">
        <f>SOLID!BU11</f>
        <v>0</v>
      </c>
      <c r="AK42" s="16">
        <f>SOLID!BV11</f>
        <v>0</v>
      </c>
      <c r="AL42" s="16">
        <f>SOLID!BW11</f>
        <v>0</v>
      </c>
      <c r="AM42" s="16">
        <f>SOLID!BX11</f>
        <v>0</v>
      </c>
      <c r="AN42" s="16">
        <f>SOLID!BY11</f>
        <v>0</v>
      </c>
      <c r="AO42" s="16">
        <f>SOLID!BZ11</f>
        <v>0</v>
      </c>
      <c r="AP42" s="16">
        <f>SOLID!CA11</f>
        <v>0</v>
      </c>
      <c r="AQ42" s="16">
        <f>SOLID!CB11</f>
        <v>0</v>
      </c>
      <c r="AR42" s="16">
        <f>SOLID!CC11</f>
        <v>0</v>
      </c>
      <c r="AS42" s="16">
        <f>SOLID!CD11</f>
        <v>0</v>
      </c>
      <c r="AT42" s="16">
        <f>SOLID!CE11</f>
        <v>0</v>
      </c>
      <c r="AU42" s="16">
        <f>SOLID!CF11</f>
        <v>0</v>
      </c>
      <c r="AV42" s="16">
        <f>SOLID!CG11</f>
        <v>0</v>
      </c>
      <c r="AW42" s="16">
        <f>SOLID!CH11</f>
        <v>0</v>
      </c>
      <c r="AX42" s="16">
        <f>SOLID!CI11</f>
        <v>0</v>
      </c>
      <c r="AY42" s="16">
        <f>SOLID!CJ11</f>
        <v>0</v>
      </c>
      <c r="AZ42" s="16">
        <f>SOLID!CK11</f>
        <v>0</v>
      </c>
      <c r="BA42" s="16">
        <f>SOLID!CL11</f>
        <v>0</v>
      </c>
      <c r="BB42" s="16">
        <f>SOLID!CM11</f>
        <v>0</v>
      </c>
      <c r="BC42" s="16">
        <f>SOLID!CN11</f>
        <v>0</v>
      </c>
      <c r="BD42" s="16">
        <f>SOLID!CO11</f>
        <v>0</v>
      </c>
      <c r="BE42" s="16">
        <f>SOLID!CP11</f>
        <v>0</v>
      </c>
      <c r="BF42" s="16">
        <f>SOLID!CQ11</f>
        <v>0</v>
      </c>
      <c r="BG42" s="16">
        <f>SOLID!CR11</f>
        <v>0</v>
      </c>
      <c r="BH42" s="16">
        <f>SOLID!CS11</f>
        <v>0</v>
      </c>
      <c r="BI42" s="16">
        <f>SOLID!CT11</f>
        <v>0</v>
      </c>
      <c r="BJ42" s="16">
        <f>SOLID!CU11</f>
        <v>0</v>
      </c>
      <c r="BK42" s="16">
        <f>SOLID!CV11</f>
        <v>0</v>
      </c>
      <c r="BL42" s="16">
        <f>SOLID!CW11</f>
        <v>0</v>
      </c>
      <c r="BM42" s="16">
        <f>SOLID!CX11</f>
        <v>0</v>
      </c>
      <c r="BN42" s="16">
        <f>SOLID!CY11</f>
        <v>0</v>
      </c>
      <c r="BO42" s="16">
        <f>SOLID!CZ11</f>
        <v>0</v>
      </c>
      <c r="BP42" s="16">
        <f>SOLID!DA11</f>
        <v>0</v>
      </c>
      <c r="BQ42" s="16"/>
      <c r="BR42" s="16"/>
      <c r="BS42" s="16">
        <f>SOLID!DB11</f>
        <v>0</v>
      </c>
      <c r="BT42" s="16">
        <f>SOLID!DC11</f>
        <v>0</v>
      </c>
    </row>
    <row r="43" spans="1:72" ht="22.5" hidden="1" outlineLevel="1" thickTop="1" thickBot="1" x14ac:dyDescent="0.4">
      <c r="A43" s="88" t="str">
        <f>SOLID!E12</f>
        <v>Ar</v>
      </c>
      <c r="B43" s="16">
        <f>SOLID!F12</f>
        <v>0.2</v>
      </c>
      <c r="C43" s="16">
        <f>SOLID!G12</f>
        <v>0.2</v>
      </c>
      <c r="D43" s="16">
        <f>SOLID!H12</f>
        <v>0.2</v>
      </c>
      <c r="E43" s="16">
        <f>SOLID!I12</f>
        <v>0.2</v>
      </c>
      <c r="F43" s="16">
        <f>SOLID!J12</f>
        <v>0.2</v>
      </c>
      <c r="G43" s="16">
        <f>SOLID!K12</f>
        <v>0.2</v>
      </c>
      <c r="H43" s="16">
        <f>SOLID!L12</f>
        <v>0.2</v>
      </c>
      <c r="I43" s="16">
        <f>SOLID!M12</f>
        <v>0.2</v>
      </c>
      <c r="J43" s="16">
        <f>SOLID!N12</f>
        <v>0.2</v>
      </c>
      <c r="K43" s="16">
        <f>SOLID!O12</f>
        <v>0.2</v>
      </c>
      <c r="L43" s="16">
        <f>SOLID!P12</f>
        <v>0.2</v>
      </c>
      <c r="M43" s="16">
        <f>SOLID!Q12</f>
        <v>0.2</v>
      </c>
      <c r="N43" s="16">
        <f>SOLID!R12</f>
        <v>0.2</v>
      </c>
      <c r="O43" s="16">
        <f>SOLID!S12</f>
        <v>0.2</v>
      </c>
      <c r="P43" s="16">
        <f>SOLID!T12</f>
        <v>0.2</v>
      </c>
      <c r="Q43" s="16">
        <f>SOLID!U12</f>
        <v>0.2</v>
      </c>
      <c r="R43" s="16">
        <f>SOLID!V12</f>
        <v>0.2</v>
      </c>
      <c r="S43" s="16">
        <f>SOLID!W12</f>
        <v>0.2</v>
      </c>
      <c r="T43" s="16">
        <f>SOLID!X12</f>
        <v>0.2</v>
      </c>
      <c r="U43" s="16">
        <f>SOLID!Y12</f>
        <v>0.2</v>
      </c>
      <c r="V43" s="16">
        <f>SOLID!Z12</f>
        <v>0.2</v>
      </c>
      <c r="W43" s="16">
        <f>SOLID!AA12</f>
        <v>0.2</v>
      </c>
      <c r="X43" s="16">
        <f>SOLID!AB12</f>
        <v>0.2</v>
      </c>
      <c r="Y43" s="16">
        <f>SOLID!AC12</f>
        <v>0.2</v>
      </c>
      <c r="Z43" s="16">
        <f>SOLID!AD12</f>
        <v>0.2</v>
      </c>
      <c r="AA43" s="16">
        <f>SOLID!AE12</f>
        <v>0.2</v>
      </c>
      <c r="AB43" s="16">
        <f>SOLID!AF12</f>
        <v>0.2</v>
      </c>
      <c r="AC43" s="16">
        <f>SOLID!AG12</f>
        <v>0.2</v>
      </c>
      <c r="AD43" s="16">
        <f>SOLID!AH12</f>
        <v>0</v>
      </c>
      <c r="AE43" s="16">
        <f>SOLID!AI12</f>
        <v>0</v>
      </c>
      <c r="AF43" s="16">
        <f>SOLID!AJ12</f>
        <v>0</v>
      </c>
      <c r="AG43" s="16">
        <f>SOLID!AK12</f>
        <v>0</v>
      </c>
      <c r="AH43" s="16">
        <f>SOLID!AL12</f>
        <v>0</v>
      </c>
      <c r="AI43" s="16">
        <f>SOLID!BT12</f>
        <v>0</v>
      </c>
      <c r="AJ43" s="16">
        <f>SOLID!BU12</f>
        <v>0</v>
      </c>
      <c r="AK43" s="16">
        <f>SOLID!BV12</f>
        <v>0</v>
      </c>
      <c r="AL43" s="16">
        <f>SOLID!BW12</f>
        <v>0</v>
      </c>
      <c r="AM43" s="16">
        <f>SOLID!BX12</f>
        <v>0</v>
      </c>
      <c r="AN43" s="16">
        <f>SOLID!BY12</f>
        <v>0</v>
      </c>
      <c r="AO43" s="16">
        <f>SOLID!BZ12</f>
        <v>0</v>
      </c>
      <c r="AP43" s="16">
        <f>SOLID!CA12</f>
        <v>0</v>
      </c>
      <c r="AQ43" s="16">
        <f>SOLID!CB12</f>
        <v>0</v>
      </c>
      <c r="AR43" s="16">
        <f>SOLID!CC12</f>
        <v>0</v>
      </c>
      <c r="AS43" s="16">
        <f>SOLID!CD12</f>
        <v>0</v>
      </c>
      <c r="AT43" s="16">
        <f>SOLID!CE12</f>
        <v>0</v>
      </c>
      <c r="AU43" s="16">
        <f>SOLID!CF12</f>
        <v>0</v>
      </c>
      <c r="AV43" s="16">
        <f>SOLID!CG12</f>
        <v>0</v>
      </c>
      <c r="AW43" s="16">
        <f>SOLID!CH12</f>
        <v>0</v>
      </c>
      <c r="AX43" s="16">
        <f>SOLID!CI12</f>
        <v>0</v>
      </c>
      <c r="AY43" s="16">
        <f>SOLID!CJ12</f>
        <v>0</v>
      </c>
      <c r="AZ43" s="16">
        <f>SOLID!CK12</f>
        <v>0</v>
      </c>
      <c r="BA43" s="16">
        <f>SOLID!CL12</f>
        <v>0</v>
      </c>
      <c r="BB43" s="16">
        <f>SOLID!CM12</f>
        <v>0</v>
      </c>
      <c r="BC43" s="16">
        <f>SOLID!CN12</f>
        <v>0</v>
      </c>
      <c r="BD43" s="16">
        <f>SOLID!CO12</f>
        <v>0</v>
      </c>
      <c r="BE43" s="16">
        <f>SOLID!CP12</f>
        <v>0</v>
      </c>
      <c r="BF43" s="16">
        <f>SOLID!CQ12</f>
        <v>0</v>
      </c>
      <c r="BG43" s="16">
        <f>SOLID!CR12</f>
        <v>0</v>
      </c>
      <c r="BH43" s="16">
        <f>SOLID!CS12</f>
        <v>0</v>
      </c>
      <c r="BI43" s="16">
        <f>SOLID!CT12</f>
        <v>0</v>
      </c>
      <c r="BJ43" s="16">
        <f>SOLID!CU12</f>
        <v>0</v>
      </c>
      <c r="BK43" s="16">
        <f>SOLID!CV12</f>
        <v>0</v>
      </c>
      <c r="BL43" s="16">
        <f>SOLID!CW12</f>
        <v>0</v>
      </c>
      <c r="BM43" s="16">
        <f>SOLID!CX12</f>
        <v>0</v>
      </c>
      <c r="BN43" s="16">
        <f>SOLID!CY12</f>
        <v>0</v>
      </c>
      <c r="BO43" s="16">
        <f>SOLID!CZ12</f>
        <v>0</v>
      </c>
      <c r="BP43" s="16">
        <f>SOLID!DA12</f>
        <v>0</v>
      </c>
      <c r="BQ43" s="16"/>
      <c r="BR43" s="16"/>
      <c r="BS43" s="16">
        <f>SOLID!DB12</f>
        <v>0</v>
      </c>
      <c r="BT43" s="16">
        <f>SOLID!DC12</f>
        <v>0</v>
      </c>
    </row>
    <row r="44" spans="1:72" ht="22.5" hidden="1" outlineLevel="1" thickTop="1" thickBot="1" x14ac:dyDescent="0.4">
      <c r="A44" s="88" t="str">
        <f>SOLID!E13</f>
        <v>(l)Ga[l]</v>
      </c>
      <c r="B44" s="16">
        <f>SOLID!F13</f>
        <v>0</v>
      </c>
      <c r="C44" s="16">
        <f>SOLID!G13</f>
        <v>0</v>
      </c>
      <c r="D44" s="16">
        <f>SOLID!H13</f>
        <v>0</v>
      </c>
      <c r="E44" s="16">
        <f>SOLID!I13</f>
        <v>0</v>
      </c>
      <c r="F44" s="16">
        <f>SOLID!J13</f>
        <v>0</v>
      </c>
      <c r="G44" s="16">
        <f>SOLID!K13</f>
        <v>2.5437000000000001E-26</v>
      </c>
      <c r="H44" s="16">
        <f>SOLID!L13</f>
        <v>6.7477999999999998E-24</v>
      </c>
      <c r="I44" s="16">
        <f>SOLID!M13</f>
        <v>6.9556000000000001E-23</v>
      </c>
      <c r="J44" s="16">
        <f>SOLID!N13</f>
        <v>8.2616999999999995E-30</v>
      </c>
      <c r="K44" s="16">
        <f>SOLID!O13</f>
        <v>0</v>
      </c>
      <c r="L44" s="16">
        <f>SOLID!P13</f>
        <v>2.8886999999999998E-35</v>
      </c>
      <c r="M44" s="16">
        <f>SOLID!Q13</f>
        <v>2.6466000000000001E-30</v>
      </c>
      <c r="N44" s="16">
        <f>SOLID!R13</f>
        <v>0</v>
      </c>
      <c r="O44" s="16">
        <f>SOLID!S13</f>
        <v>0</v>
      </c>
      <c r="P44" s="16">
        <f>SOLID!T13</f>
        <v>0</v>
      </c>
      <c r="Q44" s="16">
        <f>SOLID!U13</f>
        <v>4.2062E-22</v>
      </c>
      <c r="R44" s="16">
        <f>SOLID!V13</f>
        <v>2.1544000000000001E-15</v>
      </c>
      <c r="S44" s="16">
        <f>SOLID!W13</f>
        <v>9.3845000000000007E-12</v>
      </c>
      <c r="T44" s="16">
        <f>SOLID!X13</f>
        <v>3.9267999999999998E-10</v>
      </c>
      <c r="U44" s="16">
        <f>SOLID!Y13</f>
        <v>8.1786999999999999E-10</v>
      </c>
      <c r="V44" s="16">
        <f>SOLID!Z13</f>
        <v>1.1549999999999999E-8</v>
      </c>
      <c r="W44" s="16">
        <f>SOLID!AA13</f>
        <v>0.14602000000000001</v>
      </c>
      <c r="X44" s="16">
        <f>SOLID!AB13</f>
        <v>0.16</v>
      </c>
      <c r="Y44" s="16">
        <f>SOLID!AC13</f>
        <v>0.16</v>
      </c>
      <c r="Z44" s="16">
        <f>SOLID!AD13</f>
        <v>0.16</v>
      </c>
      <c r="AA44" s="16">
        <f>SOLID!AE13</f>
        <v>0.16</v>
      </c>
      <c r="AB44" s="16">
        <f>SOLID!AF13</f>
        <v>0.16</v>
      </c>
      <c r="AC44" s="16">
        <f>SOLID!AG13</f>
        <v>0.16</v>
      </c>
      <c r="AD44" s="16">
        <f>SOLID!AH13</f>
        <v>0</v>
      </c>
      <c r="AE44" s="16">
        <f>SOLID!AI13</f>
        <v>0</v>
      </c>
      <c r="AF44" s="16">
        <f>SOLID!AJ13</f>
        <v>0</v>
      </c>
      <c r="AG44" s="16">
        <f>SOLID!AK13</f>
        <v>0</v>
      </c>
      <c r="AH44" s="16">
        <f>SOLID!AL13</f>
        <v>0</v>
      </c>
      <c r="AI44" s="16">
        <f>SOLID!BT13</f>
        <v>0</v>
      </c>
      <c r="AJ44" s="16">
        <f>SOLID!BU13</f>
        <v>0</v>
      </c>
      <c r="AK44" s="16">
        <f>SOLID!BV13</f>
        <v>0</v>
      </c>
      <c r="AL44" s="16">
        <f>SOLID!BW13</f>
        <v>0</v>
      </c>
      <c r="AM44" s="16">
        <f>SOLID!BX13</f>
        <v>0</v>
      </c>
      <c r="AN44" s="16">
        <f>SOLID!BY13</f>
        <v>0</v>
      </c>
      <c r="AO44" s="16">
        <f>SOLID!BZ13</f>
        <v>0</v>
      </c>
      <c r="AP44" s="16">
        <f>SOLID!CA13</f>
        <v>0</v>
      </c>
      <c r="AQ44" s="16">
        <f>SOLID!CB13</f>
        <v>0</v>
      </c>
      <c r="AR44" s="16">
        <f>SOLID!CC13</f>
        <v>0</v>
      </c>
      <c r="AS44" s="16">
        <f>SOLID!CD13</f>
        <v>0</v>
      </c>
      <c r="AT44" s="16">
        <f>SOLID!CE13</f>
        <v>0</v>
      </c>
      <c r="AU44" s="16">
        <f>SOLID!CF13</f>
        <v>0</v>
      </c>
      <c r="AV44" s="16">
        <f>SOLID!CG13</f>
        <v>0</v>
      </c>
      <c r="AW44" s="16">
        <f>SOLID!CH13</f>
        <v>0</v>
      </c>
      <c r="AX44" s="16">
        <f>SOLID!CI13</f>
        <v>0</v>
      </c>
      <c r="AY44" s="16">
        <f>SOLID!CJ13</f>
        <v>0</v>
      </c>
      <c r="AZ44" s="16">
        <f>SOLID!CK13</f>
        <v>0</v>
      </c>
      <c r="BA44" s="16">
        <f>SOLID!CL13</f>
        <v>0</v>
      </c>
      <c r="BB44" s="16">
        <f>SOLID!CM13</f>
        <v>0</v>
      </c>
      <c r="BC44" s="16">
        <f>SOLID!CN13</f>
        <v>0</v>
      </c>
      <c r="BD44" s="16">
        <f>SOLID!CO13</f>
        <v>0</v>
      </c>
      <c r="BE44" s="16">
        <f>SOLID!CP13</f>
        <v>0</v>
      </c>
      <c r="BF44" s="16">
        <f>SOLID!CQ13</f>
        <v>0</v>
      </c>
      <c r="BG44" s="16">
        <f>SOLID!CR13</f>
        <v>0</v>
      </c>
      <c r="BH44" s="16">
        <f>SOLID!CS13</f>
        <v>0</v>
      </c>
      <c r="BI44" s="16">
        <f>SOLID!CT13</f>
        <v>0</v>
      </c>
      <c r="BJ44" s="16">
        <f>SOLID!CU13</f>
        <v>0</v>
      </c>
      <c r="BK44" s="16">
        <f>SOLID!CV13</f>
        <v>0</v>
      </c>
      <c r="BL44" s="16">
        <f>SOLID!CW13</f>
        <v>0</v>
      </c>
      <c r="BM44" s="16">
        <f>SOLID!CX13</f>
        <v>0</v>
      </c>
      <c r="BN44" s="16">
        <f>SOLID!CY13</f>
        <v>0</v>
      </c>
      <c r="BO44" s="16">
        <f>SOLID!CZ13</f>
        <v>0</v>
      </c>
      <c r="BP44" s="16">
        <f>SOLID!DA13</f>
        <v>0</v>
      </c>
      <c r="BQ44" s="16"/>
      <c r="BR44" s="16"/>
      <c r="BS44" s="16">
        <f>SOLID!DB13</f>
        <v>0</v>
      </c>
      <c r="BT44" s="16">
        <f>SOLID!DC13</f>
        <v>0</v>
      </c>
    </row>
    <row r="45" spans="1:72" ht="22.5" hidden="1" outlineLevel="1" thickTop="1" thickBot="1" x14ac:dyDescent="0.4">
      <c r="A45" s="88" t="str">
        <f>SOLID!E14</f>
        <v>(l)GeSe[l]</v>
      </c>
      <c r="B45" s="16">
        <f>SOLID!F14</f>
        <v>5.7924999999999997E-25</v>
      </c>
      <c r="C45" s="16">
        <f>SOLID!G14</f>
        <v>7.2734999999999997E-27</v>
      </c>
      <c r="D45" s="16">
        <f>SOLID!H14</f>
        <v>6.0777999999999999E-32</v>
      </c>
      <c r="E45" s="16">
        <f>SOLID!I14</f>
        <v>0</v>
      </c>
      <c r="F45" s="16">
        <f>SOLID!J14</f>
        <v>0</v>
      </c>
      <c r="G45" s="16">
        <f>SOLID!K14</f>
        <v>1.6407E-14</v>
      </c>
      <c r="H45" s="16">
        <f>SOLID!L14</f>
        <v>2.8619000000000002E-13</v>
      </c>
      <c r="I45" s="16">
        <f>SOLID!M14</f>
        <v>2.3765E-13</v>
      </c>
      <c r="J45" s="16">
        <f>SOLID!N14</f>
        <v>2.7198999999999999E-21</v>
      </c>
      <c r="K45" s="16">
        <f>SOLID!O14</f>
        <v>0</v>
      </c>
      <c r="L45" s="16">
        <f>SOLID!P14</f>
        <v>5.8850000000000004E-29</v>
      </c>
      <c r="M45" s="16">
        <f>SOLID!Q14</f>
        <v>3.5587000000000001E-25</v>
      </c>
      <c r="N45" s="16">
        <f>SOLID!R14</f>
        <v>0</v>
      </c>
      <c r="O45" s="16">
        <f>SOLID!S14</f>
        <v>0</v>
      </c>
      <c r="P45" s="16">
        <f>SOLID!T14</f>
        <v>0</v>
      </c>
      <c r="Q45" s="16">
        <f>SOLID!U14</f>
        <v>9.5276999999999993E-21</v>
      </c>
      <c r="R45" s="16">
        <f>SOLID!V14</f>
        <v>9.0500999999999993E-15</v>
      </c>
      <c r="S45" s="16">
        <f>SOLID!W14</f>
        <v>7.9200000000000002E-12</v>
      </c>
      <c r="T45" s="16">
        <f>SOLID!X14</f>
        <v>1.0632999999999999E-12</v>
      </c>
      <c r="U45" s="16">
        <f>SOLID!Y14</f>
        <v>6.0888000000000003E-13</v>
      </c>
      <c r="V45" s="16">
        <f>SOLID!Z14</f>
        <v>2.4834000000000001E-12</v>
      </c>
      <c r="W45" s="16">
        <f>SOLID!AA14</f>
        <v>9.6296000000000001E-6</v>
      </c>
      <c r="X45" s="16">
        <f>SOLID!AB14</f>
        <v>7.5850000000000002E-6</v>
      </c>
      <c r="Y45" s="16">
        <f>SOLID!AC14</f>
        <v>2.2973E-6</v>
      </c>
      <c r="Z45" s="16">
        <f>SOLID!AD14</f>
        <v>1.7603999999999999E-6</v>
      </c>
      <c r="AA45" s="16">
        <f>SOLID!AE14</f>
        <v>1.3667E-6</v>
      </c>
      <c r="AB45" s="16">
        <f>SOLID!AF14</f>
        <v>1.0755999999999999E-6</v>
      </c>
      <c r="AC45" s="16">
        <f>SOLID!AG14</f>
        <v>8.5875000000000004E-7</v>
      </c>
      <c r="AD45" s="16">
        <f>SOLID!AH14</f>
        <v>0</v>
      </c>
      <c r="AE45" s="16">
        <f>SOLID!AI14</f>
        <v>0</v>
      </c>
      <c r="AF45" s="16">
        <f>SOLID!AJ14</f>
        <v>0</v>
      </c>
      <c r="AG45" s="16">
        <f>SOLID!AK14</f>
        <v>0</v>
      </c>
      <c r="AH45" s="16">
        <f>SOLID!AL14</f>
        <v>0</v>
      </c>
      <c r="AI45" s="16">
        <f>SOLID!BT14</f>
        <v>0</v>
      </c>
      <c r="AJ45" s="16">
        <f>SOLID!BU14</f>
        <v>0</v>
      </c>
      <c r="AK45" s="16">
        <f>SOLID!BV14</f>
        <v>0</v>
      </c>
      <c r="AL45" s="16">
        <f>SOLID!BW14</f>
        <v>0</v>
      </c>
      <c r="AM45" s="16">
        <f>SOLID!BX14</f>
        <v>0</v>
      </c>
      <c r="AN45" s="16">
        <f>SOLID!BY14</f>
        <v>0</v>
      </c>
      <c r="AO45" s="16">
        <f>SOLID!BZ14</f>
        <v>0</v>
      </c>
      <c r="AP45" s="16">
        <f>SOLID!CA14</f>
        <v>0</v>
      </c>
      <c r="AQ45" s="16">
        <f>SOLID!CB14</f>
        <v>0</v>
      </c>
      <c r="AR45" s="16">
        <f>SOLID!CC14</f>
        <v>0</v>
      </c>
      <c r="AS45" s="16">
        <f>SOLID!CD14</f>
        <v>0</v>
      </c>
      <c r="AT45" s="16">
        <f>SOLID!CE14</f>
        <v>0</v>
      </c>
      <c r="AU45" s="16">
        <f>SOLID!CF14</f>
        <v>0</v>
      </c>
      <c r="AV45" s="16">
        <f>SOLID!CG14</f>
        <v>0</v>
      </c>
      <c r="AW45" s="16">
        <f>SOLID!CH14</f>
        <v>0</v>
      </c>
      <c r="AX45" s="16">
        <f>SOLID!CI14</f>
        <v>0</v>
      </c>
      <c r="AY45" s="16">
        <f>SOLID!CJ14</f>
        <v>0</v>
      </c>
      <c r="AZ45" s="16">
        <f>SOLID!CK14</f>
        <v>0</v>
      </c>
      <c r="BA45" s="16">
        <f>SOLID!CL14</f>
        <v>0</v>
      </c>
      <c r="BB45" s="16">
        <f>SOLID!CM14</f>
        <v>0</v>
      </c>
      <c r="BC45" s="16">
        <f>SOLID!CN14</f>
        <v>0</v>
      </c>
      <c r="BD45" s="16">
        <f>SOLID!CO14</f>
        <v>0</v>
      </c>
      <c r="BE45" s="16">
        <f>SOLID!CP14</f>
        <v>0</v>
      </c>
      <c r="BF45" s="16">
        <f>SOLID!CQ14</f>
        <v>0</v>
      </c>
      <c r="BG45" s="16">
        <f>SOLID!CR14</f>
        <v>0</v>
      </c>
      <c r="BH45" s="16">
        <f>SOLID!CS14</f>
        <v>0</v>
      </c>
      <c r="BI45" s="16">
        <f>SOLID!CT14</f>
        <v>0</v>
      </c>
      <c r="BJ45" s="16">
        <f>SOLID!CU14</f>
        <v>0</v>
      </c>
      <c r="BK45" s="16">
        <f>SOLID!CV14</f>
        <v>0</v>
      </c>
      <c r="BL45" s="16">
        <f>SOLID!CW14</f>
        <v>0</v>
      </c>
      <c r="BM45" s="16">
        <f>SOLID!CX14</f>
        <v>0</v>
      </c>
      <c r="BN45" s="16">
        <f>SOLID!CY14</f>
        <v>0</v>
      </c>
      <c r="BO45" s="16">
        <f>SOLID!CZ14</f>
        <v>0</v>
      </c>
      <c r="BP45" s="16">
        <f>SOLID!DA14</f>
        <v>0</v>
      </c>
      <c r="BQ45" s="16"/>
      <c r="BR45" s="16"/>
      <c r="BS45" s="16">
        <f>SOLID!DB14</f>
        <v>0</v>
      </c>
      <c r="BT45" s="16">
        <f>SOLID!DC14</f>
        <v>0</v>
      </c>
    </row>
    <row r="46" spans="1:72" ht="22.5" hidden="1" outlineLevel="1" thickTop="1" thickBot="1" x14ac:dyDescent="0.4">
      <c r="A46" s="88" t="str">
        <f>SOLID!E15</f>
        <v>(l)Ge[l]</v>
      </c>
      <c r="B46" s="16">
        <f>SOLID!F15</f>
        <v>7.1103999999999999E-33</v>
      </c>
      <c r="C46" s="16">
        <f>SOLID!G15</f>
        <v>3.1355000000000001E-34</v>
      </c>
      <c r="D46" s="16">
        <f>SOLID!H15</f>
        <v>0</v>
      </c>
      <c r="E46" s="16">
        <f>SOLID!I15</f>
        <v>0</v>
      </c>
      <c r="F46" s="16">
        <f>SOLID!J15</f>
        <v>0</v>
      </c>
      <c r="G46" s="16">
        <f>SOLID!K15</f>
        <v>1.3835000000000001E-17</v>
      </c>
      <c r="H46" s="16">
        <f>SOLID!L15</f>
        <v>8.7474999999999997E-16</v>
      </c>
      <c r="I46" s="16">
        <f>SOLID!M15</f>
        <v>2.4017E-15</v>
      </c>
      <c r="J46" s="16">
        <f>SOLID!N15</f>
        <v>8.3792000000000001E-23</v>
      </c>
      <c r="K46" s="16">
        <f>SOLID!O15</f>
        <v>0</v>
      </c>
      <c r="L46" s="16">
        <f>SOLID!P15</f>
        <v>1.3676999999999999E-29</v>
      </c>
      <c r="M46" s="16">
        <f>SOLID!Q15</f>
        <v>2.0765000000000001E-25</v>
      </c>
      <c r="N46" s="16">
        <f>SOLID!R15</f>
        <v>0</v>
      </c>
      <c r="O46" s="16">
        <f>SOLID!S15</f>
        <v>0</v>
      </c>
      <c r="P46" s="16">
        <f>SOLID!T15</f>
        <v>0</v>
      </c>
      <c r="Q46" s="16">
        <f>SOLID!U15</f>
        <v>1.3784E-19</v>
      </c>
      <c r="R46" s="16">
        <f>SOLID!V15</f>
        <v>2.6511000000000002E-13</v>
      </c>
      <c r="S46" s="16">
        <f>SOLID!W15</f>
        <v>4.5484999999999999E-10</v>
      </c>
      <c r="T46" s="16">
        <f>SOLID!X15</f>
        <v>6.8649999999999996E-10</v>
      </c>
      <c r="U46" s="16">
        <f>SOLID!Y15</f>
        <v>6.7909999999999996E-10</v>
      </c>
      <c r="V46" s="16">
        <f>SOLID!Z15</f>
        <v>4.6909E-9</v>
      </c>
      <c r="W46" s="16">
        <f>SOLID!AA15</f>
        <v>3.0227E-2</v>
      </c>
      <c r="X46" s="16">
        <f>SOLID!AB15</f>
        <v>3.8922999999999999E-2</v>
      </c>
      <c r="Y46" s="16">
        <f>SOLID!AC15</f>
        <v>7.2329000000000004E-2</v>
      </c>
      <c r="Z46" s="16">
        <f>SOLID!AD15</f>
        <v>8.4408999999999998E-2</v>
      </c>
      <c r="AA46" s="16">
        <f>SOLID!AE15</f>
        <v>9.8645999999999998E-2</v>
      </c>
      <c r="AB46" s="16">
        <f>SOLID!AF15</f>
        <v>0.11559999999999999</v>
      </c>
      <c r="AC46" s="16">
        <f>SOLID!AG15</f>
        <v>0.13605</v>
      </c>
      <c r="AD46" s="16">
        <f>SOLID!AH15</f>
        <v>0</v>
      </c>
      <c r="AE46" s="16">
        <f>SOLID!AI15</f>
        <v>0</v>
      </c>
      <c r="AF46" s="16">
        <f>SOLID!AJ15</f>
        <v>0</v>
      </c>
      <c r="AG46" s="16">
        <f>SOLID!AK15</f>
        <v>0</v>
      </c>
      <c r="AH46" s="16">
        <f>SOLID!AL15</f>
        <v>0</v>
      </c>
      <c r="AI46" s="16">
        <f>SOLID!BT15</f>
        <v>0</v>
      </c>
      <c r="AJ46" s="16">
        <f>SOLID!BU15</f>
        <v>0</v>
      </c>
      <c r="AK46" s="16">
        <f>SOLID!BV15</f>
        <v>0</v>
      </c>
      <c r="AL46" s="16">
        <f>SOLID!BW15</f>
        <v>0</v>
      </c>
      <c r="AM46" s="16">
        <f>SOLID!BX15</f>
        <v>0</v>
      </c>
      <c r="AN46" s="16">
        <f>SOLID!BY15</f>
        <v>0</v>
      </c>
      <c r="AO46" s="16">
        <f>SOLID!BZ15</f>
        <v>0</v>
      </c>
      <c r="AP46" s="16">
        <f>SOLID!CA15</f>
        <v>0</v>
      </c>
      <c r="AQ46" s="16">
        <f>SOLID!CB15</f>
        <v>0</v>
      </c>
      <c r="AR46" s="16">
        <f>SOLID!CC15</f>
        <v>0</v>
      </c>
      <c r="AS46" s="16">
        <f>SOLID!CD15</f>
        <v>0</v>
      </c>
      <c r="AT46" s="16">
        <f>SOLID!CE15</f>
        <v>0</v>
      </c>
      <c r="AU46" s="16">
        <f>SOLID!CF15</f>
        <v>0</v>
      </c>
      <c r="AV46" s="16">
        <f>SOLID!CG15</f>
        <v>0</v>
      </c>
      <c r="AW46" s="16">
        <f>SOLID!CH15</f>
        <v>0</v>
      </c>
      <c r="AX46" s="16">
        <f>SOLID!CI15</f>
        <v>0</v>
      </c>
      <c r="AY46" s="16">
        <f>SOLID!CJ15</f>
        <v>0</v>
      </c>
      <c r="AZ46" s="16">
        <f>SOLID!CK15</f>
        <v>0</v>
      </c>
      <c r="BA46" s="16">
        <f>SOLID!CL15</f>
        <v>0</v>
      </c>
      <c r="BB46" s="16">
        <f>SOLID!CM15</f>
        <v>0</v>
      </c>
      <c r="BC46" s="16">
        <f>SOLID!CN15</f>
        <v>0</v>
      </c>
      <c r="BD46" s="16">
        <f>SOLID!CO15</f>
        <v>0</v>
      </c>
      <c r="BE46" s="16">
        <f>SOLID!CP15</f>
        <v>0</v>
      </c>
      <c r="BF46" s="16">
        <f>SOLID!CQ15</f>
        <v>0</v>
      </c>
      <c r="BG46" s="16">
        <f>SOLID!CR15</f>
        <v>0</v>
      </c>
      <c r="BH46" s="16">
        <f>SOLID!CS15</f>
        <v>0</v>
      </c>
      <c r="BI46" s="16">
        <f>SOLID!CT15</f>
        <v>0</v>
      </c>
      <c r="BJ46" s="16">
        <f>SOLID!CU15</f>
        <v>0</v>
      </c>
      <c r="BK46" s="16">
        <f>SOLID!CV15</f>
        <v>0</v>
      </c>
      <c r="BL46" s="16">
        <f>SOLID!CW15</f>
        <v>0</v>
      </c>
      <c r="BM46" s="16">
        <f>SOLID!CX15</f>
        <v>0</v>
      </c>
      <c r="BN46" s="16">
        <f>SOLID!CY15</f>
        <v>0</v>
      </c>
      <c r="BO46" s="16">
        <f>SOLID!CZ15</f>
        <v>0</v>
      </c>
      <c r="BP46" s="16">
        <f>SOLID!DA15</f>
        <v>0</v>
      </c>
      <c r="BQ46" s="16"/>
      <c r="BR46" s="16"/>
      <c r="BS46" s="16">
        <f>SOLID!DB15</f>
        <v>0</v>
      </c>
      <c r="BT46" s="16">
        <f>SOLID!DC15</f>
        <v>0</v>
      </c>
    </row>
    <row r="47" spans="1:72" ht="22.5" hidden="1" outlineLevel="1" thickTop="1" thickBot="1" x14ac:dyDescent="0.4">
      <c r="A47" s="88" t="str">
        <f>SOLID!E16</f>
        <v>H (Ar)</v>
      </c>
      <c r="B47" s="16">
        <f>SOLID!F16</f>
        <v>-18.62</v>
      </c>
      <c r="C47" s="16">
        <f>SOLID!G16</f>
        <v>-18.61</v>
      </c>
      <c r="D47" s="16">
        <f>SOLID!H16</f>
        <v>-18.61</v>
      </c>
      <c r="E47" s="16">
        <f>SOLID!I16</f>
        <v>-18.63</v>
      </c>
      <c r="F47" s="16">
        <f>SOLID!J16</f>
        <v>-18.649999999999999</v>
      </c>
      <c r="G47" s="16">
        <f>SOLID!K16</f>
        <v>-18.77</v>
      </c>
      <c r="H47" s="16">
        <f>SOLID!L16</f>
        <v>-18.809999999999999</v>
      </c>
      <c r="I47" s="16">
        <f>SOLID!M16</f>
        <v>-18.84</v>
      </c>
      <c r="J47" s="16">
        <f>SOLID!N16</f>
        <v>-18.88</v>
      </c>
      <c r="K47" s="16">
        <f>SOLID!O16</f>
        <v>-18.93</v>
      </c>
      <c r="L47" s="16">
        <f>SOLID!P16</f>
        <v>-18.97</v>
      </c>
      <c r="M47" s="16">
        <f>SOLID!Q16</f>
        <v>-19.010000000000002</v>
      </c>
      <c r="N47" s="16">
        <f>SOLID!R16</f>
        <v>-19.05</v>
      </c>
      <c r="O47" s="16">
        <f>SOLID!S16</f>
        <v>-19.09</v>
      </c>
      <c r="P47" s="16">
        <f>SOLID!T16</f>
        <v>-19.14</v>
      </c>
      <c r="Q47" s="16">
        <f>SOLID!U16</f>
        <v>-19.18</v>
      </c>
      <c r="R47" s="16">
        <f>SOLID!V16</f>
        <v>-19.22</v>
      </c>
      <c r="S47" s="16">
        <f>SOLID!W16</f>
        <v>-19.260000000000002</v>
      </c>
      <c r="T47" s="16">
        <f>SOLID!X16</f>
        <v>-19.43</v>
      </c>
      <c r="U47" s="16">
        <f>SOLID!Y16</f>
        <v>-19.47</v>
      </c>
      <c r="V47" s="16">
        <f>SOLID!Z16</f>
        <v>-19.510000000000002</v>
      </c>
      <c r="W47" s="16">
        <f>SOLID!AA16</f>
        <v>-19.55</v>
      </c>
      <c r="X47" s="16">
        <f>SOLID!AB16</f>
        <v>-19.59</v>
      </c>
      <c r="Y47" s="16">
        <f>SOLID!AC16</f>
        <v>-19.739999999999998</v>
      </c>
      <c r="Z47" s="16">
        <f>SOLID!AD16</f>
        <v>-19.77</v>
      </c>
      <c r="AA47" s="16">
        <f>SOLID!AE16</f>
        <v>-19.809999999999999</v>
      </c>
      <c r="AB47" s="16">
        <f>SOLID!AF16</f>
        <v>-19.850000000000001</v>
      </c>
      <c r="AC47" s="16">
        <f>SOLID!AG16</f>
        <v>-19.88</v>
      </c>
      <c r="AD47" s="16">
        <f>SOLID!AH16</f>
        <v>0</v>
      </c>
      <c r="AE47" s="16">
        <f>SOLID!AI16</f>
        <v>0</v>
      </c>
      <c r="AF47" s="16">
        <f>SOLID!AJ16</f>
        <v>0</v>
      </c>
      <c r="AG47" s="16">
        <f>SOLID!AK16</f>
        <v>0</v>
      </c>
      <c r="AH47" s="16">
        <f>SOLID!AL16</f>
        <v>0</v>
      </c>
      <c r="AI47" s="16">
        <f>SOLID!BT16</f>
        <v>0</v>
      </c>
      <c r="AJ47" s="16">
        <f>SOLID!BU16</f>
        <v>0</v>
      </c>
      <c r="AK47" s="16">
        <f>SOLID!BV16</f>
        <v>0</v>
      </c>
      <c r="AL47" s="16">
        <f>SOLID!BW16</f>
        <v>0</v>
      </c>
      <c r="AM47" s="16">
        <f>SOLID!BX16</f>
        <v>0</v>
      </c>
      <c r="AN47" s="16">
        <f>SOLID!BY16</f>
        <v>0</v>
      </c>
      <c r="AO47" s="16">
        <f>SOLID!BZ16</f>
        <v>0</v>
      </c>
      <c r="AP47" s="16">
        <f>SOLID!CA16</f>
        <v>0</v>
      </c>
      <c r="AQ47" s="16">
        <f>SOLID!CB16</f>
        <v>0</v>
      </c>
      <c r="AR47" s="16">
        <f>SOLID!CC16</f>
        <v>0</v>
      </c>
      <c r="AS47" s="16">
        <f>SOLID!CD16</f>
        <v>0</v>
      </c>
      <c r="AT47" s="16">
        <f>SOLID!CE16</f>
        <v>0</v>
      </c>
      <c r="AU47" s="16">
        <f>SOLID!CF16</f>
        <v>0</v>
      </c>
      <c r="AV47" s="16">
        <f>SOLID!CG16</f>
        <v>0</v>
      </c>
      <c r="AW47" s="16">
        <f>SOLID!CH16</f>
        <v>0</v>
      </c>
      <c r="AX47" s="16">
        <f>SOLID!CI16</f>
        <v>0</v>
      </c>
      <c r="AY47" s="16">
        <f>SOLID!CJ16</f>
        <v>0</v>
      </c>
      <c r="AZ47" s="16">
        <f>SOLID!CK16</f>
        <v>0</v>
      </c>
      <c r="BA47" s="16">
        <f>SOLID!CL16</f>
        <v>0</v>
      </c>
      <c r="BB47" s="16">
        <f>SOLID!CM16</f>
        <v>0</v>
      </c>
      <c r="BC47" s="16">
        <f>SOLID!CN16</f>
        <v>0</v>
      </c>
      <c r="BD47" s="16">
        <f>SOLID!CO16</f>
        <v>0</v>
      </c>
      <c r="BE47" s="16">
        <f>SOLID!CP16</f>
        <v>0</v>
      </c>
      <c r="BF47" s="16">
        <f>SOLID!CQ16</f>
        <v>0</v>
      </c>
      <c r="BG47" s="16">
        <f>SOLID!CR16</f>
        <v>0</v>
      </c>
      <c r="BH47" s="16">
        <f>SOLID!CS16</f>
        <v>0</v>
      </c>
      <c r="BI47" s="16">
        <f>SOLID!CT16</f>
        <v>0</v>
      </c>
      <c r="BJ47" s="16">
        <f>SOLID!CU16</f>
        <v>0</v>
      </c>
      <c r="BK47" s="16">
        <f>SOLID!CV16</f>
        <v>0</v>
      </c>
      <c r="BL47" s="16">
        <f>SOLID!CW16</f>
        <v>0</v>
      </c>
      <c r="BM47" s="16">
        <f>SOLID!CX16</f>
        <v>0</v>
      </c>
      <c r="BN47" s="16">
        <f>SOLID!CY16</f>
        <v>0</v>
      </c>
      <c r="BO47" s="16">
        <f>SOLID!CZ16</f>
        <v>0</v>
      </c>
      <c r="BP47" s="16">
        <f>SOLID!DA16</f>
        <v>0</v>
      </c>
      <c r="BQ47" s="16"/>
      <c r="BR47" s="16"/>
      <c r="BS47" s="16">
        <f>SOLID!DB16</f>
        <v>0</v>
      </c>
      <c r="BT47" s="16">
        <f>SOLID!DC16</f>
        <v>0</v>
      </c>
    </row>
    <row r="48" spans="1:72" ht="22.5" hidden="1" outlineLevel="1" thickTop="1" thickBot="1" x14ac:dyDescent="0.4">
      <c r="A48" s="88" t="str">
        <f>SOLID!E17</f>
        <v>H (Ga)</v>
      </c>
      <c r="B48" s="16">
        <f>SOLID!F17</f>
        <v>-65.56</v>
      </c>
      <c r="C48" s="16">
        <f>SOLID!G17</f>
        <v>-61.36</v>
      </c>
      <c r="D48" s="16">
        <f>SOLID!H17</f>
        <v>-57.71</v>
      </c>
      <c r="E48" s="16">
        <f>SOLID!I17</f>
        <v>-54.51</v>
      </c>
      <c r="F48" s="16">
        <f>SOLID!J17</f>
        <v>-50.72</v>
      </c>
      <c r="G48" s="16">
        <f>SOLID!K17</f>
        <v>-36.36</v>
      </c>
      <c r="H48" s="16">
        <f>SOLID!L17</f>
        <v>-33.5</v>
      </c>
      <c r="I48" s="16">
        <f>SOLID!M17</f>
        <v>-30.86</v>
      </c>
      <c r="J48" s="16">
        <f>SOLID!N17</f>
        <v>-28.41</v>
      </c>
      <c r="K48" s="16">
        <f>SOLID!O17</f>
        <v>-26.13</v>
      </c>
      <c r="L48" s="16">
        <f>SOLID!P17</f>
        <v>-24</v>
      </c>
      <c r="M48" s="16">
        <f>SOLID!Q17</f>
        <v>-22.01</v>
      </c>
      <c r="N48" s="16">
        <f>SOLID!R17</f>
        <v>-20.14</v>
      </c>
      <c r="O48" s="16">
        <f>SOLID!S17</f>
        <v>-18.38</v>
      </c>
      <c r="P48" s="16">
        <f>SOLID!T17</f>
        <v>-17.07</v>
      </c>
      <c r="Q48" s="16">
        <f>SOLID!U17</f>
        <v>-15.9</v>
      </c>
      <c r="R48" s="16">
        <f>SOLID!V17</f>
        <v>-14.8</v>
      </c>
      <c r="S48" s="16">
        <f>SOLID!W17</f>
        <v>-13.75</v>
      </c>
      <c r="T48" s="16">
        <f>SOLID!X17</f>
        <v>-10.06</v>
      </c>
      <c r="U48" s="16">
        <f>SOLID!Y17</f>
        <v>-9.2379999999999995</v>
      </c>
      <c r="V48" s="16">
        <f>SOLID!Z17</f>
        <v>-8.452</v>
      </c>
      <c r="W48" s="16">
        <f>SOLID!AA17</f>
        <v>-7.7140000000000004</v>
      </c>
      <c r="X48" s="16">
        <f>SOLID!AB17</f>
        <v>-7.8150000000000004</v>
      </c>
      <c r="Y48" s="16">
        <f>SOLID!AC17</f>
        <v>-8.2370000000000001</v>
      </c>
      <c r="Z48" s="16">
        <f>SOLID!AD17</f>
        <v>-8.3510000000000009</v>
      </c>
      <c r="AA48" s="16">
        <f>SOLID!AE17</f>
        <v>-8.4689999999999994</v>
      </c>
      <c r="AB48" s="16">
        <f>SOLID!AF17</f>
        <v>-8.5939999999999994</v>
      </c>
      <c r="AC48" s="16">
        <f>SOLID!AG17</f>
        <v>-8.7249999999999996</v>
      </c>
      <c r="AD48" s="16">
        <f>SOLID!AH17</f>
        <v>0</v>
      </c>
      <c r="AE48" s="16">
        <f>SOLID!AI17</f>
        <v>0</v>
      </c>
      <c r="AF48" s="16">
        <f>SOLID!AJ17</f>
        <v>0</v>
      </c>
      <c r="AG48" s="16">
        <f>SOLID!AK17</f>
        <v>0</v>
      </c>
      <c r="AH48" s="16">
        <f>SOLID!AL17</f>
        <v>0</v>
      </c>
      <c r="AI48" s="16">
        <f>SOLID!BT17</f>
        <v>0</v>
      </c>
      <c r="AJ48" s="16">
        <f>SOLID!BU17</f>
        <v>0</v>
      </c>
      <c r="AK48" s="16">
        <f>SOLID!BV17</f>
        <v>0</v>
      </c>
      <c r="AL48" s="16">
        <f>SOLID!BW17</f>
        <v>0</v>
      </c>
      <c r="AM48" s="16">
        <f>SOLID!BX17</f>
        <v>0</v>
      </c>
      <c r="AN48" s="16">
        <f>SOLID!BY17</f>
        <v>0</v>
      </c>
      <c r="AO48" s="16">
        <f>SOLID!BZ17</f>
        <v>0</v>
      </c>
      <c r="AP48" s="16">
        <f>SOLID!CA17</f>
        <v>0</v>
      </c>
      <c r="AQ48" s="16">
        <f>SOLID!CB17</f>
        <v>0</v>
      </c>
      <c r="AR48" s="16">
        <f>SOLID!CC17</f>
        <v>0</v>
      </c>
      <c r="AS48" s="16">
        <f>SOLID!CD17</f>
        <v>0</v>
      </c>
      <c r="AT48" s="16">
        <f>SOLID!CE17</f>
        <v>0</v>
      </c>
      <c r="AU48" s="16">
        <f>SOLID!CF17</f>
        <v>0</v>
      </c>
      <c r="AV48" s="16">
        <f>SOLID!CG17</f>
        <v>0</v>
      </c>
      <c r="AW48" s="16">
        <f>SOLID!CH17</f>
        <v>0</v>
      </c>
      <c r="AX48" s="16">
        <f>SOLID!CI17</f>
        <v>0</v>
      </c>
      <c r="AY48" s="16">
        <f>SOLID!CJ17</f>
        <v>0</v>
      </c>
      <c r="AZ48" s="16">
        <f>SOLID!CK17</f>
        <v>0</v>
      </c>
      <c r="BA48" s="16">
        <f>SOLID!CL17</f>
        <v>0</v>
      </c>
      <c r="BB48" s="16">
        <f>SOLID!CM17</f>
        <v>0</v>
      </c>
      <c r="BC48" s="16">
        <f>SOLID!CN17</f>
        <v>0</v>
      </c>
      <c r="BD48" s="16">
        <f>SOLID!CO17</f>
        <v>0</v>
      </c>
      <c r="BE48" s="16">
        <f>SOLID!CP17</f>
        <v>0</v>
      </c>
      <c r="BF48" s="16">
        <f>SOLID!CQ17</f>
        <v>0</v>
      </c>
      <c r="BG48" s="16">
        <f>SOLID!CR17</f>
        <v>0</v>
      </c>
      <c r="BH48" s="16">
        <f>SOLID!CS17</f>
        <v>0</v>
      </c>
      <c r="BI48" s="16">
        <f>SOLID!CT17</f>
        <v>0</v>
      </c>
      <c r="BJ48" s="16">
        <f>SOLID!CU17</f>
        <v>0</v>
      </c>
      <c r="BK48" s="16">
        <f>SOLID!CV17</f>
        <v>0</v>
      </c>
      <c r="BL48" s="16">
        <f>SOLID!CW17</f>
        <v>0</v>
      </c>
      <c r="BM48" s="16">
        <f>SOLID!CX17</f>
        <v>0</v>
      </c>
      <c r="BN48" s="16">
        <f>SOLID!CY17</f>
        <v>0</v>
      </c>
      <c r="BO48" s="16">
        <f>SOLID!CZ17</f>
        <v>0</v>
      </c>
      <c r="BP48" s="16">
        <f>SOLID!DA17</f>
        <v>0</v>
      </c>
      <c r="BQ48" s="16"/>
      <c r="BR48" s="16"/>
      <c r="BS48" s="16">
        <f>SOLID!DB17</f>
        <v>0</v>
      </c>
      <c r="BT48" s="16">
        <f>SOLID!DC17</f>
        <v>0</v>
      </c>
    </row>
    <row r="49" spans="1:72" ht="22.5" hidden="1" outlineLevel="1" thickTop="1" thickBot="1" x14ac:dyDescent="0.4">
      <c r="A49" s="88" t="str">
        <f>SOLID!E18</f>
        <v>H (Ge)</v>
      </c>
      <c r="B49" s="16">
        <f>SOLID!F18</f>
        <v>-16.29</v>
      </c>
      <c r="C49" s="16">
        <f>SOLID!G18</f>
        <v>-15.52</v>
      </c>
      <c r="D49" s="16">
        <f>SOLID!H18</f>
        <v>-14.86</v>
      </c>
      <c r="E49" s="16">
        <f>SOLID!I18</f>
        <v>-14.3</v>
      </c>
      <c r="F49" s="16">
        <f>SOLID!J18</f>
        <v>-13.17</v>
      </c>
      <c r="G49" s="16">
        <f>SOLID!K18</f>
        <v>-7.91</v>
      </c>
      <c r="H49" s="16">
        <f>SOLID!L18</f>
        <v>-6.8490000000000002</v>
      </c>
      <c r="I49" s="16">
        <f>SOLID!M18</f>
        <v>-5.8639999999999999</v>
      </c>
      <c r="J49" s="16">
        <f>SOLID!N18</f>
        <v>-4.9470000000000001</v>
      </c>
      <c r="K49" s="16">
        <f>SOLID!O18</f>
        <v>-4.0970000000000004</v>
      </c>
      <c r="L49" s="16">
        <f>SOLID!P18</f>
        <v>-4.1500000000000004</v>
      </c>
      <c r="M49" s="16">
        <f>SOLID!Q18</f>
        <v>-4.2</v>
      </c>
      <c r="N49" s="16">
        <f>SOLID!R18</f>
        <v>-4.2489999999999997</v>
      </c>
      <c r="O49" s="16">
        <f>SOLID!S18</f>
        <v>-4.2990000000000004</v>
      </c>
      <c r="P49" s="16">
        <f>SOLID!T18</f>
        <v>-4.3490000000000002</v>
      </c>
      <c r="Q49" s="16">
        <f>SOLID!U18</f>
        <v>-4.399</v>
      </c>
      <c r="R49" s="16">
        <f>SOLID!V18</f>
        <v>-4.4489999999999998</v>
      </c>
      <c r="S49" s="16">
        <f>SOLID!W18</f>
        <v>-4.4989999999999997</v>
      </c>
      <c r="T49" s="16">
        <f>SOLID!X18</f>
        <v>-4.6959999999999997</v>
      </c>
      <c r="U49" s="16">
        <f>SOLID!Y18</f>
        <v>-4.7439999999999998</v>
      </c>
      <c r="V49" s="16">
        <f>SOLID!Z18</f>
        <v>-4.7919999999999998</v>
      </c>
      <c r="W49" s="16">
        <f>SOLID!AA18</f>
        <v>-4.84</v>
      </c>
      <c r="X49" s="16">
        <f>SOLID!AB18</f>
        <v>-4.8869999999999996</v>
      </c>
      <c r="Y49" s="16">
        <f>SOLID!AC18</f>
        <v>-5.0709999999999997</v>
      </c>
      <c r="Z49" s="16">
        <f>SOLID!AD18</f>
        <v>-5.1159999999999997</v>
      </c>
      <c r="AA49" s="16">
        <f>SOLID!AE18</f>
        <v>-5.1609999999999996</v>
      </c>
      <c r="AB49" s="16">
        <f>SOLID!AF18</f>
        <v>-5.2060000000000004</v>
      </c>
      <c r="AC49" s="16">
        <f>SOLID!AG18</f>
        <v>-5.25</v>
      </c>
      <c r="AD49" s="16">
        <f>SOLID!AH18</f>
        <v>0</v>
      </c>
      <c r="AE49" s="16">
        <f>SOLID!AI18</f>
        <v>0</v>
      </c>
      <c r="AF49" s="16">
        <f>SOLID!AJ18</f>
        <v>0</v>
      </c>
      <c r="AG49" s="16">
        <f>SOLID!AK18</f>
        <v>0</v>
      </c>
      <c r="AH49" s="16">
        <f>SOLID!AL18</f>
        <v>0</v>
      </c>
      <c r="AI49" s="16">
        <f>SOLID!BT18</f>
        <v>0</v>
      </c>
      <c r="AJ49" s="16">
        <f>SOLID!BU18</f>
        <v>0</v>
      </c>
      <c r="AK49" s="16">
        <f>SOLID!BV18</f>
        <v>0</v>
      </c>
      <c r="AL49" s="16">
        <f>SOLID!BW18</f>
        <v>0</v>
      </c>
      <c r="AM49" s="16">
        <f>SOLID!BX18</f>
        <v>0</v>
      </c>
      <c r="AN49" s="16">
        <f>SOLID!BY18</f>
        <v>0</v>
      </c>
      <c r="AO49" s="16">
        <f>SOLID!BZ18</f>
        <v>0</v>
      </c>
      <c r="AP49" s="16">
        <f>SOLID!CA18</f>
        <v>0</v>
      </c>
      <c r="AQ49" s="16">
        <f>SOLID!CB18</f>
        <v>0</v>
      </c>
      <c r="AR49" s="16">
        <f>SOLID!CC18</f>
        <v>0</v>
      </c>
      <c r="AS49" s="16">
        <f>SOLID!CD18</f>
        <v>0</v>
      </c>
      <c r="AT49" s="16">
        <f>SOLID!CE18</f>
        <v>0</v>
      </c>
      <c r="AU49" s="16">
        <f>SOLID!CF18</f>
        <v>0</v>
      </c>
      <c r="AV49" s="16">
        <f>SOLID!CG18</f>
        <v>0</v>
      </c>
      <c r="AW49" s="16">
        <f>SOLID!CH18</f>
        <v>0</v>
      </c>
      <c r="AX49" s="16">
        <f>SOLID!CI18</f>
        <v>0</v>
      </c>
      <c r="AY49" s="16">
        <f>SOLID!CJ18</f>
        <v>0</v>
      </c>
      <c r="AZ49" s="16">
        <f>SOLID!CK18</f>
        <v>0</v>
      </c>
      <c r="BA49" s="16">
        <f>SOLID!CL18</f>
        <v>0</v>
      </c>
      <c r="BB49" s="16">
        <f>SOLID!CM18</f>
        <v>0</v>
      </c>
      <c r="BC49" s="16">
        <f>SOLID!CN18</f>
        <v>0</v>
      </c>
      <c r="BD49" s="16">
        <f>SOLID!CO18</f>
        <v>0</v>
      </c>
      <c r="BE49" s="16">
        <f>SOLID!CP18</f>
        <v>0</v>
      </c>
      <c r="BF49" s="16">
        <f>SOLID!CQ18</f>
        <v>0</v>
      </c>
      <c r="BG49" s="16">
        <f>SOLID!CR18</f>
        <v>0</v>
      </c>
      <c r="BH49" s="16">
        <f>SOLID!CS18</f>
        <v>0</v>
      </c>
      <c r="BI49" s="16">
        <f>SOLID!CT18</f>
        <v>0</v>
      </c>
      <c r="BJ49" s="16">
        <f>SOLID!CU18</f>
        <v>0</v>
      </c>
      <c r="BK49" s="16">
        <f>SOLID!CV18</f>
        <v>0</v>
      </c>
      <c r="BL49" s="16">
        <f>SOLID!CW18</f>
        <v>0</v>
      </c>
      <c r="BM49" s="16">
        <f>SOLID!CX18</f>
        <v>0</v>
      </c>
      <c r="BN49" s="16">
        <f>SOLID!CY18</f>
        <v>0</v>
      </c>
      <c r="BO49" s="16">
        <f>SOLID!CZ18</f>
        <v>0</v>
      </c>
      <c r="BP49" s="16">
        <f>SOLID!DA18</f>
        <v>0</v>
      </c>
      <c r="BQ49" s="16"/>
      <c r="BR49" s="16"/>
      <c r="BS49" s="16">
        <f>SOLID!DB18</f>
        <v>0</v>
      </c>
      <c r="BT49" s="16">
        <f>SOLID!DC18</f>
        <v>0</v>
      </c>
    </row>
    <row r="50" spans="1:72" ht="22.5" hidden="1" outlineLevel="1" thickTop="1" thickBot="1" x14ac:dyDescent="0.4">
      <c r="A50" s="88" t="str">
        <f>SOLID!E19</f>
        <v>H (Se)</v>
      </c>
      <c r="B50" s="16">
        <f>SOLID!F19</f>
        <v>-23.52</v>
      </c>
      <c r="C50" s="16">
        <f>SOLID!G19</f>
        <v>-22.18</v>
      </c>
      <c r="D50" s="16">
        <f>SOLID!H19</f>
        <v>-21.02</v>
      </c>
      <c r="E50" s="16">
        <f>SOLID!I19</f>
        <v>-20.010000000000002</v>
      </c>
      <c r="F50" s="16">
        <f>SOLID!J19</f>
        <v>-19.77</v>
      </c>
      <c r="G50" s="16">
        <f>SOLID!K19</f>
        <v>-20.97</v>
      </c>
      <c r="H50" s="16">
        <f>SOLID!L19</f>
        <v>-21.28</v>
      </c>
      <c r="I50" s="16">
        <f>SOLID!M19</f>
        <v>-21.58</v>
      </c>
      <c r="J50" s="16">
        <f>SOLID!N19</f>
        <v>-21.89</v>
      </c>
      <c r="K50" s="16">
        <f>SOLID!O19</f>
        <v>-22.19</v>
      </c>
      <c r="L50" s="16">
        <f>SOLID!P19</f>
        <v>-22.49</v>
      </c>
      <c r="M50" s="16">
        <f>SOLID!Q19</f>
        <v>-22.79</v>
      </c>
      <c r="N50" s="16">
        <f>SOLID!R19</f>
        <v>-23.08</v>
      </c>
      <c r="O50" s="16">
        <f>SOLID!S19</f>
        <v>-23.38</v>
      </c>
      <c r="P50" s="16">
        <f>SOLID!T19</f>
        <v>-23.67</v>
      </c>
      <c r="Q50" s="16">
        <f>SOLID!U19</f>
        <v>-23.95</v>
      </c>
      <c r="R50" s="16">
        <f>SOLID!V19</f>
        <v>-24.23</v>
      </c>
      <c r="S50" s="16">
        <f>SOLID!W19</f>
        <v>-24.52</v>
      </c>
      <c r="T50" s="16">
        <f>SOLID!X19</f>
        <v>-25.61</v>
      </c>
      <c r="U50" s="16">
        <f>SOLID!Y19</f>
        <v>-25.87</v>
      </c>
      <c r="V50" s="16">
        <f>SOLID!Z19</f>
        <v>-26.13</v>
      </c>
      <c r="W50" s="16">
        <f>SOLID!AA19</f>
        <v>-26.39</v>
      </c>
      <c r="X50" s="16">
        <f>SOLID!AB19</f>
        <v>-26.65</v>
      </c>
      <c r="Y50" s="16">
        <f>SOLID!AC19</f>
        <v>-27.65</v>
      </c>
      <c r="Z50" s="16">
        <f>SOLID!AD19</f>
        <v>-27.9</v>
      </c>
      <c r="AA50" s="16">
        <f>SOLID!AE19</f>
        <v>-28.14</v>
      </c>
      <c r="AB50" s="16">
        <f>SOLID!AF19</f>
        <v>-28.38</v>
      </c>
      <c r="AC50" s="16">
        <f>SOLID!AG19</f>
        <v>-28.62</v>
      </c>
      <c r="AD50" s="16">
        <f>SOLID!AH19</f>
        <v>0</v>
      </c>
      <c r="AE50" s="16">
        <f>SOLID!AI19</f>
        <v>0</v>
      </c>
      <c r="AF50" s="16">
        <f>SOLID!AJ19</f>
        <v>0</v>
      </c>
      <c r="AG50" s="16">
        <f>SOLID!AK19</f>
        <v>0</v>
      </c>
      <c r="AH50" s="16">
        <f>SOLID!AL19</f>
        <v>0</v>
      </c>
      <c r="AI50" s="16">
        <f>SOLID!BT19</f>
        <v>0</v>
      </c>
      <c r="AJ50" s="16">
        <f>SOLID!BU19</f>
        <v>0</v>
      </c>
      <c r="AK50" s="16">
        <f>SOLID!BV19</f>
        <v>0</v>
      </c>
      <c r="AL50" s="16">
        <f>SOLID!BW19</f>
        <v>0</v>
      </c>
      <c r="AM50" s="16">
        <f>SOLID!BX19</f>
        <v>0</v>
      </c>
      <c r="AN50" s="16">
        <f>SOLID!BY19</f>
        <v>0</v>
      </c>
      <c r="AO50" s="16">
        <f>SOLID!BZ19</f>
        <v>0</v>
      </c>
      <c r="AP50" s="16">
        <f>SOLID!CA19</f>
        <v>0</v>
      </c>
      <c r="AQ50" s="16">
        <f>SOLID!CB19</f>
        <v>0</v>
      </c>
      <c r="AR50" s="16">
        <f>SOLID!CC19</f>
        <v>0</v>
      </c>
      <c r="AS50" s="16">
        <f>SOLID!CD19</f>
        <v>0</v>
      </c>
      <c r="AT50" s="16">
        <f>SOLID!CE19</f>
        <v>0</v>
      </c>
      <c r="AU50" s="16">
        <f>SOLID!CF19</f>
        <v>0</v>
      </c>
      <c r="AV50" s="16">
        <f>SOLID!CG19</f>
        <v>0</v>
      </c>
      <c r="AW50" s="16">
        <f>SOLID!CH19</f>
        <v>0</v>
      </c>
      <c r="AX50" s="16">
        <f>SOLID!CI19</f>
        <v>0</v>
      </c>
      <c r="AY50" s="16">
        <f>SOLID!CJ19</f>
        <v>0</v>
      </c>
      <c r="AZ50" s="16">
        <f>SOLID!CK19</f>
        <v>0</v>
      </c>
      <c r="BA50" s="16">
        <f>SOLID!CL19</f>
        <v>0</v>
      </c>
      <c r="BB50" s="16">
        <f>SOLID!CM19</f>
        <v>0</v>
      </c>
      <c r="BC50" s="16">
        <f>SOLID!CN19</f>
        <v>0</v>
      </c>
      <c r="BD50" s="16">
        <f>SOLID!CO19</f>
        <v>0</v>
      </c>
      <c r="BE50" s="16">
        <f>SOLID!CP19</f>
        <v>0</v>
      </c>
      <c r="BF50" s="16">
        <f>SOLID!CQ19</f>
        <v>0</v>
      </c>
      <c r="BG50" s="16">
        <f>SOLID!CR19</f>
        <v>0</v>
      </c>
      <c r="BH50" s="16">
        <f>SOLID!CS19</f>
        <v>0</v>
      </c>
      <c r="BI50" s="16">
        <f>SOLID!CT19</f>
        <v>0</v>
      </c>
      <c r="BJ50" s="16">
        <f>SOLID!CU19</f>
        <v>0</v>
      </c>
      <c r="BK50" s="16">
        <f>SOLID!CV19</f>
        <v>0</v>
      </c>
      <c r="BL50" s="16">
        <f>SOLID!CW19</f>
        <v>0</v>
      </c>
      <c r="BM50" s="16">
        <f>SOLID!CX19</f>
        <v>0</v>
      </c>
      <c r="BN50" s="16">
        <f>SOLID!CY19</f>
        <v>0</v>
      </c>
      <c r="BO50" s="16">
        <f>SOLID!CZ19</f>
        <v>0</v>
      </c>
      <c r="BP50" s="16">
        <f>SOLID!DA19</f>
        <v>0</v>
      </c>
      <c r="BQ50" s="16"/>
      <c r="BR50" s="16"/>
      <c r="BS50" s="16">
        <f>SOLID!DB19</f>
        <v>0</v>
      </c>
      <c r="BT50" s="16">
        <f>SOLID!DC19</f>
        <v>0</v>
      </c>
    </row>
    <row r="51" spans="1:72" ht="22.5" hidden="1" outlineLevel="1" thickTop="1" thickBot="1" x14ac:dyDescent="0.4">
      <c r="A51" s="88">
        <f>SOLID!E20</f>
        <v>0</v>
      </c>
      <c r="B51" s="16">
        <f>SOLID!F20</f>
        <v>0</v>
      </c>
      <c r="C51" s="16">
        <f>SOLID!G20</f>
        <v>0</v>
      </c>
      <c r="D51" s="16">
        <f>SOLID!H20</f>
        <v>0</v>
      </c>
      <c r="E51" s="16">
        <f>SOLID!I20</f>
        <v>0</v>
      </c>
      <c r="F51" s="16">
        <f>SOLID!J20</f>
        <v>0</v>
      </c>
      <c r="G51" s="16">
        <f>SOLID!K20</f>
        <v>0</v>
      </c>
      <c r="H51" s="16">
        <f>SOLID!L20</f>
        <v>0</v>
      </c>
      <c r="I51" s="16">
        <f>SOLID!M20</f>
        <v>0</v>
      </c>
      <c r="J51" s="16">
        <f>SOLID!N20</f>
        <v>0</v>
      </c>
      <c r="K51" s="16">
        <f>SOLID!O20</f>
        <v>0</v>
      </c>
      <c r="L51" s="16">
        <f>SOLID!P20</f>
        <v>0</v>
      </c>
      <c r="M51" s="16">
        <f>SOLID!Q20</f>
        <v>0</v>
      </c>
      <c r="N51" s="16">
        <f>SOLID!R20</f>
        <v>0</v>
      </c>
      <c r="O51" s="16">
        <f>SOLID!S20</f>
        <v>0</v>
      </c>
      <c r="P51" s="16">
        <f>SOLID!T20</f>
        <v>0</v>
      </c>
      <c r="Q51" s="16">
        <f>SOLID!U20</f>
        <v>0</v>
      </c>
      <c r="R51" s="16">
        <f>SOLID!V20</f>
        <v>0</v>
      </c>
      <c r="S51" s="16">
        <f>SOLID!W20</f>
        <v>0</v>
      </c>
      <c r="T51" s="16">
        <f>SOLID!X20</f>
        <v>0</v>
      </c>
      <c r="U51" s="16">
        <f>SOLID!Y20</f>
        <v>0</v>
      </c>
      <c r="V51" s="16">
        <f>SOLID!Z20</f>
        <v>0</v>
      </c>
      <c r="W51" s="16">
        <f>SOLID!AA20</f>
        <v>0</v>
      </c>
      <c r="X51" s="16">
        <f>SOLID!AB20</f>
        <v>0</v>
      </c>
      <c r="Y51" s="16">
        <f>SOLID!AC20</f>
        <v>0</v>
      </c>
      <c r="Z51" s="16">
        <f>SOLID!AD20</f>
        <v>0</v>
      </c>
      <c r="AA51" s="16">
        <f>SOLID!AE20</f>
        <v>0</v>
      </c>
      <c r="AB51" s="16">
        <f>SOLID!AF20</f>
        <v>0</v>
      </c>
      <c r="AC51" s="16">
        <f>SOLID!AG20</f>
        <v>0</v>
      </c>
      <c r="AD51" s="16">
        <f>SOLID!AH20</f>
        <v>0</v>
      </c>
      <c r="AE51" s="16">
        <f>SOLID!AI20</f>
        <v>0</v>
      </c>
      <c r="AF51" s="16">
        <f>SOLID!AJ20</f>
        <v>0</v>
      </c>
      <c r="AG51" s="16">
        <f>SOLID!AK20</f>
        <v>0</v>
      </c>
      <c r="AH51" s="16">
        <f>SOLID!AL20</f>
        <v>0</v>
      </c>
      <c r="AI51" s="16">
        <f>SOLID!BT20</f>
        <v>0</v>
      </c>
      <c r="AJ51" s="16">
        <f>SOLID!BU20</f>
        <v>0</v>
      </c>
      <c r="AK51" s="16">
        <f>SOLID!BV20</f>
        <v>0</v>
      </c>
      <c r="AL51" s="16">
        <f>SOLID!BW20</f>
        <v>0</v>
      </c>
      <c r="AM51" s="16">
        <f>SOLID!BX20</f>
        <v>0</v>
      </c>
      <c r="AN51" s="16">
        <f>SOLID!BY20</f>
        <v>0</v>
      </c>
      <c r="AO51" s="16">
        <f>SOLID!BZ20</f>
        <v>0</v>
      </c>
      <c r="AP51" s="16">
        <f>SOLID!CA20</f>
        <v>0</v>
      </c>
      <c r="AQ51" s="16">
        <f>SOLID!CB20</f>
        <v>0</v>
      </c>
      <c r="AR51" s="16">
        <f>SOLID!CC20</f>
        <v>0</v>
      </c>
      <c r="AS51" s="16">
        <f>SOLID!CD20</f>
        <v>0</v>
      </c>
      <c r="AT51" s="16">
        <f>SOLID!CE20</f>
        <v>0</v>
      </c>
      <c r="AU51" s="16">
        <f>SOLID!CF20</f>
        <v>0</v>
      </c>
      <c r="AV51" s="16">
        <f>SOLID!CG20</f>
        <v>0</v>
      </c>
      <c r="AW51" s="16">
        <f>SOLID!CH20</f>
        <v>0</v>
      </c>
      <c r="AX51" s="16">
        <f>SOLID!CI20</f>
        <v>0</v>
      </c>
      <c r="AY51" s="16">
        <f>SOLID!CJ20</f>
        <v>0</v>
      </c>
      <c r="AZ51" s="16">
        <f>SOLID!CK20</f>
        <v>0</v>
      </c>
      <c r="BA51" s="16">
        <f>SOLID!CL20</f>
        <v>0</v>
      </c>
      <c r="BB51" s="16">
        <f>SOLID!CM20</f>
        <v>0</v>
      </c>
      <c r="BC51" s="16">
        <f>SOLID!CN20</f>
        <v>0</v>
      </c>
      <c r="BD51" s="16">
        <f>SOLID!CO20</f>
        <v>0</v>
      </c>
      <c r="BE51" s="16">
        <f>SOLID!CP20</f>
        <v>0</v>
      </c>
      <c r="BF51" s="16">
        <f>SOLID!CQ20</f>
        <v>0</v>
      </c>
      <c r="BG51" s="16">
        <f>SOLID!CR20</f>
        <v>0</v>
      </c>
      <c r="BH51" s="16">
        <f>SOLID!CS20</f>
        <v>0</v>
      </c>
      <c r="BI51" s="16">
        <f>SOLID!CT20</f>
        <v>0</v>
      </c>
      <c r="BJ51" s="16">
        <f>SOLID!CU20</f>
        <v>0</v>
      </c>
      <c r="BK51" s="16">
        <f>SOLID!CV20</f>
        <v>0</v>
      </c>
      <c r="BL51" s="16">
        <f>SOLID!CW20</f>
        <v>0</v>
      </c>
      <c r="BM51" s="16">
        <f>SOLID!CX20</f>
        <v>0</v>
      </c>
      <c r="BN51" s="16">
        <f>SOLID!CY20</f>
        <v>0</v>
      </c>
      <c r="BO51" s="16">
        <f>SOLID!CZ20</f>
        <v>0</v>
      </c>
      <c r="BP51" s="16">
        <f>SOLID!DA20</f>
        <v>0</v>
      </c>
      <c r="BQ51" s="16"/>
      <c r="BR51" s="16"/>
      <c r="BS51" s="16">
        <f>SOLID!DB20</f>
        <v>0</v>
      </c>
      <c r="BT51" s="16">
        <f>SOLID!DC20</f>
        <v>0</v>
      </c>
    </row>
    <row r="52" spans="1:72" ht="22.5" hidden="1" outlineLevel="1" thickTop="1" thickBot="1" x14ac:dyDescent="0.4">
      <c r="A52" s="88">
        <f>SOLID!E21</f>
        <v>0</v>
      </c>
      <c r="B52" s="16">
        <f>SOLID!F21</f>
        <v>0</v>
      </c>
      <c r="C52" s="16">
        <f>SOLID!G21</f>
        <v>0</v>
      </c>
      <c r="D52" s="16">
        <f>SOLID!H21</f>
        <v>0</v>
      </c>
      <c r="E52" s="16">
        <f>SOLID!I21</f>
        <v>0</v>
      </c>
      <c r="F52" s="16">
        <f>SOLID!J21</f>
        <v>0</v>
      </c>
      <c r="G52" s="16">
        <f>SOLID!K21</f>
        <v>0</v>
      </c>
      <c r="H52" s="16">
        <f>SOLID!L21</f>
        <v>0</v>
      </c>
      <c r="I52" s="16">
        <f>SOLID!M21</f>
        <v>0</v>
      </c>
      <c r="J52" s="16">
        <f>SOLID!N21</f>
        <v>0</v>
      </c>
      <c r="K52" s="16">
        <f>SOLID!O21</f>
        <v>0</v>
      </c>
      <c r="L52" s="16">
        <f>SOLID!P21</f>
        <v>0</v>
      </c>
      <c r="M52" s="16">
        <f>SOLID!Q21</f>
        <v>0</v>
      </c>
      <c r="N52" s="16">
        <f>SOLID!R21</f>
        <v>0</v>
      </c>
      <c r="O52" s="16">
        <f>SOLID!S21</f>
        <v>0</v>
      </c>
      <c r="P52" s="16">
        <f>SOLID!T21</f>
        <v>0</v>
      </c>
      <c r="Q52" s="16">
        <f>SOLID!U21</f>
        <v>0</v>
      </c>
      <c r="R52" s="16">
        <f>SOLID!V21</f>
        <v>0</v>
      </c>
      <c r="S52" s="16">
        <f>SOLID!W21</f>
        <v>0</v>
      </c>
      <c r="T52" s="16">
        <f>SOLID!X21</f>
        <v>0</v>
      </c>
      <c r="U52" s="16">
        <f>SOLID!Y21</f>
        <v>0</v>
      </c>
      <c r="V52" s="16">
        <f>SOLID!Z21</f>
        <v>0</v>
      </c>
      <c r="W52" s="16">
        <f>SOLID!AA21</f>
        <v>0</v>
      </c>
      <c r="X52" s="16">
        <f>SOLID!AB21</f>
        <v>0</v>
      </c>
      <c r="Y52" s="16">
        <f>SOLID!AC21</f>
        <v>0</v>
      </c>
      <c r="Z52" s="16">
        <f>SOLID!AD21</f>
        <v>0</v>
      </c>
      <c r="AA52" s="16">
        <f>SOLID!AE21</f>
        <v>0</v>
      </c>
      <c r="AB52" s="16">
        <f>SOLID!AF21</f>
        <v>0</v>
      </c>
      <c r="AC52" s="16">
        <f>SOLID!AG21</f>
        <v>0</v>
      </c>
      <c r="AD52" s="16">
        <f>SOLID!AH21</f>
        <v>0</v>
      </c>
      <c r="AE52" s="16">
        <f>SOLID!AI21</f>
        <v>0</v>
      </c>
      <c r="AF52" s="16">
        <f>SOLID!AJ21</f>
        <v>0</v>
      </c>
      <c r="AG52" s="16">
        <f>SOLID!AK21</f>
        <v>0</v>
      </c>
      <c r="AH52" s="16">
        <f>SOLID!AL21</f>
        <v>0</v>
      </c>
      <c r="AI52" s="16">
        <f>SOLID!BT21</f>
        <v>0</v>
      </c>
      <c r="AJ52" s="16">
        <f>SOLID!BU21</f>
        <v>0</v>
      </c>
      <c r="AK52" s="16">
        <f>SOLID!BV21</f>
        <v>0</v>
      </c>
      <c r="AL52" s="16">
        <f>SOLID!BW21</f>
        <v>0</v>
      </c>
      <c r="AM52" s="16">
        <f>SOLID!BX21</f>
        <v>0</v>
      </c>
      <c r="AN52" s="16">
        <f>SOLID!BY21</f>
        <v>0</v>
      </c>
      <c r="AO52" s="16">
        <f>SOLID!BZ21</f>
        <v>0</v>
      </c>
      <c r="AP52" s="16">
        <f>SOLID!CA21</f>
        <v>0</v>
      </c>
      <c r="AQ52" s="16">
        <f>SOLID!CB21</f>
        <v>0</v>
      </c>
      <c r="AR52" s="16">
        <f>SOLID!CC21</f>
        <v>0</v>
      </c>
      <c r="AS52" s="16">
        <f>SOLID!CD21</f>
        <v>0</v>
      </c>
      <c r="AT52" s="16">
        <f>SOLID!CE21</f>
        <v>0</v>
      </c>
      <c r="AU52" s="16">
        <f>SOLID!CF21</f>
        <v>0</v>
      </c>
      <c r="AV52" s="16">
        <f>SOLID!CG21</f>
        <v>0</v>
      </c>
      <c r="AW52" s="16">
        <f>SOLID!CH21</f>
        <v>0</v>
      </c>
      <c r="AX52" s="16">
        <f>SOLID!CI21</f>
        <v>0</v>
      </c>
      <c r="AY52" s="16">
        <f>SOLID!CJ21</f>
        <v>0</v>
      </c>
      <c r="AZ52" s="16">
        <f>SOLID!CK21</f>
        <v>0</v>
      </c>
      <c r="BA52" s="16">
        <f>SOLID!CL21</f>
        <v>0</v>
      </c>
      <c r="BB52" s="16">
        <f>SOLID!CM21</f>
        <v>0</v>
      </c>
      <c r="BC52" s="16">
        <f>SOLID!CN21</f>
        <v>0</v>
      </c>
      <c r="BD52" s="16">
        <f>SOLID!CO21</f>
        <v>0</v>
      </c>
      <c r="BE52" s="16">
        <f>SOLID!CP21</f>
        <v>0</v>
      </c>
      <c r="BF52" s="16">
        <f>SOLID!CQ21</f>
        <v>0</v>
      </c>
      <c r="BG52" s="16">
        <f>SOLID!CR21</f>
        <v>0</v>
      </c>
      <c r="BH52" s="16">
        <f>SOLID!CS21</f>
        <v>0</v>
      </c>
      <c r="BI52" s="16">
        <f>SOLID!CT21</f>
        <v>0</v>
      </c>
      <c r="BJ52" s="16">
        <f>SOLID!CU21</f>
        <v>0</v>
      </c>
      <c r="BK52" s="16">
        <f>SOLID!CV21</f>
        <v>0</v>
      </c>
      <c r="BL52" s="16">
        <f>SOLID!CW21</f>
        <v>0</v>
      </c>
      <c r="BM52" s="16">
        <f>SOLID!CX21</f>
        <v>0</v>
      </c>
      <c r="BN52" s="16">
        <f>SOLID!CY21</f>
        <v>0</v>
      </c>
      <c r="BO52" s="16">
        <f>SOLID!CZ21</f>
        <v>0</v>
      </c>
      <c r="BP52" s="16">
        <f>SOLID!DA21</f>
        <v>0</v>
      </c>
      <c r="BQ52" s="16"/>
      <c r="BR52" s="16"/>
      <c r="BS52" s="16">
        <f>SOLID!DB21</f>
        <v>0</v>
      </c>
      <c r="BT52" s="16">
        <f>SOLID!DC21</f>
        <v>0</v>
      </c>
    </row>
    <row r="53" spans="1:72" ht="22.5" hidden="1" outlineLevel="1" thickTop="1" thickBot="1" x14ac:dyDescent="0.4">
      <c r="A53" s="88">
        <f>SOLID!E22</f>
        <v>0</v>
      </c>
      <c r="B53" s="16">
        <f>SOLID!F22</f>
        <v>0</v>
      </c>
      <c r="C53" s="16">
        <f>SOLID!G22</f>
        <v>0</v>
      </c>
      <c r="D53" s="16">
        <f>SOLID!H22</f>
        <v>0</v>
      </c>
      <c r="E53" s="16">
        <f>SOLID!I22</f>
        <v>0</v>
      </c>
      <c r="F53" s="16">
        <f>SOLID!J22</f>
        <v>0</v>
      </c>
      <c r="G53" s="16">
        <f>SOLID!K22</f>
        <v>0</v>
      </c>
      <c r="H53" s="16">
        <f>SOLID!L22</f>
        <v>0</v>
      </c>
      <c r="I53" s="16">
        <f>SOLID!M22</f>
        <v>0</v>
      </c>
      <c r="J53" s="16">
        <f>SOLID!N22</f>
        <v>0</v>
      </c>
      <c r="K53" s="16">
        <f>SOLID!O22</f>
        <v>0</v>
      </c>
      <c r="L53" s="16">
        <f>SOLID!P22</f>
        <v>0</v>
      </c>
      <c r="M53" s="16">
        <f>SOLID!Q22</f>
        <v>0</v>
      </c>
      <c r="N53" s="16">
        <f>SOLID!R22</f>
        <v>0</v>
      </c>
      <c r="O53" s="16">
        <f>SOLID!S22</f>
        <v>0</v>
      </c>
      <c r="P53" s="16">
        <f>SOLID!T22</f>
        <v>0</v>
      </c>
      <c r="Q53" s="16">
        <f>SOLID!U22</f>
        <v>0</v>
      </c>
      <c r="R53" s="16">
        <f>SOLID!V22</f>
        <v>0</v>
      </c>
      <c r="S53" s="16">
        <f>SOLID!W22</f>
        <v>0</v>
      </c>
      <c r="T53" s="16">
        <f>SOLID!X22</f>
        <v>0</v>
      </c>
      <c r="U53" s="16">
        <f>SOLID!Y22</f>
        <v>0</v>
      </c>
      <c r="V53" s="16">
        <f>SOLID!Z22</f>
        <v>0</v>
      </c>
      <c r="W53" s="16">
        <f>SOLID!AA22</f>
        <v>0</v>
      </c>
      <c r="X53" s="16">
        <f>SOLID!AB22</f>
        <v>0</v>
      </c>
      <c r="Y53" s="16">
        <f>SOLID!AC22</f>
        <v>0</v>
      </c>
      <c r="Z53" s="16">
        <f>SOLID!AD22</f>
        <v>0</v>
      </c>
      <c r="AA53" s="16">
        <f>SOLID!AE22</f>
        <v>0</v>
      </c>
      <c r="AB53" s="16">
        <f>SOLID!AF22</f>
        <v>0</v>
      </c>
      <c r="AC53" s="16">
        <f>SOLID!AG22</f>
        <v>0</v>
      </c>
      <c r="AD53" s="16">
        <f>SOLID!AH22</f>
        <v>0</v>
      </c>
      <c r="AE53" s="16">
        <f>SOLID!AI22</f>
        <v>0</v>
      </c>
      <c r="AF53" s="16">
        <f>SOLID!AJ22</f>
        <v>0</v>
      </c>
      <c r="AG53" s="16">
        <f>SOLID!AK22</f>
        <v>0</v>
      </c>
      <c r="AH53" s="16">
        <f>SOLID!AL22</f>
        <v>0</v>
      </c>
      <c r="AI53" s="16">
        <f>SOLID!BT22</f>
        <v>0</v>
      </c>
      <c r="AJ53" s="16">
        <f>SOLID!BU22</f>
        <v>0</v>
      </c>
      <c r="AK53" s="16">
        <f>SOLID!BV22</f>
        <v>0</v>
      </c>
      <c r="AL53" s="16">
        <f>SOLID!BW22</f>
        <v>0</v>
      </c>
      <c r="AM53" s="16">
        <f>SOLID!BX22</f>
        <v>0</v>
      </c>
      <c r="AN53" s="16">
        <f>SOLID!BY22</f>
        <v>0</v>
      </c>
      <c r="AO53" s="16">
        <f>SOLID!BZ22</f>
        <v>0</v>
      </c>
      <c r="AP53" s="16">
        <f>SOLID!CA22</f>
        <v>0</v>
      </c>
      <c r="AQ53" s="16">
        <f>SOLID!CB22</f>
        <v>0</v>
      </c>
      <c r="AR53" s="16">
        <f>SOLID!CC22</f>
        <v>0</v>
      </c>
      <c r="AS53" s="16">
        <f>SOLID!CD22</f>
        <v>0</v>
      </c>
      <c r="AT53" s="16">
        <f>SOLID!CE22</f>
        <v>0</v>
      </c>
      <c r="AU53" s="16">
        <f>SOLID!CF22</f>
        <v>0</v>
      </c>
      <c r="AV53" s="16">
        <f>SOLID!CG22</f>
        <v>0</v>
      </c>
      <c r="AW53" s="16">
        <f>SOLID!CH22</f>
        <v>0</v>
      </c>
      <c r="AX53" s="16">
        <f>SOLID!CI22</f>
        <v>0</v>
      </c>
      <c r="AY53" s="16">
        <f>SOLID!CJ22</f>
        <v>0</v>
      </c>
      <c r="AZ53" s="16">
        <f>SOLID!CK22</f>
        <v>0</v>
      </c>
      <c r="BA53" s="16">
        <f>SOLID!CL22</f>
        <v>0</v>
      </c>
      <c r="BB53" s="16">
        <f>SOLID!CM22</f>
        <v>0</v>
      </c>
      <c r="BC53" s="16">
        <f>SOLID!CN22</f>
        <v>0</v>
      </c>
      <c r="BD53" s="16">
        <f>SOLID!CO22</f>
        <v>0</v>
      </c>
      <c r="BE53" s="16">
        <f>SOLID!CP22</f>
        <v>0</v>
      </c>
      <c r="BF53" s="16">
        <f>SOLID!CQ22</f>
        <v>0</v>
      </c>
      <c r="BG53" s="16">
        <f>SOLID!CR22</f>
        <v>0</v>
      </c>
      <c r="BH53" s="16">
        <f>SOLID!CS22</f>
        <v>0</v>
      </c>
      <c r="BI53" s="16">
        <f>SOLID!CT22</f>
        <v>0</v>
      </c>
      <c r="BJ53" s="16">
        <f>SOLID!CU22</f>
        <v>0</v>
      </c>
      <c r="BK53" s="16">
        <f>SOLID!CV22</f>
        <v>0</v>
      </c>
      <c r="BL53" s="16">
        <f>SOLID!CW22</f>
        <v>0</v>
      </c>
      <c r="BM53" s="16">
        <f>SOLID!CX22</f>
        <v>0</v>
      </c>
      <c r="BN53" s="16">
        <f>SOLID!CY22</f>
        <v>0</v>
      </c>
      <c r="BO53" s="16">
        <f>SOLID!CZ22</f>
        <v>0</v>
      </c>
      <c r="BP53" s="16">
        <f>SOLID!DA22</f>
        <v>0</v>
      </c>
      <c r="BQ53" s="16"/>
      <c r="BR53" s="16"/>
      <c r="BS53" s="16">
        <f>SOLID!DB22</f>
        <v>0</v>
      </c>
      <c r="BT53" s="16">
        <f>SOLID!DC22</f>
        <v>0</v>
      </c>
    </row>
    <row r="54" spans="1:72" ht="22.5" hidden="1" outlineLevel="1" thickTop="1" thickBot="1" x14ac:dyDescent="0.4">
      <c r="A54" s="88">
        <f>SOLID!E23</f>
        <v>0</v>
      </c>
      <c r="B54" s="16">
        <f>SOLID!F23</f>
        <v>0</v>
      </c>
      <c r="C54" s="16">
        <f>SOLID!G23</f>
        <v>0</v>
      </c>
      <c r="D54" s="16">
        <f>SOLID!H23</f>
        <v>0</v>
      </c>
      <c r="E54" s="16">
        <f>SOLID!I23</f>
        <v>0</v>
      </c>
      <c r="F54" s="16">
        <f>SOLID!J23</f>
        <v>0</v>
      </c>
      <c r="G54" s="16">
        <f>SOLID!K23</f>
        <v>0</v>
      </c>
      <c r="H54" s="16">
        <f>SOLID!L23</f>
        <v>0</v>
      </c>
      <c r="I54" s="16">
        <f>SOLID!M23</f>
        <v>0</v>
      </c>
      <c r="J54" s="16">
        <f>SOLID!N23</f>
        <v>0</v>
      </c>
      <c r="K54" s="16">
        <f>SOLID!O23</f>
        <v>0</v>
      </c>
      <c r="L54" s="16">
        <f>SOLID!P23</f>
        <v>0</v>
      </c>
      <c r="M54" s="16">
        <f>SOLID!Q23</f>
        <v>0</v>
      </c>
      <c r="N54" s="16">
        <f>SOLID!R23</f>
        <v>0</v>
      </c>
      <c r="O54" s="16">
        <f>SOLID!S23</f>
        <v>0</v>
      </c>
      <c r="P54" s="16">
        <f>SOLID!T23</f>
        <v>0</v>
      </c>
      <c r="Q54" s="16">
        <f>SOLID!U23</f>
        <v>0</v>
      </c>
      <c r="R54" s="16">
        <f>SOLID!V23</f>
        <v>0</v>
      </c>
      <c r="S54" s="16">
        <f>SOLID!W23</f>
        <v>0</v>
      </c>
      <c r="T54" s="16">
        <f>SOLID!X23</f>
        <v>0</v>
      </c>
      <c r="U54" s="16">
        <f>SOLID!Y23</f>
        <v>0</v>
      </c>
      <c r="V54" s="16">
        <f>SOLID!Z23</f>
        <v>0</v>
      </c>
      <c r="W54" s="16">
        <f>SOLID!AA23</f>
        <v>0</v>
      </c>
      <c r="X54" s="16">
        <f>SOLID!AB23</f>
        <v>0</v>
      </c>
      <c r="Y54" s="16">
        <f>SOLID!AC23</f>
        <v>0</v>
      </c>
      <c r="Z54" s="16">
        <f>SOLID!AD23</f>
        <v>0</v>
      </c>
      <c r="AA54" s="16">
        <f>SOLID!AE23</f>
        <v>0</v>
      </c>
      <c r="AB54" s="16">
        <f>SOLID!AF23</f>
        <v>0</v>
      </c>
      <c r="AC54" s="16">
        <f>SOLID!AG23</f>
        <v>0</v>
      </c>
      <c r="AD54" s="16">
        <f>SOLID!AH23</f>
        <v>0</v>
      </c>
      <c r="AE54" s="16">
        <f>SOLID!AI23</f>
        <v>0</v>
      </c>
      <c r="AF54" s="16">
        <f>SOLID!AJ23</f>
        <v>0</v>
      </c>
      <c r="AG54" s="16">
        <f>SOLID!AK23</f>
        <v>0</v>
      </c>
      <c r="AH54" s="16">
        <f>SOLID!AL23</f>
        <v>0</v>
      </c>
      <c r="AI54" s="16">
        <f>SOLID!BT23</f>
        <v>0</v>
      </c>
      <c r="AJ54" s="16">
        <f>SOLID!BU23</f>
        <v>0</v>
      </c>
      <c r="AK54" s="16">
        <f>SOLID!BV23</f>
        <v>0</v>
      </c>
      <c r="AL54" s="16">
        <f>SOLID!BW23</f>
        <v>0</v>
      </c>
      <c r="AM54" s="16">
        <f>SOLID!BX23</f>
        <v>0</v>
      </c>
      <c r="AN54" s="16">
        <f>SOLID!BY23</f>
        <v>0</v>
      </c>
      <c r="AO54" s="16">
        <f>SOLID!BZ23</f>
        <v>0</v>
      </c>
      <c r="AP54" s="16">
        <f>SOLID!CA23</f>
        <v>0</v>
      </c>
      <c r="AQ54" s="16">
        <f>SOLID!CB23</f>
        <v>0</v>
      </c>
      <c r="AR54" s="16">
        <f>SOLID!CC23</f>
        <v>0</v>
      </c>
      <c r="AS54" s="16">
        <f>SOLID!CD23</f>
        <v>0</v>
      </c>
      <c r="AT54" s="16">
        <f>SOLID!CE23</f>
        <v>0</v>
      </c>
      <c r="AU54" s="16">
        <f>SOLID!CF23</f>
        <v>0</v>
      </c>
      <c r="AV54" s="16">
        <f>SOLID!CG23</f>
        <v>0</v>
      </c>
      <c r="AW54" s="16">
        <f>SOLID!CH23</f>
        <v>0</v>
      </c>
      <c r="AX54" s="16">
        <f>SOLID!CI23</f>
        <v>0</v>
      </c>
      <c r="AY54" s="16">
        <f>SOLID!CJ23</f>
        <v>0</v>
      </c>
      <c r="AZ54" s="16">
        <f>SOLID!CK23</f>
        <v>0</v>
      </c>
      <c r="BA54" s="16">
        <f>SOLID!CL23</f>
        <v>0</v>
      </c>
      <c r="BB54" s="16">
        <f>SOLID!CM23</f>
        <v>0</v>
      </c>
      <c r="BC54" s="16">
        <f>SOLID!CN23</f>
        <v>0</v>
      </c>
      <c r="BD54" s="16">
        <f>SOLID!CO23</f>
        <v>0</v>
      </c>
      <c r="BE54" s="16">
        <f>SOLID!CP23</f>
        <v>0</v>
      </c>
      <c r="BF54" s="16">
        <f>SOLID!CQ23</f>
        <v>0</v>
      </c>
      <c r="BG54" s="16">
        <f>SOLID!CR23</f>
        <v>0</v>
      </c>
      <c r="BH54" s="16">
        <f>SOLID!CS23</f>
        <v>0</v>
      </c>
      <c r="BI54" s="16">
        <f>SOLID!CT23</f>
        <v>0</v>
      </c>
      <c r="BJ54" s="16">
        <f>SOLID!CU23</f>
        <v>0</v>
      </c>
      <c r="BK54" s="16">
        <f>SOLID!CV23</f>
        <v>0</v>
      </c>
      <c r="BL54" s="16">
        <f>SOLID!CW23</f>
        <v>0</v>
      </c>
      <c r="BM54" s="16">
        <f>SOLID!CX23</f>
        <v>0</v>
      </c>
      <c r="BN54" s="16">
        <f>SOLID!CY23</f>
        <v>0</v>
      </c>
      <c r="BO54" s="16">
        <f>SOLID!CZ23</f>
        <v>0</v>
      </c>
      <c r="BP54" s="16">
        <f>SOLID!DA23</f>
        <v>0</v>
      </c>
      <c r="BQ54" s="16"/>
      <c r="BR54" s="16"/>
      <c r="BS54" s="16">
        <f>SOLID!DB23</f>
        <v>0</v>
      </c>
      <c r="BT54" s="16">
        <f>SOLID!DC23</f>
        <v>0</v>
      </c>
    </row>
    <row r="55" spans="1:72" ht="22.5" hidden="1" outlineLevel="1" thickTop="1" thickBot="1" x14ac:dyDescent="0.4">
      <c r="A55" s="88">
        <f>SOLID!E24</f>
        <v>0</v>
      </c>
      <c r="B55" s="16">
        <f>SOLID!F24</f>
        <v>0</v>
      </c>
      <c r="C55" s="16">
        <f>SOLID!G24</f>
        <v>0</v>
      </c>
      <c r="D55" s="16">
        <f>SOLID!H24</f>
        <v>0</v>
      </c>
      <c r="E55" s="16">
        <f>SOLID!I24</f>
        <v>0</v>
      </c>
      <c r="F55" s="16">
        <f>SOLID!J24</f>
        <v>0</v>
      </c>
      <c r="G55" s="16">
        <f>SOLID!K24</f>
        <v>0</v>
      </c>
      <c r="H55" s="16">
        <f>SOLID!L24</f>
        <v>0</v>
      </c>
      <c r="I55" s="16">
        <f>SOLID!M24</f>
        <v>0</v>
      </c>
      <c r="J55" s="16">
        <f>SOLID!N24</f>
        <v>0</v>
      </c>
      <c r="K55" s="16">
        <f>SOLID!O24</f>
        <v>0</v>
      </c>
      <c r="L55" s="16">
        <f>SOLID!P24</f>
        <v>0</v>
      </c>
      <c r="M55" s="16">
        <f>SOLID!Q24</f>
        <v>0</v>
      </c>
      <c r="N55" s="16">
        <f>SOLID!R24</f>
        <v>0</v>
      </c>
      <c r="O55" s="16">
        <f>SOLID!S24</f>
        <v>0</v>
      </c>
      <c r="P55" s="16">
        <f>SOLID!T24</f>
        <v>0</v>
      </c>
      <c r="Q55" s="16">
        <f>SOLID!U24</f>
        <v>0</v>
      </c>
      <c r="R55" s="16">
        <f>SOLID!V24</f>
        <v>0</v>
      </c>
      <c r="S55" s="16">
        <f>SOLID!W24</f>
        <v>0</v>
      </c>
      <c r="T55" s="16">
        <f>SOLID!X24</f>
        <v>0</v>
      </c>
      <c r="U55" s="16">
        <f>SOLID!Y24</f>
        <v>0</v>
      </c>
      <c r="V55" s="16">
        <f>SOLID!Z24</f>
        <v>0</v>
      </c>
      <c r="W55" s="16">
        <f>SOLID!AA24</f>
        <v>0</v>
      </c>
      <c r="X55" s="16">
        <f>SOLID!AB24</f>
        <v>0</v>
      </c>
      <c r="Y55" s="16">
        <f>SOLID!AC24</f>
        <v>0</v>
      </c>
      <c r="Z55" s="16">
        <f>SOLID!AD24</f>
        <v>0</v>
      </c>
      <c r="AA55" s="16">
        <f>SOLID!AE24</f>
        <v>0</v>
      </c>
      <c r="AB55" s="16">
        <f>SOLID!AF24</f>
        <v>0</v>
      </c>
      <c r="AC55" s="16">
        <f>SOLID!AG24</f>
        <v>0</v>
      </c>
      <c r="AD55" s="16">
        <f>SOLID!AH24</f>
        <v>0</v>
      </c>
      <c r="AE55" s="16">
        <f>SOLID!AI24</f>
        <v>0</v>
      </c>
      <c r="AF55" s="16">
        <f>SOLID!AJ24</f>
        <v>0</v>
      </c>
      <c r="AG55" s="16">
        <f>SOLID!AK24</f>
        <v>0</v>
      </c>
      <c r="AH55" s="16">
        <f>SOLID!AL24</f>
        <v>0</v>
      </c>
      <c r="AI55" s="16">
        <f>SOLID!BT24</f>
        <v>0</v>
      </c>
      <c r="AJ55" s="16">
        <f>SOLID!BU24</f>
        <v>0</v>
      </c>
      <c r="AK55" s="16">
        <f>SOLID!BV24</f>
        <v>0</v>
      </c>
      <c r="AL55" s="16">
        <f>SOLID!BW24</f>
        <v>0</v>
      </c>
      <c r="AM55" s="16">
        <f>SOLID!BX24</f>
        <v>0</v>
      </c>
      <c r="AN55" s="16">
        <f>SOLID!BY24</f>
        <v>0</v>
      </c>
      <c r="AO55" s="16">
        <f>SOLID!BZ24</f>
        <v>0</v>
      </c>
      <c r="AP55" s="16">
        <f>SOLID!CA24</f>
        <v>0</v>
      </c>
      <c r="AQ55" s="16">
        <f>SOLID!CB24</f>
        <v>0</v>
      </c>
      <c r="AR55" s="16">
        <f>SOLID!CC24</f>
        <v>0</v>
      </c>
      <c r="AS55" s="16">
        <f>SOLID!CD24</f>
        <v>0</v>
      </c>
      <c r="AT55" s="16">
        <f>SOLID!CE24</f>
        <v>0</v>
      </c>
      <c r="AU55" s="16">
        <f>SOLID!CF24</f>
        <v>0</v>
      </c>
      <c r="AV55" s="16">
        <f>SOLID!CG24</f>
        <v>0</v>
      </c>
      <c r="AW55" s="16">
        <f>SOLID!CH24</f>
        <v>0</v>
      </c>
      <c r="AX55" s="16">
        <f>SOLID!CI24</f>
        <v>0</v>
      </c>
      <c r="AY55" s="16">
        <f>SOLID!CJ24</f>
        <v>0</v>
      </c>
      <c r="AZ55" s="16">
        <f>SOLID!CK24</f>
        <v>0</v>
      </c>
      <c r="BA55" s="16">
        <f>SOLID!CL24</f>
        <v>0</v>
      </c>
      <c r="BB55" s="16">
        <f>SOLID!CM24</f>
        <v>0</v>
      </c>
      <c r="BC55" s="16">
        <f>SOLID!CN24</f>
        <v>0</v>
      </c>
      <c r="BD55" s="16">
        <f>SOLID!CO24</f>
        <v>0</v>
      </c>
      <c r="BE55" s="16">
        <f>SOLID!CP24</f>
        <v>0</v>
      </c>
      <c r="BF55" s="16">
        <f>SOLID!CQ24</f>
        <v>0</v>
      </c>
      <c r="BG55" s="16">
        <f>SOLID!CR24</f>
        <v>0</v>
      </c>
      <c r="BH55" s="16">
        <f>SOLID!CS24</f>
        <v>0</v>
      </c>
      <c r="BI55" s="16">
        <f>SOLID!CT24</f>
        <v>0</v>
      </c>
      <c r="BJ55" s="16">
        <f>SOLID!CU24</f>
        <v>0</v>
      </c>
      <c r="BK55" s="16">
        <f>SOLID!CV24</f>
        <v>0</v>
      </c>
      <c r="BL55" s="16">
        <f>SOLID!CW24</f>
        <v>0</v>
      </c>
      <c r="BM55" s="16">
        <f>SOLID!CX24</f>
        <v>0</v>
      </c>
      <c r="BN55" s="16">
        <f>SOLID!CY24</f>
        <v>0</v>
      </c>
      <c r="BO55" s="16">
        <f>SOLID!CZ24</f>
        <v>0</v>
      </c>
      <c r="BP55" s="16">
        <f>SOLID!DA24</f>
        <v>0</v>
      </c>
      <c r="BQ55" s="16"/>
      <c r="BR55" s="16"/>
      <c r="BS55" s="16">
        <f>SOLID!DB24</f>
        <v>0</v>
      </c>
      <c r="BT55" s="16">
        <f>SOLID!DC24</f>
        <v>0</v>
      </c>
    </row>
    <row r="56" spans="1:72" ht="22.5" hidden="1" outlineLevel="1" thickTop="1" thickBot="1" x14ac:dyDescent="0.4">
      <c r="A56" s="88">
        <f>SOLID!E25</f>
        <v>0</v>
      </c>
      <c r="B56" s="16">
        <f>SOLID!F25</f>
        <v>0</v>
      </c>
      <c r="C56" s="16">
        <f>SOLID!G25</f>
        <v>0</v>
      </c>
      <c r="D56" s="16">
        <f>SOLID!H25</f>
        <v>0</v>
      </c>
      <c r="E56" s="16">
        <f>SOLID!I25</f>
        <v>0</v>
      </c>
      <c r="F56" s="16">
        <f>SOLID!J25</f>
        <v>0</v>
      </c>
      <c r="G56" s="16">
        <f>SOLID!K25</f>
        <v>0</v>
      </c>
      <c r="H56" s="16">
        <f>SOLID!L25</f>
        <v>0</v>
      </c>
      <c r="I56" s="16">
        <f>SOLID!M25</f>
        <v>0</v>
      </c>
      <c r="J56" s="16">
        <f>SOLID!N25</f>
        <v>0</v>
      </c>
      <c r="K56" s="16">
        <f>SOLID!O25</f>
        <v>0</v>
      </c>
      <c r="L56" s="16">
        <f>SOLID!P25</f>
        <v>0</v>
      </c>
      <c r="M56" s="16">
        <f>SOLID!Q25</f>
        <v>0</v>
      </c>
      <c r="N56" s="16">
        <f>SOLID!R25</f>
        <v>0</v>
      </c>
      <c r="O56" s="16">
        <f>SOLID!S25</f>
        <v>0</v>
      </c>
      <c r="P56" s="16">
        <f>SOLID!T25</f>
        <v>0</v>
      </c>
      <c r="Q56" s="16">
        <f>SOLID!U25</f>
        <v>0</v>
      </c>
      <c r="R56" s="16">
        <f>SOLID!V25</f>
        <v>0</v>
      </c>
      <c r="S56" s="16">
        <f>SOLID!W25</f>
        <v>0</v>
      </c>
      <c r="T56" s="16">
        <f>SOLID!X25</f>
        <v>0</v>
      </c>
      <c r="U56" s="16">
        <f>SOLID!Y25</f>
        <v>0</v>
      </c>
      <c r="V56" s="16">
        <f>SOLID!Z25</f>
        <v>0</v>
      </c>
      <c r="W56" s="16">
        <f>SOLID!AA25</f>
        <v>0</v>
      </c>
      <c r="X56" s="16">
        <f>SOLID!AB25</f>
        <v>0</v>
      </c>
      <c r="Y56" s="16">
        <f>SOLID!AC25</f>
        <v>0</v>
      </c>
      <c r="Z56" s="16">
        <f>SOLID!AD25</f>
        <v>0</v>
      </c>
      <c r="AA56" s="16">
        <f>SOLID!AE25</f>
        <v>0</v>
      </c>
      <c r="AB56" s="16">
        <f>SOLID!AF25</f>
        <v>0</v>
      </c>
      <c r="AC56" s="16">
        <f>SOLID!AG25</f>
        <v>0</v>
      </c>
      <c r="AD56" s="16">
        <f>SOLID!AH25</f>
        <v>0</v>
      </c>
      <c r="AE56" s="16">
        <f>SOLID!AI25</f>
        <v>0</v>
      </c>
      <c r="AF56" s="16">
        <f>SOLID!AJ25</f>
        <v>0</v>
      </c>
      <c r="AG56" s="16">
        <f>SOLID!AK25</f>
        <v>0</v>
      </c>
      <c r="AH56" s="16">
        <f>SOLID!AL25</f>
        <v>0</v>
      </c>
      <c r="AI56" s="16">
        <f>SOLID!BT25</f>
        <v>0</v>
      </c>
      <c r="AJ56" s="16">
        <f>SOLID!BU25</f>
        <v>0</v>
      </c>
      <c r="AK56" s="16">
        <f>SOLID!BV25</f>
        <v>0</v>
      </c>
      <c r="AL56" s="16">
        <f>SOLID!BW25</f>
        <v>0</v>
      </c>
      <c r="AM56" s="16">
        <f>SOLID!BX25</f>
        <v>0</v>
      </c>
      <c r="AN56" s="16">
        <f>SOLID!BY25</f>
        <v>0</v>
      </c>
      <c r="AO56" s="16">
        <f>SOLID!BZ25</f>
        <v>0</v>
      </c>
      <c r="AP56" s="16">
        <f>SOLID!CA25</f>
        <v>0</v>
      </c>
      <c r="AQ56" s="16">
        <f>SOLID!CB25</f>
        <v>0</v>
      </c>
      <c r="AR56" s="16">
        <f>SOLID!CC25</f>
        <v>0</v>
      </c>
      <c r="AS56" s="16">
        <f>SOLID!CD25</f>
        <v>0</v>
      </c>
      <c r="AT56" s="16">
        <f>SOLID!CE25</f>
        <v>0</v>
      </c>
      <c r="AU56" s="16">
        <f>SOLID!CF25</f>
        <v>0</v>
      </c>
      <c r="AV56" s="16">
        <f>SOLID!CG25</f>
        <v>0</v>
      </c>
      <c r="AW56" s="16">
        <f>SOLID!CH25</f>
        <v>0</v>
      </c>
      <c r="AX56" s="16">
        <f>SOLID!CI25</f>
        <v>0</v>
      </c>
      <c r="AY56" s="16">
        <f>SOLID!CJ25</f>
        <v>0</v>
      </c>
      <c r="AZ56" s="16">
        <f>SOLID!CK25</f>
        <v>0</v>
      </c>
      <c r="BA56" s="16">
        <f>SOLID!CL25</f>
        <v>0</v>
      </c>
      <c r="BB56" s="16">
        <f>SOLID!CM25</f>
        <v>0</v>
      </c>
      <c r="BC56" s="16">
        <f>SOLID!CN25</f>
        <v>0</v>
      </c>
      <c r="BD56" s="16">
        <f>SOLID!CO25</f>
        <v>0</v>
      </c>
      <c r="BE56" s="16">
        <f>SOLID!CP25</f>
        <v>0</v>
      </c>
      <c r="BF56" s="16">
        <f>SOLID!CQ25</f>
        <v>0</v>
      </c>
      <c r="BG56" s="16">
        <f>SOLID!CR25</f>
        <v>0</v>
      </c>
      <c r="BH56" s="16">
        <f>SOLID!CS25</f>
        <v>0</v>
      </c>
      <c r="BI56" s="16">
        <f>SOLID!CT25</f>
        <v>0</v>
      </c>
      <c r="BJ56" s="16">
        <f>SOLID!CU25</f>
        <v>0</v>
      </c>
      <c r="BK56" s="16">
        <f>SOLID!CV25</f>
        <v>0</v>
      </c>
      <c r="BL56" s="16">
        <f>SOLID!CW25</f>
        <v>0</v>
      </c>
      <c r="BM56" s="16">
        <f>SOLID!CX25</f>
        <v>0</v>
      </c>
      <c r="BN56" s="16">
        <f>SOLID!CY25</f>
        <v>0</v>
      </c>
      <c r="BO56" s="16">
        <f>SOLID!CZ25</f>
        <v>0</v>
      </c>
      <c r="BP56" s="16">
        <f>SOLID!DA25</f>
        <v>0</v>
      </c>
      <c r="BQ56" s="16"/>
      <c r="BR56" s="16"/>
      <c r="BS56" s="16">
        <f>SOLID!DB25</f>
        <v>0</v>
      </c>
      <c r="BT56" s="16">
        <f>SOLID!DC25</f>
        <v>0</v>
      </c>
    </row>
    <row r="57" spans="1:72" ht="22.5" hidden="1" outlineLevel="1" thickTop="1" thickBot="1" x14ac:dyDescent="0.4">
      <c r="A57" s="88">
        <f>SOLID!E26</f>
        <v>0</v>
      </c>
      <c r="B57" s="16">
        <f>SOLID!F26</f>
        <v>0</v>
      </c>
      <c r="C57" s="16">
        <f>SOLID!G26</f>
        <v>0</v>
      </c>
      <c r="D57" s="16">
        <f>SOLID!H26</f>
        <v>0</v>
      </c>
      <c r="E57" s="16">
        <f>SOLID!I26</f>
        <v>0</v>
      </c>
      <c r="F57" s="16">
        <f>SOLID!J26</f>
        <v>0</v>
      </c>
      <c r="G57" s="16">
        <f>SOLID!K26</f>
        <v>0</v>
      </c>
      <c r="H57" s="16">
        <f>SOLID!L26</f>
        <v>0</v>
      </c>
      <c r="I57" s="16">
        <f>SOLID!M26</f>
        <v>0</v>
      </c>
      <c r="J57" s="16">
        <f>SOLID!N26</f>
        <v>0</v>
      </c>
      <c r="K57" s="16">
        <f>SOLID!O26</f>
        <v>0</v>
      </c>
      <c r="L57" s="16">
        <f>SOLID!P26</f>
        <v>0</v>
      </c>
      <c r="M57" s="16">
        <f>SOLID!Q26</f>
        <v>0</v>
      </c>
      <c r="N57" s="16">
        <f>SOLID!R26</f>
        <v>0</v>
      </c>
      <c r="O57" s="16">
        <f>SOLID!S26</f>
        <v>0</v>
      </c>
      <c r="P57" s="16">
        <f>SOLID!T26</f>
        <v>0</v>
      </c>
      <c r="Q57" s="16">
        <f>SOLID!U26</f>
        <v>0</v>
      </c>
      <c r="R57" s="16">
        <f>SOLID!V26</f>
        <v>0</v>
      </c>
      <c r="S57" s="16">
        <f>SOLID!W26</f>
        <v>0</v>
      </c>
      <c r="T57" s="16">
        <f>SOLID!X26</f>
        <v>0</v>
      </c>
      <c r="U57" s="16">
        <f>SOLID!Y26</f>
        <v>0</v>
      </c>
      <c r="V57" s="16">
        <f>SOLID!Z26</f>
        <v>0</v>
      </c>
      <c r="W57" s="16">
        <f>SOLID!AA26</f>
        <v>0</v>
      </c>
      <c r="X57" s="16">
        <f>SOLID!AB26</f>
        <v>0</v>
      </c>
      <c r="Y57" s="16">
        <f>SOLID!AC26</f>
        <v>0</v>
      </c>
      <c r="Z57" s="16">
        <f>SOLID!AD26</f>
        <v>0</v>
      </c>
      <c r="AA57" s="16">
        <f>SOLID!AE26</f>
        <v>0</v>
      </c>
      <c r="AB57" s="16">
        <f>SOLID!AF26</f>
        <v>0</v>
      </c>
      <c r="AC57" s="16">
        <f>SOLID!AG26</f>
        <v>0</v>
      </c>
      <c r="AD57" s="16">
        <f>SOLID!AH26</f>
        <v>0</v>
      </c>
      <c r="AE57" s="16">
        <f>SOLID!AI26</f>
        <v>0</v>
      </c>
      <c r="AF57" s="16">
        <f>SOLID!AJ26</f>
        <v>0</v>
      </c>
      <c r="AG57" s="16">
        <f>SOLID!AK26</f>
        <v>0</v>
      </c>
      <c r="AH57" s="16">
        <f>SOLID!AL26</f>
        <v>0</v>
      </c>
      <c r="AI57" s="16">
        <f>SOLID!BT26</f>
        <v>0</v>
      </c>
      <c r="AJ57" s="16">
        <f>SOLID!BU26</f>
        <v>0</v>
      </c>
      <c r="AK57" s="16">
        <f>SOLID!BV26</f>
        <v>0</v>
      </c>
      <c r="AL57" s="16">
        <f>SOLID!BW26</f>
        <v>0</v>
      </c>
      <c r="AM57" s="16">
        <f>SOLID!BX26</f>
        <v>0</v>
      </c>
      <c r="AN57" s="16">
        <f>SOLID!BY26</f>
        <v>0</v>
      </c>
      <c r="AO57" s="16">
        <f>SOLID!BZ26</f>
        <v>0</v>
      </c>
      <c r="AP57" s="16">
        <f>SOLID!CA26</f>
        <v>0</v>
      </c>
      <c r="AQ57" s="16">
        <f>SOLID!CB26</f>
        <v>0</v>
      </c>
      <c r="AR57" s="16">
        <f>SOLID!CC26</f>
        <v>0</v>
      </c>
      <c r="AS57" s="16">
        <f>SOLID!CD26</f>
        <v>0</v>
      </c>
      <c r="AT57" s="16">
        <f>SOLID!CE26</f>
        <v>0</v>
      </c>
      <c r="AU57" s="16">
        <f>SOLID!CF26</f>
        <v>0</v>
      </c>
      <c r="AV57" s="16">
        <f>SOLID!CG26</f>
        <v>0</v>
      </c>
      <c r="AW57" s="16">
        <f>SOLID!CH26</f>
        <v>0</v>
      </c>
      <c r="AX57" s="16">
        <f>SOLID!CI26</f>
        <v>0</v>
      </c>
      <c r="AY57" s="16">
        <f>SOLID!CJ26</f>
        <v>0</v>
      </c>
      <c r="AZ57" s="16">
        <f>SOLID!CK26</f>
        <v>0</v>
      </c>
      <c r="BA57" s="16">
        <f>SOLID!CL26</f>
        <v>0</v>
      </c>
      <c r="BB57" s="16">
        <f>SOLID!CM26</f>
        <v>0</v>
      </c>
      <c r="BC57" s="16">
        <f>SOLID!CN26</f>
        <v>0</v>
      </c>
      <c r="BD57" s="16">
        <f>SOLID!CO26</f>
        <v>0</v>
      </c>
      <c r="BE57" s="16">
        <f>SOLID!CP26</f>
        <v>0</v>
      </c>
      <c r="BF57" s="16">
        <f>SOLID!CQ26</f>
        <v>0</v>
      </c>
      <c r="BG57" s="16">
        <f>SOLID!CR26</f>
        <v>0</v>
      </c>
      <c r="BH57" s="16">
        <f>SOLID!CS26</f>
        <v>0</v>
      </c>
      <c r="BI57" s="16">
        <f>SOLID!CT26</f>
        <v>0</v>
      </c>
      <c r="BJ57" s="16">
        <f>SOLID!CU26</f>
        <v>0</v>
      </c>
      <c r="BK57" s="16">
        <f>SOLID!CV26</f>
        <v>0</v>
      </c>
      <c r="BL57" s="16">
        <f>SOLID!CW26</f>
        <v>0</v>
      </c>
      <c r="BM57" s="16">
        <f>SOLID!CX26</f>
        <v>0</v>
      </c>
      <c r="BN57" s="16">
        <f>SOLID!CY26</f>
        <v>0</v>
      </c>
      <c r="BO57" s="16">
        <f>SOLID!CZ26</f>
        <v>0</v>
      </c>
      <c r="BP57" s="16">
        <f>SOLID!DA26</f>
        <v>0</v>
      </c>
      <c r="BQ57" s="16"/>
      <c r="BR57" s="16"/>
      <c r="BS57" s="16">
        <f>SOLID!DB26</f>
        <v>0</v>
      </c>
      <c r="BT57" s="16">
        <f>SOLID!DC26</f>
        <v>0</v>
      </c>
    </row>
    <row r="58" spans="1:72" ht="22.5" hidden="1" outlineLevel="1" thickTop="1" thickBot="1" x14ac:dyDescent="0.4">
      <c r="A58" s="88">
        <f>SOLID!E27</f>
        <v>0</v>
      </c>
      <c r="B58" s="16">
        <f>SOLID!F27</f>
        <v>0</v>
      </c>
      <c r="C58" s="16">
        <f>SOLID!G27</f>
        <v>0</v>
      </c>
      <c r="D58" s="16">
        <f>SOLID!H27</f>
        <v>0</v>
      </c>
      <c r="E58" s="16">
        <f>SOLID!I27</f>
        <v>0</v>
      </c>
      <c r="F58" s="16">
        <f>SOLID!J27</f>
        <v>0</v>
      </c>
      <c r="G58" s="16">
        <f>SOLID!K27</f>
        <v>0</v>
      </c>
      <c r="H58" s="16">
        <f>SOLID!L27</f>
        <v>0</v>
      </c>
      <c r="I58" s="16">
        <f>SOLID!M27</f>
        <v>0</v>
      </c>
      <c r="J58" s="16">
        <f>SOLID!N27</f>
        <v>0</v>
      </c>
      <c r="K58" s="16">
        <f>SOLID!O27</f>
        <v>0</v>
      </c>
      <c r="L58" s="16">
        <f>SOLID!P27</f>
        <v>0</v>
      </c>
      <c r="M58" s="16">
        <f>SOLID!Q27</f>
        <v>0</v>
      </c>
      <c r="N58" s="16">
        <f>SOLID!R27</f>
        <v>0</v>
      </c>
      <c r="O58" s="16">
        <f>SOLID!S27</f>
        <v>0</v>
      </c>
      <c r="P58" s="16">
        <f>SOLID!T27</f>
        <v>0</v>
      </c>
      <c r="Q58" s="16">
        <f>SOLID!U27</f>
        <v>0</v>
      </c>
      <c r="R58" s="16">
        <f>SOLID!V27</f>
        <v>0</v>
      </c>
      <c r="S58" s="16">
        <f>SOLID!W27</f>
        <v>0</v>
      </c>
      <c r="T58" s="16">
        <f>SOLID!X27</f>
        <v>0</v>
      </c>
      <c r="U58" s="16">
        <f>SOLID!Y27</f>
        <v>0</v>
      </c>
      <c r="V58" s="16">
        <f>SOLID!Z27</f>
        <v>0</v>
      </c>
      <c r="W58" s="16">
        <f>SOLID!AA27</f>
        <v>0</v>
      </c>
      <c r="X58" s="16">
        <f>SOLID!AB27</f>
        <v>0</v>
      </c>
      <c r="Y58" s="16">
        <f>SOLID!AC27</f>
        <v>0</v>
      </c>
      <c r="Z58" s="16">
        <f>SOLID!AD27</f>
        <v>0</v>
      </c>
      <c r="AA58" s="16">
        <f>SOLID!AE27</f>
        <v>0</v>
      </c>
      <c r="AB58" s="16">
        <f>SOLID!AF27</f>
        <v>0</v>
      </c>
      <c r="AC58" s="16">
        <f>SOLID!AG27</f>
        <v>0</v>
      </c>
      <c r="AD58" s="16">
        <f>SOLID!AH27</f>
        <v>0</v>
      </c>
      <c r="AE58" s="16">
        <f>SOLID!AI27</f>
        <v>0</v>
      </c>
      <c r="AF58" s="16">
        <f>SOLID!AJ27</f>
        <v>0</v>
      </c>
      <c r="AG58" s="16">
        <f>SOLID!AK27</f>
        <v>0</v>
      </c>
      <c r="AH58" s="16">
        <f>SOLID!AL27</f>
        <v>0</v>
      </c>
      <c r="AI58" s="16">
        <f>SOLID!BT27</f>
        <v>0</v>
      </c>
      <c r="AJ58" s="16">
        <f>SOLID!BU27</f>
        <v>0</v>
      </c>
      <c r="AK58" s="16">
        <f>SOLID!BV27</f>
        <v>0</v>
      </c>
      <c r="AL58" s="16">
        <f>SOLID!BW27</f>
        <v>0</v>
      </c>
      <c r="AM58" s="16">
        <f>SOLID!BX27</f>
        <v>0</v>
      </c>
      <c r="AN58" s="16">
        <f>SOLID!BY27</f>
        <v>0</v>
      </c>
      <c r="AO58" s="16">
        <f>SOLID!BZ27</f>
        <v>0</v>
      </c>
      <c r="AP58" s="16">
        <f>SOLID!CA27</f>
        <v>0</v>
      </c>
      <c r="AQ58" s="16">
        <f>SOLID!CB27</f>
        <v>0</v>
      </c>
      <c r="AR58" s="16">
        <f>SOLID!CC27</f>
        <v>0</v>
      </c>
      <c r="AS58" s="16">
        <f>SOLID!CD27</f>
        <v>0</v>
      </c>
      <c r="AT58" s="16">
        <f>SOLID!CE27</f>
        <v>0</v>
      </c>
      <c r="AU58" s="16">
        <f>SOLID!CF27</f>
        <v>0</v>
      </c>
      <c r="AV58" s="16">
        <f>SOLID!CG27</f>
        <v>0</v>
      </c>
      <c r="AW58" s="16">
        <f>SOLID!CH27</f>
        <v>0</v>
      </c>
      <c r="AX58" s="16">
        <f>SOLID!CI27</f>
        <v>0</v>
      </c>
      <c r="AY58" s="16">
        <f>SOLID!CJ27</f>
        <v>0</v>
      </c>
      <c r="AZ58" s="16">
        <f>SOLID!CK27</f>
        <v>0</v>
      </c>
      <c r="BA58" s="16">
        <f>SOLID!CL27</f>
        <v>0</v>
      </c>
      <c r="BB58" s="16">
        <f>SOLID!CM27</f>
        <v>0</v>
      </c>
      <c r="BC58" s="16">
        <f>SOLID!CN27</f>
        <v>0</v>
      </c>
      <c r="BD58" s="16">
        <f>SOLID!CO27</f>
        <v>0</v>
      </c>
      <c r="BE58" s="16">
        <f>SOLID!CP27</f>
        <v>0</v>
      </c>
      <c r="BF58" s="16">
        <f>SOLID!CQ27</f>
        <v>0</v>
      </c>
      <c r="BG58" s="16">
        <f>SOLID!CR27</f>
        <v>0</v>
      </c>
      <c r="BH58" s="16">
        <f>SOLID!CS27</f>
        <v>0</v>
      </c>
      <c r="BI58" s="16">
        <f>SOLID!CT27</f>
        <v>0</v>
      </c>
      <c r="BJ58" s="16">
        <f>SOLID!CU27</f>
        <v>0</v>
      </c>
      <c r="BK58" s="16">
        <f>SOLID!CV27</f>
        <v>0</v>
      </c>
      <c r="BL58" s="16">
        <f>SOLID!CW27</f>
        <v>0</v>
      </c>
      <c r="BM58" s="16">
        <f>SOLID!CX27</f>
        <v>0</v>
      </c>
      <c r="BN58" s="16">
        <f>SOLID!CY27</f>
        <v>0</v>
      </c>
      <c r="BO58" s="16">
        <f>SOLID!CZ27</f>
        <v>0</v>
      </c>
      <c r="BP58" s="16">
        <f>SOLID!DA27</f>
        <v>0</v>
      </c>
      <c r="BQ58" s="16"/>
      <c r="BR58" s="16"/>
      <c r="BS58" s="16">
        <f>SOLID!DB27</f>
        <v>0</v>
      </c>
      <c r="BT58" s="16">
        <f>SOLID!DC27</f>
        <v>0</v>
      </c>
    </row>
    <row r="59" spans="1:72" ht="22.5" hidden="1" outlineLevel="1" thickTop="1" thickBot="1" x14ac:dyDescent="0.4">
      <c r="A59" s="88">
        <f>SOLID!E28</f>
        <v>0</v>
      </c>
      <c r="B59" s="16">
        <f>SOLID!F28</f>
        <v>0</v>
      </c>
      <c r="C59" s="16">
        <f>SOLID!G28</f>
        <v>0</v>
      </c>
      <c r="D59" s="16">
        <f>SOLID!H28</f>
        <v>0</v>
      </c>
      <c r="E59" s="16">
        <f>SOLID!I28</f>
        <v>0</v>
      </c>
      <c r="F59" s="16">
        <f>SOLID!J28</f>
        <v>0</v>
      </c>
      <c r="G59" s="16">
        <f>SOLID!K28</f>
        <v>0</v>
      </c>
      <c r="H59" s="16">
        <f>SOLID!L28</f>
        <v>0</v>
      </c>
      <c r="I59" s="16">
        <f>SOLID!M28</f>
        <v>0</v>
      </c>
      <c r="J59" s="16">
        <f>SOLID!N28</f>
        <v>0</v>
      </c>
      <c r="K59" s="16">
        <f>SOLID!O28</f>
        <v>0</v>
      </c>
      <c r="L59" s="16">
        <f>SOLID!P28</f>
        <v>0</v>
      </c>
      <c r="M59" s="16">
        <f>SOLID!Q28</f>
        <v>0</v>
      </c>
      <c r="N59" s="16">
        <f>SOLID!R28</f>
        <v>0</v>
      </c>
      <c r="O59" s="16">
        <f>SOLID!S28</f>
        <v>0</v>
      </c>
      <c r="P59" s="16">
        <f>SOLID!T28</f>
        <v>0</v>
      </c>
      <c r="Q59" s="16">
        <f>SOLID!U28</f>
        <v>0</v>
      </c>
      <c r="R59" s="16">
        <f>SOLID!V28</f>
        <v>0</v>
      </c>
      <c r="S59" s="16">
        <f>SOLID!W28</f>
        <v>0</v>
      </c>
      <c r="T59" s="16">
        <f>SOLID!X28</f>
        <v>0</v>
      </c>
      <c r="U59" s="16">
        <f>SOLID!Y28</f>
        <v>0</v>
      </c>
      <c r="V59" s="16">
        <f>SOLID!Z28</f>
        <v>0</v>
      </c>
      <c r="W59" s="16">
        <f>SOLID!AA28</f>
        <v>0</v>
      </c>
      <c r="X59" s="16">
        <f>SOLID!AB28</f>
        <v>0</v>
      </c>
      <c r="Y59" s="16">
        <f>SOLID!AC28</f>
        <v>0</v>
      </c>
      <c r="Z59" s="16">
        <f>SOLID!AD28</f>
        <v>0</v>
      </c>
      <c r="AA59" s="16">
        <f>SOLID!AE28</f>
        <v>0</v>
      </c>
      <c r="AB59" s="16">
        <f>SOLID!AF28</f>
        <v>0</v>
      </c>
      <c r="AC59" s="16">
        <f>SOLID!AG28</f>
        <v>0</v>
      </c>
      <c r="AD59" s="16">
        <f>SOLID!AH28</f>
        <v>0</v>
      </c>
      <c r="AE59" s="16">
        <f>SOLID!AI28</f>
        <v>0</v>
      </c>
      <c r="AF59" s="16">
        <f>SOLID!AJ28</f>
        <v>0</v>
      </c>
      <c r="AG59" s="16">
        <f>SOLID!AK28</f>
        <v>0</v>
      </c>
      <c r="AH59" s="16">
        <f>SOLID!AL28</f>
        <v>0</v>
      </c>
      <c r="AI59" s="16">
        <f>SOLID!BT28</f>
        <v>0</v>
      </c>
      <c r="AJ59" s="16">
        <f>SOLID!BU28</f>
        <v>0</v>
      </c>
      <c r="AK59" s="16">
        <f>SOLID!BV28</f>
        <v>0</v>
      </c>
      <c r="AL59" s="16">
        <f>SOLID!BW28</f>
        <v>0</v>
      </c>
      <c r="AM59" s="16">
        <f>SOLID!BX28</f>
        <v>0</v>
      </c>
      <c r="AN59" s="16">
        <f>SOLID!BY28</f>
        <v>0</v>
      </c>
      <c r="AO59" s="16">
        <f>SOLID!BZ28</f>
        <v>0</v>
      </c>
      <c r="AP59" s="16">
        <f>SOLID!CA28</f>
        <v>0</v>
      </c>
      <c r="AQ59" s="16">
        <f>SOLID!CB28</f>
        <v>0</v>
      </c>
      <c r="AR59" s="16">
        <f>SOLID!CC28</f>
        <v>0</v>
      </c>
      <c r="AS59" s="16">
        <f>SOLID!CD28</f>
        <v>0</v>
      </c>
      <c r="AT59" s="16">
        <f>SOLID!CE28</f>
        <v>0</v>
      </c>
      <c r="AU59" s="16">
        <f>SOLID!CF28</f>
        <v>0</v>
      </c>
      <c r="AV59" s="16">
        <f>SOLID!CG28</f>
        <v>0</v>
      </c>
      <c r="AW59" s="16">
        <f>SOLID!CH28</f>
        <v>0</v>
      </c>
      <c r="AX59" s="16">
        <f>SOLID!CI28</f>
        <v>0</v>
      </c>
      <c r="AY59" s="16">
        <f>SOLID!CJ28</f>
        <v>0</v>
      </c>
      <c r="AZ59" s="16">
        <f>SOLID!CK28</f>
        <v>0</v>
      </c>
      <c r="BA59" s="16">
        <f>SOLID!CL28</f>
        <v>0</v>
      </c>
      <c r="BB59" s="16">
        <f>SOLID!CM28</f>
        <v>0</v>
      </c>
      <c r="BC59" s="16">
        <f>SOLID!CN28</f>
        <v>0</v>
      </c>
      <c r="BD59" s="16">
        <f>SOLID!CO28</f>
        <v>0</v>
      </c>
      <c r="BE59" s="16">
        <f>SOLID!CP28</f>
        <v>0</v>
      </c>
      <c r="BF59" s="16">
        <f>SOLID!CQ28</f>
        <v>0</v>
      </c>
      <c r="BG59" s="16">
        <f>SOLID!CR28</f>
        <v>0</v>
      </c>
      <c r="BH59" s="16">
        <f>SOLID!CS28</f>
        <v>0</v>
      </c>
      <c r="BI59" s="16">
        <f>SOLID!CT28</f>
        <v>0</v>
      </c>
      <c r="BJ59" s="16">
        <f>SOLID!CU28</f>
        <v>0</v>
      </c>
      <c r="BK59" s="16">
        <f>SOLID!CV28</f>
        <v>0</v>
      </c>
      <c r="BL59" s="16">
        <f>SOLID!CW28</f>
        <v>0</v>
      </c>
      <c r="BM59" s="16">
        <f>SOLID!CX28</f>
        <v>0</v>
      </c>
      <c r="BN59" s="16">
        <f>SOLID!CY28</f>
        <v>0</v>
      </c>
      <c r="BO59" s="16">
        <f>SOLID!CZ28</f>
        <v>0</v>
      </c>
      <c r="BP59" s="16">
        <f>SOLID!DA28</f>
        <v>0</v>
      </c>
      <c r="BQ59" s="16"/>
      <c r="BR59" s="16"/>
      <c r="BS59" s="16">
        <f>SOLID!DB28</f>
        <v>0</v>
      </c>
      <c r="BT59" s="16">
        <f>SOLID!DC28</f>
        <v>0</v>
      </c>
    </row>
    <row r="60" spans="1:72" ht="22.5" hidden="1" outlineLevel="1" thickTop="1" thickBot="1" x14ac:dyDescent="0.4">
      <c r="A60" s="88">
        <f>SOLID!E29</f>
        <v>0</v>
      </c>
      <c r="B60" s="16">
        <f>SOLID!F29</f>
        <v>0</v>
      </c>
      <c r="C60" s="16">
        <f>SOLID!G29</f>
        <v>0</v>
      </c>
      <c r="D60" s="16">
        <f>SOLID!H29</f>
        <v>0</v>
      </c>
      <c r="E60" s="16">
        <f>SOLID!I29</f>
        <v>0</v>
      </c>
      <c r="F60" s="16">
        <f>SOLID!J29</f>
        <v>0</v>
      </c>
      <c r="G60" s="16">
        <f>SOLID!K29</f>
        <v>0</v>
      </c>
      <c r="H60" s="16">
        <f>SOLID!L29</f>
        <v>0</v>
      </c>
      <c r="I60" s="16">
        <f>SOLID!M29</f>
        <v>0</v>
      </c>
      <c r="J60" s="16">
        <f>SOLID!N29</f>
        <v>0</v>
      </c>
      <c r="K60" s="16">
        <f>SOLID!O29</f>
        <v>0</v>
      </c>
      <c r="L60" s="16">
        <f>SOLID!P29</f>
        <v>0</v>
      </c>
      <c r="M60" s="16">
        <f>SOLID!Q29</f>
        <v>0</v>
      </c>
      <c r="N60" s="16">
        <f>SOLID!R29</f>
        <v>0</v>
      </c>
      <c r="O60" s="16">
        <f>SOLID!S29</f>
        <v>0</v>
      </c>
      <c r="P60" s="16">
        <f>SOLID!T29</f>
        <v>0</v>
      </c>
      <c r="Q60" s="16">
        <f>SOLID!U29</f>
        <v>0</v>
      </c>
      <c r="R60" s="16">
        <f>SOLID!V29</f>
        <v>0</v>
      </c>
      <c r="S60" s="16">
        <f>SOLID!W29</f>
        <v>0</v>
      </c>
      <c r="T60" s="16">
        <f>SOLID!X29</f>
        <v>0</v>
      </c>
      <c r="U60" s="16">
        <f>SOLID!Y29</f>
        <v>0</v>
      </c>
      <c r="V60" s="16">
        <f>SOLID!Z29</f>
        <v>0</v>
      </c>
      <c r="W60" s="16">
        <f>SOLID!AA29</f>
        <v>0</v>
      </c>
      <c r="X60" s="16">
        <f>SOLID!AB29</f>
        <v>0</v>
      </c>
      <c r="Y60" s="16">
        <f>SOLID!AC29</f>
        <v>0</v>
      </c>
      <c r="Z60" s="16">
        <f>SOLID!AD29</f>
        <v>0</v>
      </c>
      <c r="AA60" s="16">
        <f>SOLID!AE29</f>
        <v>0</v>
      </c>
      <c r="AB60" s="16">
        <f>SOLID!AF29</f>
        <v>0</v>
      </c>
      <c r="AC60" s="16">
        <f>SOLID!AG29</f>
        <v>0</v>
      </c>
      <c r="AD60" s="16">
        <f>SOLID!AH29</f>
        <v>0</v>
      </c>
      <c r="AE60" s="16">
        <f>SOLID!AI29</f>
        <v>0</v>
      </c>
      <c r="AF60" s="16">
        <f>SOLID!AJ29</f>
        <v>0</v>
      </c>
      <c r="AG60" s="16">
        <f>SOLID!AK29</f>
        <v>0</v>
      </c>
      <c r="AH60" s="16">
        <f>SOLID!AL29</f>
        <v>0</v>
      </c>
      <c r="AI60" s="16">
        <f>SOLID!BT29</f>
        <v>0</v>
      </c>
      <c r="AJ60" s="16">
        <f>SOLID!BU29</f>
        <v>0</v>
      </c>
      <c r="AK60" s="16">
        <f>SOLID!BV29</f>
        <v>0</v>
      </c>
      <c r="AL60" s="16">
        <f>SOLID!BW29</f>
        <v>0</v>
      </c>
      <c r="AM60" s="16">
        <f>SOLID!BX29</f>
        <v>0</v>
      </c>
      <c r="AN60" s="16">
        <f>SOLID!BY29</f>
        <v>0</v>
      </c>
      <c r="AO60" s="16">
        <f>SOLID!BZ29</f>
        <v>0</v>
      </c>
      <c r="AP60" s="16">
        <f>SOLID!CA29</f>
        <v>0</v>
      </c>
      <c r="AQ60" s="16">
        <f>SOLID!CB29</f>
        <v>0</v>
      </c>
      <c r="AR60" s="16">
        <f>SOLID!CC29</f>
        <v>0</v>
      </c>
      <c r="AS60" s="16">
        <f>SOLID!CD29</f>
        <v>0</v>
      </c>
      <c r="AT60" s="16">
        <f>SOLID!CE29</f>
        <v>0</v>
      </c>
      <c r="AU60" s="16">
        <f>SOLID!CF29</f>
        <v>0</v>
      </c>
      <c r="AV60" s="16">
        <f>SOLID!CG29</f>
        <v>0</v>
      </c>
      <c r="AW60" s="16">
        <f>SOLID!CH29</f>
        <v>0</v>
      </c>
      <c r="AX60" s="16">
        <f>SOLID!CI29</f>
        <v>0</v>
      </c>
      <c r="AY60" s="16">
        <f>SOLID!CJ29</f>
        <v>0</v>
      </c>
      <c r="AZ60" s="16">
        <f>SOLID!CK29</f>
        <v>0</v>
      </c>
      <c r="BA60" s="16">
        <f>SOLID!CL29</f>
        <v>0</v>
      </c>
      <c r="BB60" s="16">
        <f>SOLID!CM29</f>
        <v>0</v>
      </c>
      <c r="BC60" s="16">
        <f>SOLID!CN29</f>
        <v>0</v>
      </c>
      <c r="BD60" s="16">
        <f>SOLID!CO29</f>
        <v>0</v>
      </c>
      <c r="BE60" s="16">
        <f>SOLID!CP29</f>
        <v>0</v>
      </c>
      <c r="BF60" s="16">
        <f>SOLID!CQ29</f>
        <v>0</v>
      </c>
      <c r="BG60" s="16">
        <f>SOLID!CR29</f>
        <v>0</v>
      </c>
      <c r="BH60" s="16">
        <f>SOLID!CS29</f>
        <v>0</v>
      </c>
      <c r="BI60" s="16">
        <f>SOLID!CT29</f>
        <v>0</v>
      </c>
      <c r="BJ60" s="16">
        <f>SOLID!CU29</f>
        <v>0</v>
      </c>
      <c r="BK60" s="16">
        <f>SOLID!CV29</f>
        <v>0</v>
      </c>
      <c r="BL60" s="16">
        <f>SOLID!CW29</f>
        <v>0</v>
      </c>
      <c r="BM60" s="16">
        <f>SOLID!CX29</f>
        <v>0</v>
      </c>
      <c r="BN60" s="16">
        <f>SOLID!CY29</f>
        <v>0</v>
      </c>
      <c r="BO60" s="16">
        <f>SOLID!CZ29</f>
        <v>0</v>
      </c>
      <c r="BP60" s="16">
        <f>SOLID!DA29</f>
        <v>0</v>
      </c>
      <c r="BQ60" s="16"/>
      <c r="BR60" s="16"/>
      <c r="BS60" s="16">
        <f>SOLID!DB29</f>
        <v>0</v>
      </c>
      <c r="BT60" s="16">
        <f>SOLID!DC29</f>
        <v>0</v>
      </c>
    </row>
    <row r="61" spans="1:72" ht="22.5" hidden="1" outlineLevel="1" thickTop="1" thickBot="1" x14ac:dyDescent="0.4">
      <c r="A61" s="88">
        <f>SOLID!E30</f>
        <v>0</v>
      </c>
      <c r="B61" s="16">
        <f>SOLID!F30</f>
        <v>0</v>
      </c>
      <c r="C61" s="16">
        <f>SOLID!G30</f>
        <v>0</v>
      </c>
      <c r="D61" s="16">
        <f>SOLID!H30</f>
        <v>0</v>
      </c>
      <c r="E61" s="16">
        <f>SOLID!I30</f>
        <v>0</v>
      </c>
      <c r="F61" s="16">
        <f>SOLID!J30</f>
        <v>0</v>
      </c>
      <c r="G61" s="16">
        <f>SOLID!K30</f>
        <v>0</v>
      </c>
      <c r="H61" s="16">
        <f>SOLID!L30</f>
        <v>0</v>
      </c>
      <c r="I61" s="16">
        <f>SOLID!M30</f>
        <v>0</v>
      </c>
      <c r="J61" s="16">
        <f>SOLID!N30</f>
        <v>0</v>
      </c>
      <c r="K61" s="16">
        <f>SOLID!O30</f>
        <v>0</v>
      </c>
      <c r="L61" s="16">
        <f>SOLID!P30</f>
        <v>0</v>
      </c>
      <c r="M61" s="16">
        <f>SOLID!Q30</f>
        <v>0</v>
      </c>
      <c r="N61" s="16">
        <f>SOLID!R30</f>
        <v>0</v>
      </c>
      <c r="O61" s="16">
        <f>SOLID!S30</f>
        <v>0</v>
      </c>
      <c r="P61" s="16">
        <f>SOLID!T30</f>
        <v>0</v>
      </c>
      <c r="Q61" s="16">
        <f>SOLID!U30</f>
        <v>0</v>
      </c>
      <c r="R61" s="16">
        <f>SOLID!V30</f>
        <v>0</v>
      </c>
      <c r="S61" s="16">
        <f>SOLID!W30</f>
        <v>0</v>
      </c>
      <c r="T61" s="16">
        <f>SOLID!X30</f>
        <v>0</v>
      </c>
      <c r="U61" s="16">
        <f>SOLID!Y30</f>
        <v>0</v>
      </c>
      <c r="V61" s="16">
        <f>SOLID!Z30</f>
        <v>0</v>
      </c>
      <c r="W61" s="16">
        <f>SOLID!AA30</f>
        <v>0</v>
      </c>
      <c r="X61" s="16">
        <f>SOLID!AB30</f>
        <v>0</v>
      </c>
      <c r="Y61" s="16">
        <f>SOLID!AC30</f>
        <v>0</v>
      </c>
      <c r="Z61" s="16">
        <f>SOLID!AD30</f>
        <v>0</v>
      </c>
      <c r="AA61" s="16">
        <f>SOLID!AE30</f>
        <v>0</v>
      </c>
      <c r="AB61" s="16">
        <f>SOLID!AF30</f>
        <v>0</v>
      </c>
      <c r="AC61" s="16">
        <f>SOLID!AG30</f>
        <v>0</v>
      </c>
      <c r="AD61" s="16">
        <f>SOLID!AH30</f>
        <v>0</v>
      </c>
      <c r="AE61" s="16">
        <f>SOLID!AI30</f>
        <v>0</v>
      </c>
      <c r="AF61" s="16">
        <f>SOLID!AJ30</f>
        <v>0</v>
      </c>
      <c r="AG61" s="16">
        <f>SOLID!AK30</f>
        <v>0</v>
      </c>
      <c r="AH61" s="16">
        <f>SOLID!AL30</f>
        <v>0</v>
      </c>
      <c r="AI61" s="16">
        <f>SOLID!BT30</f>
        <v>0</v>
      </c>
      <c r="AJ61" s="16">
        <f>SOLID!BU30</f>
        <v>0</v>
      </c>
      <c r="AK61" s="16">
        <f>SOLID!BV30</f>
        <v>0</v>
      </c>
      <c r="AL61" s="16">
        <f>SOLID!BW30</f>
        <v>0</v>
      </c>
      <c r="AM61" s="16">
        <f>SOLID!BX30</f>
        <v>0</v>
      </c>
      <c r="AN61" s="16">
        <f>SOLID!BY30</f>
        <v>0</v>
      </c>
      <c r="AO61" s="16">
        <f>SOLID!BZ30</f>
        <v>0</v>
      </c>
      <c r="AP61" s="16">
        <f>SOLID!CA30</f>
        <v>0</v>
      </c>
      <c r="AQ61" s="16">
        <f>SOLID!CB30</f>
        <v>0</v>
      </c>
      <c r="AR61" s="16">
        <f>SOLID!CC30</f>
        <v>0</v>
      </c>
      <c r="AS61" s="16">
        <f>SOLID!CD30</f>
        <v>0</v>
      </c>
      <c r="AT61" s="16">
        <f>SOLID!CE30</f>
        <v>0</v>
      </c>
      <c r="AU61" s="16">
        <f>SOLID!CF30</f>
        <v>0</v>
      </c>
      <c r="AV61" s="16">
        <f>SOLID!CG30</f>
        <v>0</v>
      </c>
      <c r="AW61" s="16">
        <f>SOLID!CH30</f>
        <v>0</v>
      </c>
      <c r="AX61" s="16">
        <f>SOLID!CI30</f>
        <v>0</v>
      </c>
      <c r="AY61" s="16">
        <f>SOLID!CJ30</f>
        <v>0</v>
      </c>
      <c r="AZ61" s="16">
        <f>SOLID!CK30</f>
        <v>0</v>
      </c>
      <c r="BA61" s="16">
        <f>SOLID!CL30</f>
        <v>0</v>
      </c>
      <c r="BB61" s="16">
        <f>SOLID!CM30</f>
        <v>0</v>
      </c>
      <c r="BC61" s="16">
        <f>SOLID!CN30</f>
        <v>0</v>
      </c>
      <c r="BD61" s="16">
        <f>SOLID!CO30</f>
        <v>0</v>
      </c>
      <c r="BE61" s="16">
        <f>SOLID!CP30</f>
        <v>0</v>
      </c>
      <c r="BF61" s="16">
        <f>SOLID!CQ30</f>
        <v>0</v>
      </c>
      <c r="BG61" s="16">
        <f>SOLID!CR30</f>
        <v>0</v>
      </c>
      <c r="BH61" s="16">
        <f>SOLID!CS30</f>
        <v>0</v>
      </c>
      <c r="BI61" s="16">
        <f>SOLID!CT30</f>
        <v>0</v>
      </c>
      <c r="BJ61" s="16">
        <f>SOLID!CU30</f>
        <v>0</v>
      </c>
      <c r="BK61" s="16">
        <f>SOLID!CV30</f>
        <v>0</v>
      </c>
      <c r="BL61" s="16">
        <f>SOLID!CW30</f>
        <v>0</v>
      </c>
      <c r="BM61" s="16">
        <f>SOLID!CX30</f>
        <v>0</v>
      </c>
      <c r="BN61" s="16">
        <f>SOLID!CY30</f>
        <v>0</v>
      </c>
      <c r="BO61" s="16">
        <f>SOLID!CZ30</f>
        <v>0</v>
      </c>
      <c r="BP61" s="16">
        <f>SOLID!DA30</f>
        <v>0</v>
      </c>
      <c r="BQ61" s="16"/>
      <c r="BR61" s="16"/>
      <c r="BS61" s="16">
        <f>SOLID!DB30</f>
        <v>0</v>
      </c>
      <c r="BT61" s="16">
        <f>SOLID!DC30</f>
        <v>0</v>
      </c>
    </row>
    <row r="62" spans="1:72" ht="22.5" hidden="1" outlineLevel="1" thickTop="1" thickBot="1" x14ac:dyDescent="0.4">
      <c r="A62" s="88">
        <f>SOLID!E31</f>
        <v>0</v>
      </c>
      <c r="B62" s="16">
        <f>SOLID!F31</f>
        <v>0</v>
      </c>
      <c r="C62" s="16">
        <f>SOLID!G31</f>
        <v>0</v>
      </c>
      <c r="D62" s="16">
        <f>SOLID!H31</f>
        <v>0</v>
      </c>
      <c r="E62" s="16">
        <f>SOLID!I31</f>
        <v>0</v>
      </c>
      <c r="F62" s="16">
        <f>SOLID!J31</f>
        <v>0</v>
      </c>
      <c r="G62" s="16">
        <f>SOLID!K31</f>
        <v>0</v>
      </c>
      <c r="H62" s="16">
        <f>SOLID!L31</f>
        <v>0</v>
      </c>
      <c r="I62" s="16">
        <f>SOLID!M31</f>
        <v>0</v>
      </c>
      <c r="J62" s="16">
        <f>SOLID!N31</f>
        <v>0</v>
      </c>
      <c r="K62" s="16">
        <f>SOLID!O31</f>
        <v>0</v>
      </c>
      <c r="L62" s="16">
        <f>SOLID!P31</f>
        <v>0</v>
      </c>
      <c r="M62" s="16">
        <f>SOLID!Q31</f>
        <v>0</v>
      </c>
      <c r="N62" s="16">
        <f>SOLID!R31</f>
        <v>0</v>
      </c>
      <c r="O62" s="16">
        <f>SOLID!S31</f>
        <v>0</v>
      </c>
      <c r="P62" s="16">
        <f>SOLID!T31</f>
        <v>0</v>
      </c>
      <c r="Q62" s="16">
        <f>SOLID!U31</f>
        <v>0</v>
      </c>
      <c r="R62" s="16">
        <f>SOLID!V31</f>
        <v>0</v>
      </c>
      <c r="S62" s="16">
        <f>SOLID!W31</f>
        <v>0</v>
      </c>
      <c r="T62" s="16">
        <f>SOLID!X31</f>
        <v>0</v>
      </c>
      <c r="U62" s="16">
        <f>SOLID!Y31</f>
        <v>0</v>
      </c>
      <c r="V62" s="16">
        <f>SOLID!Z31</f>
        <v>0</v>
      </c>
      <c r="W62" s="16">
        <f>SOLID!AA31</f>
        <v>0</v>
      </c>
      <c r="X62" s="16">
        <f>SOLID!AB31</f>
        <v>0</v>
      </c>
      <c r="Y62" s="16">
        <f>SOLID!AC31</f>
        <v>0</v>
      </c>
      <c r="Z62" s="16">
        <f>SOLID!AD31</f>
        <v>0</v>
      </c>
      <c r="AA62" s="16">
        <f>SOLID!AE31</f>
        <v>0</v>
      </c>
      <c r="AB62" s="16">
        <f>SOLID!AF31</f>
        <v>0</v>
      </c>
      <c r="AC62" s="16">
        <f>SOLID!AG31</f>
        <v>0</v>
      </c>
      <c r="AD62" s="16">
        <f>SOLID!AH31</f>
        <v>0</v>
      </c>
      <c r="AE62" s="16">
        <f>SOLID!AI31</f>
        <v>0</v>
      </c>
      <c r="AF62" s="16">
        <f>SOLID!AJ31</f>
        <v>0</v>
      </c>
      <c r="AG62" s="16">
        <f>SOLID!AK31</f>
        <v>0</v>
      </c>
      <c r="AH62" s="16">
        <f>SOLID!AL31</f>
        <v>0</v>
      </c>
      <c r="AI62" s="16">
        <f>SOLID!BT31</f>
        <v>0</v>
      </c>
      <c r="AJ62" s="16">
        <f>SOLID!BU31</f>
        <v>0</v>
      </c>
      <c r="AK62" s="16">
        <f>SOLID!BV31</f>
        <v>0</v>
      </c>
      <c r="AL62" s="16">
        <f>SOLID!BW31</f>
        <v>0</v>
      </c>
      <c r="AM62" s="16">
        <f>SOLID!BX31</f>
        <v>0</v>
      </c>
      <c r="AN62" s="16">
        <f>SOLID!BY31</f>
        <v>0</v>
      </c>
      <c r="AO62" s="16">
        <f>SOLID!BZ31</f>
        <v>0</v>
      </c>
      <c r="AP62" s="16">
        <f>SOLID!CA31</f>
        <v>0</v>
      </c>
      <c r="AQ62" s="16">
        <f>SOLID!CB31</f>
        <v>0</v>
      </c>
      <c r="AR62" s="16">
        <f>SOLID!CC31</f>
        <v>0</v>
      </c>
      <c r="AS62" s="16">
        <f>SOLID!CD31</f>
        <v>0</v>
      </c>
      <c r="AT62" s="16">
        <f>SOLID!CE31</f>
        <v>0</v>
      </c>
      <c r="AU62" s="16">
        <f>SOLID!CF31</f>
        <v>0</v>
      </c>
      <c r="AV62" s="16">
        <f>SOLID!CG31</f>
        <v>0</v>
      </c>
      <c r="AW62" s="16">
        <f>SOLID!CH31</f>
        <v>0</v>
      </c>
      <c r="AX62" s="16">
        <f>SOLID!CI31</f>
        <v>0</v>
      </c>
      <c r="AY62" s="16">
        <f>SOLID!CJ31</f>
        <v>0</v>
      </c>
      <c r="AZ62" s="16">
        <f>SOLID!CK31</f>
        <v>0</v>
      </c>
      <c r="BA62" s="16">
        <f>SOLID!CL31</f>
        <v>0</v>
      </c>
      <c r="BB62" s="16">
        <f>SOLID!CM31</f>
        <v>0</v>
      </c>
      <c r="BC62" s="16">
        <f>SOLID!CN31</f>
        <v>0</v>
      </c>
      <c r="BD62" s="16">
        <f>SOLID!CO31</f>
        <v>0</v>
      </c>
      <c r="BE62" s="16">
        <f>SOLID!CP31</f>
        <v>0</v>
      </c>
      <c r="BF62" s="16">
        <f>SOLID!CQ31</f>
        <v>0</v>
      </c>
      <c r="BG62" s="16">
        <f>SOLID!CR31</f>
        <v>0</v>
      </c>
      <c r="BH62" s="16">
        <f>SOLID!CS31</f>
        <v>0</v>
      </c>
      <c r="BI62" s="16">
        <f>SOLID!CT31</f>
        <v>0</v>
      </c>
      <c r="BJ62" s="16">
        <f>SOLID!CU31</f>
        <v>0</v>
      </c>
      <c r="BK62" s="16">
        <f>SOLID!CV31</f>
        <v>0</v>
      </c>
      <c r="BL62" s="16">
        <f>SOLID!CW31</f>
        <v>0</v>
      </c>
      <c r="BM62" s="16">
        <f>SOLID!CX31</f>
        <v>0</v>
      </c>
      <c r="BN62" s="16">
        <f>SOLID!CY31</f>
        <v>0</v>
      </c>
      <c r="BO62" s="16">
        <f>SOLID!CZ31</f>
        <v>0</v>
      </c>
      <c r="BP62" s="16">
        <f>SOLID!DA31</f>
        <v>0</v>
      </c>
      <c r="BQ62" s="16"/>
      <c r="BR62" s="16"/>
      <c r="BS62" s="16">
        <f>SOLID!DB31</f>
        <v>0</v>
      </c>
      <c r="BT62" s="16">
        <f>SOLID!DC31</f>
        <v>0</v>
      </c>
    </row>
    <row r="63" spans="1:72" ht="22.5" hidden="1" outlineLevel="1" thickTop="1" thickBot="1" x14ac:dyDescent="0.4">
      <c r="A63" s="88">
        <f>SOLID!E32</f>
        <v>0</v>
      </c>
      <c r="B63" s="16">
        <f>SOLID!F32</f>
        <v>0</v>
      </c>
      <c r="C63" s="16">
        <f>SOLID!G32</f>
        <v>0</v>
      </c>
      <c r="D63" s="16">
        <f>SOLID!H32</f>
        <v>0</v>
      </c>
      <c r="E63" s="16">
        <f>SOLID!I32</f>
        <v>0</v>
      </c>
      <c r="F63" s="16">
        <f>SOLID!J32</f>
        <v>0</v>
      </c>
      <c r="G63" s="16">
        <f>SOLID!K32</f>
        <v>0</v>
      </c>
      <c r="H63" s="16">
        <f>SOLID!L32</f>
        <v>0</v>
      </c>
      <c r="I63" s="16">
        <f>SOLID!M32</f>
        <v>0</v>
      </c>
      <c r="J63" s="16">
        <f>SOLID!N32</f>
        <v>0</v>
      </c>
      <c r="K63" s="16">
        <f>SOLID!O32</f>
        <v>0</v>
      </c>
      <c r="L63" s="16">
        <f>SOLID!P32</f>
        <v>0</v>
      </c>
      <c r="M63" s="16">
        <f>SOLID!Q32</f>
        <v>0</v>
      </c>
      <c r="N63" s="16">
        <f>SOLID!R32</f>
        <v>0</v>
      </c>
      <c r="O63" s="16">
        <f>SOLID!S32</f>
        <v>0</v>
      </c>
      <c r="P63" s="16">
        <f>SOLID!T32</f>
        <v>0</v>
      </c>
      <c r="Q63" s="16">
        <f>SOLID!U32</f>
        <v>0</v>
      </c>
      <c r="R63" s="16">
        <f>SOLID!V32</f>
        <v>0</v>
      </c>
      <c r="S63" s="16">
        <f>SOLID!W32</f>
        <v>0</v>
      </c>
      <c r="T63" s="16">
        <f>SOLID!X32</f>
        <v>0</v>
      </c>
      <c r="U63" s="16">
        <f>SOLID!Y32</f>
        <v>0</v>
      </c>
      <c r="V63" s="16">
        <f>SOLID!Z32</f>
        <v>0</v>
      </c>
      <c r="W63" s="16">
        <f>SOLID!AA32</f>
        <v>0</v>
      </c>
      <c r="X63" s="16">
        <f>SOLID!AB32</f>
        <v>0</v>
      </c>
      <c r="Y63" s="16">
        <f>SOLID!AC32</f>
        <v>0</v>
      </c>
      <c r="Z63" s="16">
        <f>SOLID!AD32</f>
        <v>0</v>
      </c>
      <c r="AA63" s="16">
        <f>SOLID!AE32</f>
        <v>0</v>
      </c>
      <c r="AB63" s="16">
        <f>SOLID!AF32</f>
        <v>0</v>
      </c>
      <c r="AC63" s="16">
        <f>SOLID!AG32</f>
        <v>0</v>
      </c>
      <c r="AD63" s="16">
        <f>SOLID!AH32</f>
        <v>0</v>
      </c>
      <c r="AE63" s="16">
        <f>SOLID!AI32</f>
        <v>0</v>
      </c>
      <c r="AF63" s="16">
        <f>SOLID!AJ32</f>
        <v>0</v>
      </c>
      <c r="AG63" s="16">
        <f>SOLID!AK32</f>
        <v>0</v>
      </c>
      <c r="AH63" s="16">
        <f>SOLID!AL32</f>
        <v>0</v>
      </c>
      <c r="AI63" s="16">
        <f>SOLID!BT32</f>
        <v>0</v>
      </c>
      <c r="AJ63" s="16">
        <f>SOLID!BU32</f>
        <v>0</v>
      </c>
      <c r="AK63" s="16">
        <f>SOLID!BV32</f>
        <v>0</v>
      </c>
      <c r="AL63" s="16">
        <f>SOLID!BW32</f>
        <v>0</v>
      </c>
      <c r="AM63" s="16">
        <f>SOLID!BX32</f>
        <v>0</v>
      </c>
      <c r="AN63" s="16">
        <f>SOLID!BY32</f>
        <v>0</v>
      </c>
      <c r="AO63" s="16">
        <f>SOLID!BZ32</f>
        <v>0</v>
      </c>
      <c r="AP63" s="16">
        <f>SOLID!CA32</f>
        <v>0</v>
      </c>
      <c r="AQ63" s="16">
        <f>SOLID!CB32</f>
        <v>0</v>
      </c>
      <c r="AR63" s="16">
        <f>SOLID!CC32</f>
        <v>0</v>
      </c>
      <c r="AS63" s="16">
        <f>SOLID!CD32</f>
        <v>0</v>
      </c>
      <c r="AT63" s="16">
        <f>SOLID!CE32</f>
        <v>0</v>
      </c>
      <c r="AU63" s="16">
        <f>SOLID!CF32</f>
        <v>0</v>
      </c>
      <c r="AV63" s="16">
        <f>SOLID!CG32</f>
        <v>0</v>
      </c>
      <c r="AW63" s="16">
        <f>SOLID!CH32</f>
        <v>0</v>
      </c>
      <c r="AX63" s="16">
        <f>SOLID!CI32</f>
        <v>0</v>
      </c>
      <c r="AY63" s="16">
        <f>SOLID!CJ32</f>
        <v>0</v>
      </c>
      <c r="AZ63" s="16">
        <f>SOLID!CK32</f>
        <v>0</v>
      </c>
      <c r="BA63" s="16">
        <f>SOLID!CL32</f>
        <v>0</v>
      </c>
      <c r="BB63" s="16">
        <f>SOLID!CM32</f>
        <v>0</v>
      </c>
      <c r="BC63" s="16">
        <f>SOLID!CN32</f>
        <v>0</v>
      </c>
      <c r="BD63" s="16">
        <f>SOLID!CO32</f>
        <v>0</v>
      </c>
      <c r="BE63" s="16">
        <f>SOLID!CP32</f>
        <v>0</v>
      </c>
      <c r="BF63" s="16">
        <f>SOLID!CQ32</f>
        <v>0</v>
      </c>
      <c r="BG63" s="16">
        <f>SOLID!CR32</f>
        <v>0</v>
      </c>
      <c r="BH63" s="16">
        <f>SOLID!CS32</f>
        <v>0</v>
      </c>
      <c r="BI63" s="16">
        <f>SOLID!CT32</f>
        <v>0</v>
      </c>
      <c r="BJ63" s="16">
        <f>SOLID!CU32</f>
        <v>0</v>
      </c>
      <c r="BK63" s="16">
        <f>SOLID!CV32</f>
        <v>0</v>
      </c>
      <c r="BL63" s="16">
        <f>SOLID!CW32</f>
        <v>0</v>
      </c>
      <c r="BM63" s="16">
        <f>SOLID!CX32</f>
        <v>0</v>
      </c>
      <c r="BN63" s="16">
        <f>SOLID!CY32</f>
        <v>0</v>
      </c>
      <c r="BO63" s="16">
        <f>SOLID!CZ32</f>
        <v>0</v>
      </c>
      <c r="BP63" s="16">
        <f>SOLID!DA32</f>
        <v>0</v>
      </c>
      <c r="BQ63" s="16"/>
      <c r="BR63" s="16"/>
      <c r="BS63" s="16">
        <f>SOLID!DB32</f>
        <v>0</v>
      </c>
      <c r="BT63" s="16">
        <f>SOLID!DC32</f>
        <v>0</v>
      </c>
    </row>
    <row r="64" spans="1:72" ht="22.5" hidden="1" outlineLevel="1" thickTop="1" thickBot="1" x14ac:dyDescent="0.4">
      <c r="A64" s="88">
        <f>SOLID!E33</f>
        <v>1</v>
      </c>
      <c r="B64" s="16">
        <f>SOLID!F33</f>
        <v>0</v>
      </c>
      <c r="C64" s="16">
        <f>SOLID!G33</f>
        <v>0</v>
      </c>
      <c r="D64" s="16">
        <f>SOLID!H33</f>
        <v>0</v>
      </c>
      <c r="E64" s="16">
        <f>SOLID!I33</f>
        <v>0</v>
      </c>
      <c r="F64" s="16">
        <f>SOLID!J33</f>
        <v>0</v>
      </c>
      <c r="G64" s="16">
        <f>SOLID!K33</f>
        <v>0</v>
      </c>
      <c r="H64" s="16">
        <f>SOLID!L33</f>
        <v>0</v>
      </c>
      <c r="I64" s="16">
        <f>SOLID!M33</f>
        <v>0</v>
      </c>
      <c r="J64" s="16">
        <f>SOLID!N33</f>
        <v>0</v>
      </c>
      <c r="K64" s="16">
        <f>SOLID!O33</f>
        <v>0</v>
      </c>
      <c r="L64" s="16">
        <f>SOLID!P33</f>
        <v>0</v>
      </c>
      <c r="M64" s="16">
        <f>SOLID!Q33</f>
        <v>0</v>
      </c>
      <c r="N64" s="16">
        <f>SOLID!R33</f>
        <v>0</v>
      </c>
      <c r="O64" s="16">
        <f>SOLID!S33</f>
        <v>0</v>
      </c>
      <c r="P64" s="16">
        <f>SOLID!T33</f>
        <v>0</v>
      </c>
      <c r="Q64" s="16">
        <f>SOLID!U33</f>
        <v>0</v>
      </c>
      <c r="R64" s="16">
        <f>SOLID!V33</f>
        <v>0</v>
      </c>
      <c r="S64" s="16">
        <f>SOLID!W33</f>
        <v>0</v>
      </c>
      <c r="T64" s="16">
        <f>SOLID!X33</f>
        <v>0</v>
      </c>
      <c r="U64" s="16">
        <f>SOLID!Y33</f>
        <v>0</v>
      </c>
      <c r="V64" s="16">
        <f>SOLID!Z33</f>
        <v>0</v>
      </c>
      <c r="W64" s="16">
        <f>SOLID!AA33</f>
        <v>0</v>
      </c>
      <c r="X64" s="16">
        <f>SOLID!AB33</f>
        <v>0</v>
      </c>
      <c r="Y64" s="16">
        <f>SOLID!AC33</f>
        <v>0</v>
      </c>
      <c r="Z64" s="16">
        <f>SOLID!AD33</f>
        <v>0</v>
      </c>
      <c r="AA64" s="16">
        <f>SOLID!AE33</f>
        <v>0</v>
      </c>
      <c r="AB64" s="16">
        <f>SOLID!AF33</f>
        <v>0</v>
      </c>
      <c r="AC64" s="16">
        <f>SOLID!AG33</f>
        <v>0</v>
      </c>
      <c r="AD64" s="16">
        <f>SOLID!AH33</f>
        <v>0</v>
      </c>
      <c r="AE64" s="16">
        <f>SOLID!AI33</f>
        <v>0</v>
      </c>
      <c r="AF64" s="16">
        <f>SOLID!AJ33</f>
        <v>0</v>
      </c>
      <c r="AG64" s="16">
        <f>SOLID!AK33</f>
        <v>0</v>
      </c>
      <c r="AH64" s="16">
        <f>SOLID!AL33</f>
        <v>0</v>
      </c>
      <c r="AI64" s="16">
        <f>SOLID!BT33</f>
        <v>0</v>
      </c>
      <c r="AJ64" s="16">
        <f>SOLID!BU33</f>
        <v>0</v>
      </c>
      <c r="AK64" s="16">
        <f>SOLID!BV33</f>
        <v>0</v>
      </c>
      <c r="AL64" s="16">
        <f>SOLID!BW33</f>
        <v>0</v>
      </c>
      <c r="AM64" s="16">
        <f>SOLID!BX33</f>
        <v>0</v>
      </c>
      <c r="AN64" s="16">
        <f>SOLID!BY33</f>
        <v>0</v>
      </c>
      <c r="AO64" s="16">
        <f>SOLID!BZ33</f>
        <v>0</v>
      </c>
      <c r="AP64" s="16">
        <f>SOLID!CA33</f>
        <v>0</v>
      </c>
      <c r="AQ64" s="16">
        <f>SOLID!CB33</f>
        <v>0</v>
      </c>
      <c r="AR64" s="16">
        <f>SOLID!CC33</f>
        <v>0</v>
      </c>
      <c r="AS64" s="16">
        <f>SOLID!CD33</f>
        <v>0</v>
      </c>
      <c r="AT64" s="16">
        <f>SOLID!CE33</f>
        <v>0</v>
      </c>
      <c r="AU64" s="16">
        <f>SOLID!CF33</f>
        <v>0</v>
      </c>
      <c r="AV64" s="16">
        <f>SOLID!CG33</f>
        <v>0</v>
      </c>
      <c r="AW64" s="16">
        <f>SOLID!CH33</f>
        <v>0</v>
      </c>
      <c r="AX64" s="16">
        <f>SOLID!CI33</f>
        <v>0</v>
      </c>
      <c r="AY64" s="16">
        <f>SOLID!CJ33</f>
        <v>0</v>
      </c>
      <c r="AZ64" s="16">
        <f>SOLID!CK33</f>
        <v>0</v>
      </c>
      <c r="BA64" s="16">
        <f>SOLID!CL33</f>
        <v>0</v>
      </c>
      <c r="BB64" s="16">
        <f>SOLID!CM33</f>
        <v>0</v>
      </c>
      <c r="BC64" s="16">
        <f>SOLID!CN33</f>
        <v>0</v>
      </c>
      <c r="BD64" s="16">
        <f>SOLID!CO33</f>
        <v>0</v>
      </c>
      <c r="BE64" s="16">
        <f>SOLID!CP33</f>
        <v>0</v>
      </c>
      <c r="BF64" s="16">
        <f>SOLID!CQ33</f>
        <v>0</v>
      </c>
      <c r="BG64" s="16">
        <f>SOLID!CR33</f>
        <v>0</v>
      </c>
      <c r="BH64" s="16">
        <f>SOLID!CS33</f>
        <v>0</v>
      </c>
      <c r="BI64" s="16">
        <f>SOLID!CT33</f>
        <v>0</v>
      </c>
      <c r="BJ64" s="16">
        <f>SOLID!CU33</f>
        <v>0</v>
      </c>
      <c r="BK64" s="16">
        <f>SOLID!CV33</f>
        <v>0</v>
      </c>
      <c r="BL64" s="16">
        <f>SOLID!CW33</f>
        <v>0</v>
      </c>
      <c r="BM64" s="16">
        <f>SOLID!CX33</f>
        <v>0</v>
      </c>
      <c r="BN64" s="16">
        <f>SOLID!CY33</f>
        <v>0</v>
      </c>
      <c r="BO64" s="16">
        <f>SOLID!CZ33</f>
        <v>0</v>
      </c>
      <c r="BP64" s="16">
        <f>SOLID!DA33</f>
        <v>0</v>
      </c>
      <c r="BQ64" s="16"/>
      <c r="BR64" s="16"/>
      <c r="BS64" s="16">
        <f>SOLID!DB33</f>
        <v>0</v>
      </c>
      <c r="BT64" s="16">
        <f>SOLID!DC33</f>
        <v>0</v>
      </c>
    </row>
    <row r="65" spans="1:72" ht="22.5" collapsed="1" thickTop="1" thickBot="1" x14ac:dyDescent="0.4"/>
    <row r="66" spans="1:72" ht="22.5" thickTop="1" thickBot="1" x14ac:dyDescent="0.4">
      <c r="A66" s="91" t="s">
        <v>29</v>
      </c>
      <c r="B66" s="63">
        <f>ALL!F3</f>
        <v>273.10000000000002</v>
      </c>
      <c r="C66" s="63">
        <f>ALL!G3</f>
        <v>289.7</v>
      </c>
      <c r="D66" s="63">
        <f>ALL!H3</f>
        <v>306.2</v>
      </c>
      <c r="E66" s="63">
        <f>ALL!I3</f>
        <v>322.7</v>
      </c>
      <c r="F66" s="63">
        <f>ALL!J3</f>
        <v>339.2</v>
      </c>
      <c r="G66" s="63">
        <f>ALL!K3</f>
        <v>405.3</v>
      </c>
      <c r="H66" s="63">
        <f>ALL!L3</f>
        <v>471.4</v>
      </c>
      <c r="I66" s="63">
        <f>ALL!M3</f>
        <v>537.5</v>
      </c>
      <c r="J66" s="63">
        <f>ALL!N3</f>
        <v>554</v>
      </c>
      <c r="K66" s="63">
        <f>ALL!O3</f>
        <v>570.5</v>
      </c>
      <c r="L66" s="63">
        <f>ALL!P3</f>
        <v>587</v>
      </c>
      <c r="M66" s="63">
        <f>ALL!Q3</f>
        <v>603.5</v>
      </c>
      <c r="N66" s="63">
        <f>ALL!R3</f>
        <v>620.1</v>
      </c>
      <c r="O66" s="63">
        <f>ALL!S3</f>
        <v>636.6</v>
      </c>
      <c r="P66" s="63">
        <f>ALL!T3</f>
        <v>653.1</v>
      </c>
      <c r="Q66" s="63">
        <f>ALL!U3</f>
        <v>669.6</v>
      </c>
      <c r="R66" s="63">
        <f>ALL!V3</f>
        <v>735.7</v>
      </c>
      <c r="S66" s="63">
        <f>ALL!W3</f>
        <v>801.8</v>
      </c>
      <c r="T66" s="63">
        <f>ALL!X3</f>
        <v>818.3</v>
      </c>
      <c r="U66" s="63">
        <f>ALL!Y3</f>
        <v>834.8</v>
      </c>
      <c r="V66" s="63">
        <f>ALL!Z3</f>
        <v>851.3</v>
      </c>
      <c r="W66" s="63">
        <f>ALL!AA3</f>
        <v>867.8</v>
      </c>
      <c r="X66" s="63">
        <f>ALL!AB3</f>
        <v>884.4</v>
      </c>
      <c r="Y66" s="63">
        <f>ALL!AC3</f>
        <v>900.9</v>
      </c>
      <c r="Z66" s="63">
        <f>ALL!AD3</f>
        <v>917.4</v>
      </c>
      <c r="AA66" s="63">
        <f>ALL!AE3</f>
        <v>933.9</v>
      </c>
      <c r="AB66" s="63">
        <f>ALL!AF3</f>
        <v>950.4</v>
      </c>
      <c r="AC66" s="63">
        <f>ALL!AG3</f>
        <v>967</v>
      </c>
      <c r="AD66" s="63">
        <f>ALL!AH3</f>
        <v>983.5</v>
      </c>
      <c r="AE66" s="63">
        <f>ALL!AI3</f>
        <v>1000</v>
      </c>
      <c r="AF66" s="63">
        <f>ALL!AJ3</f>
        <v>0</v>
      </c>
      <c r="AG66" s="63">
        <f>ALL!AK3</f>
        <v>0</v>
      </c>
      <c r="AH66" s="63">
        <f>ALL!AL3</f>
        <v>0</v>
      </c>
      <c r="AI66" s="63">
        <f>ALL!BT3</f>
        <v>0</v>
      </c>
      <c r="AJ66" s="63">
        <f>ALL!BU3</f>
        <v>0</v>
      </c>
      <c r="AK66" s="63">
        <f>ALL!BV3</f>
        <v>0</v>
      </c>
      <c r="AL66" s="63">
        <f>ALL!BW3</f>
        <v>0</v>
      </c>
      <c r="AM66" s="63">
        <f>ALL!BX3</f>
        <v>0</v>
      </c>
      <c r="AN66" s="63">
        <f>ALL!BY3</f>
        <v>0</v>
      </c>
      <c r="AO66" s="63">
        <f>ALL!BZ3</f>
        <v>0</v>
      </c>
      <c r="AP66" s="63">
        <f>ALL!CA3</f>
        <v>0</v>
      </c>
      <c r="AQ66" s="63">
        <f>ALL!CB3</f>
        <v>0</v>
      </c>
      <c r="AR66" s="63">
        <f>ALL!CC3</f>
        <v>0</v>
      </c>
      <c r="AS66" s="63">
        <f>ALL!CD3</f>
        <v>0</v>
      </c>
      <c r="AT66" s="63">
        <f>ALL!CE3</f>
        <v>0</v>
      </c>
      <c r="AU66" s="63">
        <f>ALL!CF3</f>
        <v>0</v>
      </c>
      <c r="AV66" s="63">
        <f>ALL!CG3</f>
        <v>0</v>
      </c>
      <c r="AW66" s="63">
        <f>ALL!CH3</f>
        <v>0</v>
      </c>
      <c r="AX66" s="63">
        <f>ALL!CI3</f>
        <v>0</v>
      </c>
      <c r="AY66" s="63">
        <f>ALL!CJ3</f>
        <v>0</v>
      </c>
      <c r="AZ66" s="63">
        <f>ALL!CK3</f>
        <v>0</v>
      </c>
      <c r="BA66" s="63">
        <f>ALL!CL3</f>
        <v>0</v>
      </c>
      <c r="BB66" s="63">
        <f>ALL!CM3</f>
        <v>0</v>
      </c>
      <c r="BC66" s="63">
        <f>ALL!CN3</f>
        <v>0</v>
      </c>
      <c r="BD66" s="63">
        <f>ALL!CO3</f>
        <v>0</v>
      </c>
      <c r="BE66" s="63">
        <f>ALL!CP3</f>
        <v>0</v>
      </c>
      <c r="BF66" s="63">
        <f>ALL!CQ3</f>
        <v>0</v>
      </c>
      <c r="BG66" s="63">
        <f>ALL!CR3</f>
        <v>0</v>
      </c>
      <c r="BH66" s="63">
        <f>ALL!CS3</f>
        <v>0</v>
      </c>
      <c r="BI66" s="63">
        <f>ALL!CT3</f>
        <v>0</v>
      </c>
      <c r="BJ66" s="63">
        <f>ALL!CU3</f>
        <v>0</v>
      </c>
      <c r="BK66" s="63">
        <f>ALL!CV3</f>
        <v>0</v>
      </c>
      <c r="BL66" s="63">
        <f>ALL!CW3</f>
        <v>0</v>
      </c>
      <c r="BM66" s="63">
        <f>ALL!CX3</f>
        <v>0</v>
      </c>
      <c r="BN66" s="63">
        <f>ALL!CY3</f>
        <v>0</v>
      </c>
      <c r="BO66" s="63">
        <f>ALL!CZ3</f>
        <v>0</v>
      </c>
      <c r="BP66" s="63">
        <f>ALL!DA3</f>
        <v>0</v>
      </c>
      <c r="BQ66" s="63"/>
      <c r="BR66" s="63"/>
      <c r="BS66" s="63">
        <f>ALL!DB3</f>
        <v>0</v>
      </c>
      <c r="BT66" s="63">
        <f>ALL!DC3</f>
        <v>0</v>
      </c>
    </row>
    <row r="67" spans="1:72" ht="22.5" hidden="1" outlineLevel="1" thickTop="1" thickBot="1" x14ac:dyDescent="0.4">
      <c r="A67" s="88" t="str">
        <f>ALL!E4</f>
        <v>*Se[M]</v>
      </c>
      <c r="B67" s="16">
        <f>ALL!F4</f>
        <v>1.8450000000000002E-36</v>
      </c>
      <c r="C67" s="16">
        <f>ALL!G4</f>
        <v>4.4677E-26</v>
      </c>
      <c r="D67" s="16">
        <f>ALL!H4</f>
        <v>8.1541999999999997E-19</v>
      </c>
      <c r="E67" s="16">
        <f>ALL!I4</f>
        <v>6.7241999999999999E-16</v>
      </c>
      <c r="F67" s="16">
        <f>ALL!J4</f>
        <v>3.4809000000000002E-14</v>
      </c>
      <c r="G67" s="16">
        <f>ALL!K4</f>
        <v>6.6139999999999996E-14</v>
      </c>
      <c r="H67" s="16">
        <f>ALL!L4</f>
        <v>2.3272E-9</v>
      </c>
      <c r="I67" s="16">
        <f>ALL!M4</f>
        <v>7.5651999999999995E-9</v>
      </c>
      <c r="J67" s="16">
        <f>ALL!N4</f>
        <v>7.1332000000000001E-9</v>
      </c>
      <c r="K67" s="16">
        <f>ALL!O4</f>
        <v>1.0554E-8</v>
      </c>
      <c r="L67" s="16">
        <f>ALL!P4</f>
        <v>6.8716999999999998E-9</v>
      </c>
      <c r="M67" s="16">
        <f>ALL!Q4</f>
        <v>8.5062999999999999E-9</v>
      </c>
      <c r="N67" s="16">
        <f>ALL!R4</f>
        <v>9.9447999999999998E-9</v>
      </c>
      <c r="O67" s="16">
        <f>ALL!S4</f>
        <v>1.1275E-8</v>
      </c>
      <c r="P67" s="16">
        <f>ALL!T4</f>
        <v>1.2609000000000001E-8</v>
      </c>
      <c r="Q67" s="16">
        <f>ALL!U4</f>
        <v>6.5385999999999997E-9</v>
      </c>
      <c r="R67" s="16">
        <f>ALL!V4</f>
        <v>6.9135000000000002E-9</v>
      </c>
      <c r="S67" s="16">
        <f>ALL!W4</f>
        <v>8.4976999999999997E-9</v>
      </c>
      <c r="T67" s="16">
        <f>ALL!X4</f>
        <v>1.6079999999999999E-8</v>
      </c>
      <c r="U67" s="16">
        <f>ALL!Y4</f>
        <v>1.9081999999999998E-8</v>
      </c>
      <c r="V67" s="16">
        <f>ALL!Z4</f>
        <v>1.3742999999999999E-8</v>
      </c>
      <c r="W67" s="16">
        <f>ALL!AA4</f>
        <v>6.5890000000000005E-11</v>
      </c>
      <c r="X67" s="16">
        <f>ALL!AB4</f>
        <v>2.6897000000000001E-14</v>
      </c>
      <c r="Y67" s="16">
        <f>ALL!AC4</f>
        <v>1.8654E-19</v>
      </c>
      <c r="Z67" s="16">
        <f>ALL!AD4</f>
        <v>3.5434999999999999E-28</v>
      </c>
      <c r="AA67" s="16">
        <f>ALL!AE4</f>
        <v>3.2516E-33</v>
      </c>
      <c r="AB67" s="16">
        <f>ALL!AF4</f>
        <v>8.2256000000000007E-33</v>
      </c>
      <c r="AC67" s="16">
        <f>ALL!AG4</f>
        <v>2.5810000000000002E-22</v>
      </c>
      <c r="AD67" s="16">
        <f>ALL!AH4</f>
        <v>9.4345000000000001E-18</v>
      </c>
      <c r="AE67" s="16">
        <f>ALL!AI4</f>
        <v>2.3586000000000001E-17</v>
      </c>
      <c r="AF67" s="16">
        <f>ALL!AJ4</f>
        <v>0</v>
      </c>
      <c r="AG67" s="16">
        <f>ALL!AK4</f>
        <v>0</v>
      </c>
      <c r="AH67" s="16">
        <f>ALL!AL4</f>
        <v>0</v>
      </c>
      <c r="AI67" s="16">
        <f>ALL!BT4</f>
        <v>0</v>
      </c>
      <c r="AJ67" s="16">
        <f>ALL!BU4</f>
        <v>0</v>
      </c>
      <c r="AK67" s="16">
        <f>ALL!BV4</f>
        <v>0</v>
      </c>
      <c r="AL67" s="16">
        <f>ALL!BW4</f>
        <v>0</v>
      </c>
      <c r="AM67" s="16">
        <f>ALL!BX4</f>
        <v>0</v>
      </c>
      <c r="AN67" s="16">
        <f>ALL!BY4</f>
        <v>0</v>
      </c>
      <c r="AO67" s="16">
        <f>ALL!BZ4</f>
        <v>0</v>
      </c>
      <c r="AP67" s="16">
        <f>ALL!CA4</f>
        <v>0</v>
      </c>
      <c r="AQ67" s="16">
        <f>ALL!CB4</f>
        <v>0</v>
      </c>
      <c r="AR67" s="16">
        <f>ALL!CC4</f>
        <v>0</v>
      </c>
      <c r="AS67" s="16">
        <f>ALL!CD4</f>
        <v>0</v>
      </c>
      <c r="AT67" s="16">
        <f>ALL!CE4</f>
        <v>0</v>
      </c>
      <c r="AU67" s="16">
        <f>ALL!CF4</f>
        <v>0</v>
      </c>
      <c r="AV67" s="16">
        <f>ALL!CG4</f>
        <v>0</v>
      </c>
      <c r="AW67" s="16">
        <f>ALL!CH4</f>
        <v>0</v>
      </c>
      <c r="AX67" s="16">
        <f>ALL!CI4</f>
        <v>0</v>
      </c>
      <c r="AY67" s="16">
        <f>ALL!CJ4</f>
        <v>0</v>
      </c>
      <c r="AZ67" s="16">
        <f>ALL!CK4</f>
        <v>0</v>
      </c>
      <c r="BA67" s="16">
        <f>ALL!CL4</f>
        <v>0</v>
      </c>
      <c r="BB67" s="16">
        <f>ALL!CM4</f>
        <v>0</v>
      </c>
      <c r="BC67" s="16">
        <f>ALL!CN4</f>
        <v>0</v>
      </c>
      <c r="BD67" s="16">
        <f>ALL!CO4</f>
        <v>0</v>
      </c>
      <c r="BE67" s="16">
        <f>ALL!CP4</f>
        <v>0</v>
      </c>
      <c r="BF67" s="16">
        <f>ALL!CQ4</f>
        <v>0</v>
      </c>
      <c r="BG67" s="16">
        <f>ALL!CR4</f>
        <v>0</v>
      </c>
      <c r="BH67" s="16">
        <f>ALL!CS4</f>
        <v>0</v>
      </c>
      <c r="BI67" s="16">
        <f>ALL!CT4</f>
        <v>0</v>
      </c>
      <c r="BJ67" s="16">
        <f>ALL!CU4</f>
        <v>0</v>
      </c>
      <c r="BK67" s="16">
        <f>ALL!CV4</f>
        <v>0</v>
      </c>
      <c r="BL67" s="16">
        <f>ALL!CW4</f>
        <v>0</v>
      </c>
      <c r="BM67" s="16">
        <f>ALL!CX4</f>
        <v>0</v>
      </c>
      <c r="BN67" s="16">
        <f>ALL!CY4</f>
        <v>0</v>
      </c>
      <c r="BO67" s="16">
        <f>ALL!CZ4</f>
        <v>0</v>
      </c>
      <c r="BP67" s="16">
        <f>ALL!DA4</f>
        <v>0</v>
      </c>
      <c r="BQ67" s="16"/>
      <c r="BR67" s="16"/>
      <c r="BS67" s="16">
        <f>ALL!DB4</f>
        <v>0</v>
      </c>
      <c r="BT67" s="16">
        <f>ALL!DC4</f>
        <v>0</v>
      </c>
    </row>
    <row r="68" spans="1:72" ht="21.75" hidden="1" outlineLevel="1" thickBot="1" x14ac:dyDescent="0.4">
      <c r="A68" s="88" t="str">
        <f>ALL!E5</f>
        <v>*Ga[l]</v>
      </c>
      <c r="B68" s="16">
        <f>ALL!F5</f>
        <v>0</v>
      </c>
      <c r="C68" s="16">
        <f>ALL!G5</f>
        <v>0</v>
      </c>
      <c r="D68" s="16">
        <f>ALL!H5</f>
        <v>0</v>
      </c>
      <c r="E68" s="16">
        <f>ALL!I5</f>
        <v>0</v>
      </c>
      <c r="F68" s="16">
        <f>ALL!J5</f>
        <v>0</v>
      </c>
      <c r="G68" s="16">
        <f>ALL!K5</f>
        <v>0</v>
      </c>
      <c r="H68" s="16">
        <f>ALL!L5</f>
        <v>0</v>
      </c>
      <c r="I68" s="16">
        <f>ALL!M5</f>
        <v>0</v>
      </c>
      <c r="J68" s="16">
        <f>ALL!N5</f>
        <v>0</v>
      </c>
      <c r="K68" s="16">
        <f>ALL!O5</f>
        <v>0</v>
      </c>
      <c r="L68" s="16">
        <f>ALL!P5</f>
        <v>0</v>
      </c>
      <c r="M68" s="16">
        <f>ALL!Q5</f>
        <v>0</v>
      </c>
      <c r="N68" s="16">
        <f>ALL!R5</f>
        <v>0</v>
      </c>
      <c r="O68" s="16">
        <f>ALL!S5</f>
        <v>0</v>
      </c>
      <c r="P68" s="16">
        <f>ALL!T5</f>
        <v>0</v>
      </c>
      <c r="Q68" s="16">
        <f>ALL!U5</f>
        <v>0</v>
      </c>
      <c r="R68" s="16">
        <f>ALL!V5</f>
        <v>0</v>
      </c>
      <c r="S68" s="16">
        <f>ALL!W5</f>
        <v>1.2755000000000001E-26</v>
      </c>
      <c r="T68" s="16">
        <f>ALL!X5</f>
        <v>1.5386E-20</v>
      </c>
      <c r="U68" s="16">
        <f>ALL!Y5</f>
        <v>4.1367000000000002E-16</v>
      </c>
      <c r="V68" s="16">
        <f>ALL!Z5</f>
        <v>5.8451E-13</v>
      </c>
      <c r="W68" s="16">
        <f>ALL!AA5</f>
        <v>2.8894000000000002E-12</v>
      </c>
      <c r="X68" s="16">
        <f>ALL!AB5</f>
        <v>9.3560000000000001E-12</v>
      </c>
      <c r="Y68" s="16">
        <f>ALL!AC5</f>
        <v>1.4745E-11</v>
      </c>
      <c r="Z68" s="16">
        <f>ALL!AD5</f>
        <v>6.4894999999999998E-12</v>
      </c>
      <c r="AA68" s="16">
        <f>ALL!AE5</f>
        <v>5.3731E-11</v>
      </c>
      <c r="AB68" s="16">
        <f>ALL!AF5</f>
        <v>9.9846999999999997E-10</v>
      </c>
      <c r="AC68" s="16">
        <f>ALL!AG5</f>
        <v>1.2185E-7</v>
      </c>
      <c r="AD68" s="16">
        <f>ALL!AH5</f>
        <v>1.1167E-6</v>
      </c>
      <c r="AE68" s="16">
        <f>ALL!AI5</f>
        <v>1.5404999999999999E-6</v>
      </c>
      <c r="AF68" s="16">
        <f>ALL!AJ5</f>
        <v>0</v>
      </c>
      <c r="AG68" s="16">
        <f>ALL!AK5</f>
        <v>0</v>
      </c>
      <c r="AH68" s="16">
        <f>ALL!AL5</f>
        <v>0</v>
      </c>
      <c r="AI68" s="16">
        <f>ALL!BT5</f>
        <v>0</v>
      </c>
      <c r="AJ68" s="16">
        <f>ALL!BU5</f>
        <v>0</v>
      </c>
      <c r="AK68" s="16">
        <f>ALL!BV5</f>
        <v>0</v>
      </c>
      <c r="AL68" s="16">
        <f>ALL!BW5</f>
        <v>0</v>
      </c>
      <c r="AM68" s="16">
        <f>ALL!BX5</f>
        <v>0</v>
      </c>
      <c r="AN68" s="16">
        <f>ALL!BY5</f>
        <v>0</v>
      </c>
      <c r="AO68" s="16">
        <f>ALL!BZ5</f>
        <v>0</v>
      </c>
      <c r="AP68" s="16">
        <f>ALL!CA5</f>
        <v>0</v>
      </c>
      <c r="AQ68" s="16">
        <f>ALL!CB5</f>
        <v>0</v>
      </c>
      <c r="AR68" s="16">
        <f>ALL!CC5</f>
        <v>0</v>
      </c>
      <c r="AS68" s="16">
        <f>ALL!CD5</f>
        <v>0</v>
      </c>
      <c r="AT68" s="16">
        <f>ALL!CE5</f>
        <v>0</v>
      </c>
      <c r="AU68" s="16">
        <f>ALL!CF5</f>
        <v>0</v>
      </c>
      <c r="AV68" s="16">
        <f>ALL!CG5</f>
        <v>0</v>
      </c>
      <c r="AW68" s="16">
        <f>ALL!CH5</f>
        <v>0</v>
      </c>
      <c r="AX68" s="16">
        <f>ALL!CI5</f>
        <v>0</v>
      </c>
      <c r="AY68" s="16">
        <f>ALL!CJ5</f>
        <v>0</v>
      </c>
      <c r="AZ68" s="16">
        <f>ALL!CK5</f>
        <v>0</v>
      </c>
      <c r="BA68" s="16">
        <f>ALL!CL5</f>
        <v>0</v>
      </c>
      <c r="BB68" s="16">
        <f>ALL!CM5</f>
        <v>0</v>
      </c>
      <c r="BC68" s="16">
        <f>ALL!CN5</f>
        <v>0</v>
      </c>
      <c r="BD68" s="16">
        <f>ALL!CO5</f>
        <v>0</v>
      </c>
      <c r="BE68" s="16">
        <f>ALL!CP5</f>
        <v>0</v>
      </c>
      <c r="BF68" s="16">
        <f>ALL!CQ5</f>
        <v>0</v>
      </c>
      <c r="BG68" s="16">
        <f>ALL!CR5</f>
        <v>0</v>
      </c>
      <c r="BH68" s="16">
        <f>ALL!CS5</f>
        <v>0</v>
      </c>
      <c r="BI68" s="16">
        <f>ALL!CT5</f>
        <v>0</v>
      </c>
      <c r="BJ68" s="16">
        <f>ALL!CU5</f>
        <v>0</v>
      </c>
      <c r="BK68" s="16">
        <f>ALL!CV5</f>
        <v>0</v>
      </c>
      <c r="BL68" s="16">
        <f>ALL!CW5</f>
        <v>0</v>
      </c>
      <c r="BM68" s="16">
        <f>ALL!CX5</f>
        <v>0</v>
      </c>
      <c r="BN68" s="16">
        <f>ALL!CY5</f>
        <v>0</v>
      </c>
      <c r="BO68" s="16">
        <f>ALL!CZ5</f>
        <v>0</v>
      </c>
      <c r="BP68" s="16">
        <f>ALL!DA5</f>
        <v>0</v>
      </c>
      <c r="BQ68" s="16"/>
      <c r="BR68" s="16"/>
      <c r="BS68" s="16">
        <f>ALL!DB5</f>
        <v>0</v>
      </c>
      <c r="BT68" s="16">
        <f>ALL!DC5</f>
        <v>0</v>
      </c>
    </row>
    <row r="69" spans="1:72" ht="21.75" hidden="1" outlineLevel="1" thickBot="1" x14ac:dyDescent="0.4">
      <c r="A69" s="88" t="str">
        <f>ALL!E6</f>
        <v>*GeSe</v>
      </c>
      <c r="B69" s="16">
        <f>ALL!F6</f>
        <v>2.0106999999999999E-12</v>
      </c>
      <c r="C69" s="16">
        <f>ALL!G6</f>
        <v>2.1905000000000001E-11</v>
      </c>
      <c r="D69" s="16">
        <f>ALL!H6</f>
        <v>5.5826999999999998E-10</v>
      </c>
      <c r="E69" s="16">
        <f>ALL!I6</f>
        <v>2.3608E-9</v>
      </c>
      <c r="F69" s="16">
        <f>ALL!J6</f>
        <v>8.1450999999999999E-9</v>
      </c>
      <c r="G69" s="16">
        <f>ALL!K6</f>
        <v>7.3268E-9</v>
      </c>
      <c r="H69" s="16">
        <f>ALL!L6</f>
        <v>8.4459999999999998E-11</v>
      </c>
      <c r="I69" s="16">
        <f>ALL!M6</f>
        <v>3.7681999999999997E-32</v>
      </c>
      <c r="J69" s="16">
        <f>ALL!N6</f>
        <v>0</v>
      </c>
      <c r="K69" s="16">
        <f>ALL!O6</f>
        <v>0</v>
      </c>
      <c r="L69" s="16">
        <f>ALL!P6</f>
        <v>0</v>
      </c>
      <c r="M69" s="16">
        <f>ALL!Q6</f>
        <v>0</v>
      </c>
      <c r="N69" s="16">
        <f>ALL!R6</f>
        <v>0</v>
      </c>
      <c r="O69" s="16">
        <f>ALL!S6</f>
        <v>0</v>
      </c>
      <c r="P69" s="16">
        <f>ALL!T6</f>
        <v>0</v>
      </c>
      <c r="Q69" s="16">
        <f>ALL!U6</f>
        <v>0</v>
      </c>
      <c r="R69" s="16">
        <f>ALL!V6</f>
        <v>0</v>
      </c>
      <c r="S69" s="16">
        <f>ALL!W6</f>
        <v>0</v>
      </c>
      <c r="T69" s="16">
        <f>ALL!X6</f>
        <v>0</v>
      </c>
      <c r="U69" s="16">
        <f>ALL!Y6</f>
        <v>0</v>
      </c>
      <c r="V69" s="16">
        <f>ALL!Z6</f>
        <v>0</v>
      </c>
      <c r="W69" s="16">
        <f>ALL!AA6</f>
        <v>0</v>
      </c>
      <c r="X69" s="16">
        <f>ALL!AB6</f>
        <v>0</v>
      </c>
      <c r="Y69" s="16">
        <f>ALL!AC6</f>
        <v>0</v>
      </c>
      <c r="Z69" s="16">
        <f>ALL!AD6</f>
        <v>0</v>
      </c>
      <c r="AA69" s="16">
        <f>ALL!AE6</f>
        <v>0</v>
      </c>
      <c r="AB69" s="16">
        <f>ALL!AF6</f>
        <v>0</v>
      </c>
      <c r="AC69" s="16">
        <f>ALL!AG6</f>
        <v>0</v>
      </c>
      <c r="AD69" s="16">
        <f>ALL!AH6</f>
        <v>0</v>
      </c>
      <c r="AE69" s="16">
        <f>ALL!AI6</f>
        <v>0</v>
      </c>
      <c r="AF69" s="16">
        <f>ALL!AJ6</f>
        <v>0</v>
      </c>
      <c r="AG69" s="16">
        <f>ALL!AK6</f>
        <v>0</v>
      </c>
      <c r="AH69" s="16">
        <f>ALL!AL6</f>
        <v>0</v>
      </c>
      <c r="AI69" s="16">
        <f>ALL!BT6</f>
        <v>0</v>
      </c>
      <c r="AJ69" s="16">
        <f>ALL!BU6</f>
        <v>0</v>
      </c>
      <c r="AK69" s="16">
        <f>ALL!BV6</f>
        <v>0</v>
      </c>
      <c r="AL69" s="16">
        <f>ALL!BW6</f>
        <v>0</v>
      </c>
      <c r="AM69" s="16">
        <f>ALL!BX6</f>
        <v>0</v>
      </c>
      <c r="AN69" s="16">
        <f>ALL!BY6</f>
        <v>0</v>
      </c>
      <c r="AO69" s="16">
        <f>ALL!BZ6</f>
        <v>0</v>
      </c>
      <c r="AP69" s="16">
        <f>ALL!CA6</f>
        <v>0</v>
      </c>
      <c r="AQ69" s="16">
        <f>ALL!CB6</f>
        <v>0</v>
      </c>
      <c r="AR69" s="16">
        <f>ALL!CC6</f>
        <v>0</v>
      </c>
      <c r="AS69" s="16">
        <f>ALL!CD6</f>
        <v>0</v>
      </c>
      <c r="AT69" s="16">
        <f>ALL!CE6</f>
        <v>0</v>
      </c>
      <c r="AU69" s="16">
        <f>ALL!CF6</f>
        <v>0</v>
      </c>
      <c r="AV69" s="16">
        <f>ALL!CG6</f>
        <v>0</v>
      </c>
      <c r="AW69" s="16">
        <f>ALL!CH6</f>
        <v>0</v>
      </c>
      <c r="AX69" s="16">
        <f>ALL!CI6</f>
        <v>0</v>
      </c>
      <c r="AY69" s="16">
        <f>ALL!CJ6</f>
        <v>0</v>
      </c>
      <c r="AZ69" s="16">
        <f>ALL!CK6</f>
        <v>0</v>
      </c>
      <c r="BA69" s="16">
        <f>ALL!CL6</f>
        <v>0</v>
      </c>
      <c r="BB69" s="16">
        <f>ALL!CM6</f>
        <v>0</v>
      </c>
      <c r="BC69" s="16">
        <f>ALL!CN6</f>
        <v>0</v>
      </c>
      <c r="BD69" s="16">
        <f>ALL!CO6</f>
        <v>0</v>
      </c>
      <c r="BE69" s="16">
        <f>ALL!CP6</f>
        <v>0</v>
      </c>
      <c r="BF69" s="16">
        <f>ALL!CQ6</f>
        <v>0</v>
      </c>
      <c r="BG69" s="16">
        <f>ALL!CR6</f>
        <v>0</v>
      </c>
      <c r="BH69" s="16">
        <f>ALL!CS6</f>
        <v>0</v>
      </c>
      <c r="BI69" s="16">
        <f>ALL!CT6</f>
        <v>0</v>
      </c>
      <c r="BJ69" s="16">
        <f>ALL!CU6</f>
        <v>0</v>
      </c>
      <c r="BK69" s="16">
        <f>ALL!CV6</f>
        <v>0</v>
      </c>
      <c r="BL69" s="16">
        <f>ALL!CW6</f>
        <v>0</v>
      </c>
      <c r="BM69" s="16">
        <f>ALL!CX6</f>
        <v>0</v>
      </c>
      <c r="BN69" s="16">
        <f>ALL!CY6</f>
        <v>0</v>
      </c>
      <c r="BO69" s="16">
        <f>ALL!CZ6</f>
        <v>0</v>
      </c>
      <c r="BP69" s="16">
        <f>ALL!DA6</f>
        <v>0</v>
      </c>
      <c r="BQ69" s="16"/>
      <c r="BR69" s="16"/>
      <c r="BS69" s="16">
        <f>ALL!DB6</f>
        <v>0</v>
      </c>
      <c r="BT69" s="16">
        <f>ALL!DC6</f>
        <v>0</v>
      </c>
    </row>
    <row r="70" spans="1:72" ht="21.75" hidden="1" outlineLevel="1" thickBot="1" x14ac:dyDescent="0.4">
      <c r="A70" s="88" t="str">
        <f>ALL!E7</f>
        <v>Ga</v>
      </c>
      <c r="B70" s="16">
        <f>ALL!F7</f>
        <v>0</v>
      </c>
      <c r="C70" s="16">
        <f>ALL!G7</f>
        <v>0</v>
      </c>
      <c r="D70" s="16">
        <f>ALL!H7</f>
        <v>0</v>
      </c>
      <c r="E70" s="16">
        <f>ALL!I7</f>
        <v>0</v>
      </c>
      <c r="F70" s="16">
        <f>ALL!J7</f>
        <v>0</v>
      </c>
      <c r="G70" s="16">
        <f>ALL!K7</f>
        <v>0</v>
      </c>
      <c r="H70" s="16">
        <f>ALL!L7</f>
        <v>7.0861000000000004E-36</v>
      </c>
      <c r="I70" s="16">
        <f>ALL!M7</f>
        <v>3.4406999999999999E-29</v>
      </c>
      <c r="J70" s="16">
        <f>ALL!N7</f>
        <v>9.4458999999999994E-28</v>
      </c>
      <c r="K70" s="16">
        <f>ALL!O7</f>
        <v>2.1012999999999999E-26</v>
      </c>
      <c r="L70" s="16">
        <f>ALL!P7</f>
        <v>3.8063000000000002E-25</v>
      </c>
      <c r="M70" s="16">
        <f>ALL!Q7</f>
        <v>5.7010999999999999E-24</v>
      </c>
      <c r="N70" s="16">
        <f>ALL!R7</f>
        <v>7.2201000000000006E-23</v>
      </c>
      <c r="O70" s="16">
        <f>ALL!S7</f>
        <v>7.9104000000000002E-22</v>
      </c>
      <c r="P70" s="16">
        <f>ALL!T7</f>
        <v>7.6410999999999995E-21</v>
      </c>
      <c r="Q70" s="16">
        <f>ALL!U7</f>
        <v>6.6014000000000003E-20</v>
      </c>
      <c r="R70" s="16">
        <f>ALL!V7</f>
        <v>1.4348999999999999E-16</v>
      </c>
      <c r="S70" s="16">
        <f>ALL!W7</f>
        <v>7.6000000000000004E-14</v>
      </c>
      <c r="T70" s="16">
        <f>ALL!X7</f>
        <v>2.7704E-13</v>
      </c>
      <c r="U70" s="16">
        <f>ALL!Y7</f>
        <v>8.8547999999999998E-13</v>
      </c>
      <c r="V70" s="16">
        <f>ALL!Z7</f>
        <v>2.489E-12</v>
      </c>
      <c r="W70" s="16">
        <f>ALL!AA7</f>
        <v>6.2409999999999998E-12</v>
      </c>
      <c r="X70" s="16">
        <f>ALL!AB7</f>
        <v>1.4253000000000001E-11</v>
      </c>
      <c r="Y70" s="16">
        <f>ALL!AC7</f>
        <v>3.0282000000000002E-11</v>
      </c>
      <c r="Z70" s="16">
        <f>ALL!AD7</f>
        <v>6.0922999999999995E-11</v>
      </c>
      <c r="AA70" s="16">
        <f>ALL!AE7</f>
        <v>1.1749E-10</v>
      </c>
      <c r="AB70" s="16">
        <f>ALL!AF7</f>
        <v>2.1709E-10</v>
      </c>
      <c r="AC70" s="16">
        <f>ALL!AG7</f>
        <v>3.8429000000000002E-10</v>
      </c>
      <c r="AD70" s="16">
        <f>ALL!AH7</f>
        <v>6.6516999999999999E-10</v>
      </c>
      <c r="AE70" s="16">
        <f>ALL!AI7</f>
        <v>1.1298E-9</v>
      </c>
      <c r="AF70" s="16">
        <f>ALL!AJ7</f>
        <v>0</v>
      </c>
      <c r="AG70" s="16">
        <f>ALL!AK7</f>
        <v>0</v>
      </c>
      <c r="AH70" s="16">
        <f>ALL!AL7</f>
        <v>0</v>
      </c>
      <c r="AI70" s="16">
        <f>ALL!BT7</f>
        <v>0</v>
      </c>
      <c r="AJ70" s="16">
        <f>ALL!BU7</f>
        <v>0</v>
      </c>
      <c r="AK70" s="16">
        <f>ALL!BV7</f>
        <v>0</v>
      </c>
      <c r="AL70" s="16">
        <f>ALL!BW7</f>
        <v>0</v>
      </c>
      <c r="AM70" s="16">
        <f>ALL!BX7</f>
        <v>0</v>
      </c>
      <c r="AN70" s="16">
        <f>ALL!BY7</f>
        <v>0</v>
      </c>
      <c r="AO70" s="16">
        <f>ALL!BZ7</f>
        <v>0</v>
      </c>
      <c r="AP70" s="16">
        <f>ALL!CA7</f>
        <v>0</v>
      </c>
      <c r="AQ70" s="16">
        <f>ALL!CB7</f>
        <v>0</v>
      </c>
      <c r="AR70" s="16">
        <f>ALL!CC7</f>
        <v>0</v>
      </c>
      <c r="AS70" s="16">
        <f>ALL!CD7</f>
        <v>0</v>
      </c>
      <c r="AT70" s="16">
        <f>ALL!CE7</f>
        <v>0</v>
      </c>
      <c r="AU70" s="16">
        <f>ALL!CF7</f>
        <v>0</v>
      </c>
      <c r="AV70" s="16">
        <f>ALL!CG7</f>
        <v>0</v>
      </c>
      <c r="AW70" s="16">
        <f>ALL!CH7</f>
        <v>0</v>
      </c>
      <c r="AX70" s="16">
        <f>ALL!CI7</f>
        <v>0</v>
      </c>
      <c r="AY70" s="16">
        <f>ALL!CJ7</f>
        <v>0</v>
      </c>
      <c r="AZ70" s="16">
        <f>ALL!CK7</f>
        <v>0</v>
      </c>
      <c r="BA70" s="16">
        <f>ALL!CL7</f>
        <v>0</v>
      </c>
      <c r="BB70" s="16">
        <f>ALL!CM7</f>
        <v>0</v>
      </c>
      <c r="BC70" s="16">
        <f>ALL!CN7</f>
        <v>0</v>
      </c>
      <c r="BD70" s="16">
        <f>ALL!CO7</f>
        <v>0</v>
      </c>
      <c r="BE70" s="16">
        <f>ALL!CP7</f>
        <v>0</v>
      </c>
      <c r="BF70" s="16">
        <f>ALL!CQ7</f>
        <v>0</v>
      </c>
      <c r="BG70" s="16">
        <f>ALL!CR7</f>
        <v>0</v>
      </c>
      <c r="BH70" s="16">
        <f>ALL!CS7</f>
        <v>0</v>
      </c>
      <c r="BI70" s="16">
        <f>ALL!CT7</f>
        <v>0</v>
      </c>
      <c r="BJ70" s="16">
        <f>ALL!CU7</f>
        <v>0</v>
      </c>
      <c r="BK70" s="16">
        <f>ALL!CV7</f>
        <v>0</v>
      </c>
      <c r="BL70" s="16">
        <f>ALL!CW7</f>
        <v>0</v>
      </c>
      <c r="BM70" s="16">
        <f>ALL!CX7</f>
        <v>0</v>
      </c>
      <c r="BN70" s="16">
        <f>ALL!CY7</f>
        <v>0</v>
      </c>
      <c r="BO70" s="16">
        <f>ALL!CZ7</f>
        <v>0</v>
      </c>
      <c r="BP70" s="16">
        <f>ALL!DA7</f>
        <v>0</v>
      </c>
      <c r="BQ70" s="16"/>
      <c r="BR70" s="16"/>
      <c r="BS70" s="16">
        <f>ALL!DB7</f>
        <v>0</v>
      </c>
      <c r="BT70" s="16">
        <f>ALL!DC7</f>
        <v>0</v>
      </c>
    </row>
    <row r="71" spans="1:72" ht="21.75" hidden="1" outlineLevel="1" thickBot="1" x14ac:dyDescent="0.4">
      <c r="A71" s="88" t="str">
        <f>ALL!E8</f>
        <v>Ga2Se</v>
      </c>
      <c r="B71" s="16">
        <f>ALL!F8</f>
        <v>0</v>
      </c>
      <c r="C71" s="16">
        <f>ALL!G8</f>
        <v>0</v>
      </c>
      <c r="D71" s="16">
        <f>ALL!H8</f>
        <v>0</v>
      </c>
      <c r="E71" s="16">
        <f>ALL!I8</f>
        <v>0</v>
      </c>
      <c r="F71" s="16">
        <f>ALL!J8</f>
        <v>0</v>
      </c>
      <c r="G71" s="16">
        <f>ALL!K8</f>
        <v>0</v>
      </c>
      <c r="H71" s="16">
        <f>ALL!L8</f>
        <v>1.128E-31</v>
      </c>
      <c r="I71" s="16">
        <f>ALL!M8</f>
        <v>1.1008E-24</v>
      </c>
      <c r="J71" s="16">
        <f>ALL!N8</f>
        <v>3.3691999999999998E-23</v>
      </c>
      <c r="K71" s="16">
        <f>ALL!O8</f>
        <v>7.9778999999999997E-22</v>
      </c>
      <c r="L71" s="16">
        <f>ALL!P8</f>
        <v>1.4618999999999999E-20</v>
      </c>
      <c r="M71" s="16">
        <f>ALL!Q8</f>
        <v>2.1161E-19</v>
      </c>
      <c r="N71" s="16">
        <f>ALL!R8</f>
        <v>2.5048E-18</v>
      </c>
      <c r="O71" s="16">
        <f>ALL!S8</f>
        <v>2.5138E-17</v>
      </c>
      <c r="P71" s="16">
        <f>ALL!T8</f>
        <v>2.2019000000000001E-16</v>
      </c>
      <c r="Q71" s="16">
        <f>ALL!U8</f>
        <v>1.7181000000000001E-15</v>
      </c>
      <c r="R71" s="16">
        <f>ALL!V8</f>
        <v>2.4753000000000002E-12</v>
      </c>
      <c r="S71" s="16">
        <f>ALL!W8</f>
        <v>7.4465000000000001E-10</v>
      </c>
      <c r="T71" s="16">
        <f>ALL!X8</f>
        <v>2.1243999999999998E-9</v>
      </c>
      <c r="U71" s="16">
        <f>ALL!Y8</f>
        <v>4.9443999999999996E-9</v>
      </c>
      <c r="V71" s="16">
        <f>ALL!Z8</f>
        <v>9.3763999999999992E-9</v>
      </c>
      <c r="W71" s="16">
        <f>ALL!AA8</f>
        <v>1.4807E-8</v>
      </c>
      <c r="X71" s="16">
        <f>ALL!AB8</f>
        <v>2.0208999999999999E-8</v>
      </c>
      <c r="Y71" s="16">
        <f>ALL!AC8</f>
        <v>2.482E-8</v>
      </c>
      <c r="Z71" s="16">
        <f>ALL!AD8</f>
        <v>2.8386E-8</v>
      </c>
      <c r="AA71" s="16">
        <f>ALL!AE8</f>
        <v>3.0962000000000003E-8</v>
      </c>
      <c r="AB71" s="16">
        <f>ALL!AF8</f>
        <v>3.2221000000000001E-8</v>
      </c>
      <c r="AC71" s="16">
        <f>ALL!AG8</f>
        <v>3.1995000000000003E-8</v>
      </c>
      <c r="AD71" s="16">
        <f>ALL!AH8</f>
        <v>3.1397E-8</v>
      </c>
      <c r="AE71" s="16">
        <f>ALL!AI8</f>
        <v>3.0609E-8</v>
      </c>
      <c r="AF71" s="16">
        <f>ALL!AJ8</f>
        <v>0</v>
      </c>
      <c r="AG71" s="16">
        <f>ALL!AK8</f>
        <v>0</v>
      </c>
      <c r="AH71" s="16">
        <f>ALL!AL8</f>
        <v>0</v>
      </c>
      <c r="AI71" s="16">
        <f>ALL!BT8</f>
        <v>0</v>
      </c>
      <c r="AJ71" s="16">
        <f>ALL!BU8</f>
        <v>0</v>
      </c>
      <c r="AK71" s="16">
        <f>ALL!BV8</f>
        <v>0</v>
      </c>
      <c r="AL71" s="16">
        <f>ALL!BW8</f>
        <v>0</v>
      </c>
      <c r="AM71" s="16">
        <f>ALL!BX8</f>
        <v>0</v>
      </c>
      <c r="AN71" s="16">
        <f>ALL!BY8</f>
        <v>0</v>
      </c>
      <c r="AO71" s="16">
        <f>ALL!BZ8</f>
        <v>0</v>
      </c>
      <c r="AP71" s="16">
        <f>ALL!CA8</f>
        <v>0</v>
      </c>
      <c r="AQ71" s="16">
        <f>ALL!CB8</f>
        <v>0</v>
      </c>
      <c r="AR71" s="16">
        <f>ALL!CC8</f>
        <v>0</v>
      </c>
      <c r="AS71" s="16">
        <f>ALL!CD8</f>
        <v>0</v>
      </c>
      <c r="AT71" s="16">
        <f>ALL!CE8</f>
        <v>0</v>
      </c>
      <c r="AU71" s="16">
        <f>ALL!CF8</f>
        <v>0</v>
      </c>
      <c r="AV71" s="16">
        <f>ALL!CG8</f>
        <v>0</v>
      </c>
      <c r="AW71" s="16">
        <f>ALL!CH8</f>
        <v>0</v>
      </c>
      <c r="AX71" s="16">
        <f>ALL!CI8</f>
        <v>0</v>
      </c>
      <c r="AY71" s="16">
        <f>ALL!CJ8</f>
        <v>0</v>
      </c>
      <c r="AZ71" s="16">
        <f>ALL!CK8</f>
        <v>0</v>
      </c>
      <c r="BA71" s="16">
        <f>ALL!CL8</f>
        <v>0</v>
      </c>
      <c r="BB71" s="16">
        <f>ALL!CM8</f>
        <v>0</v>
      </c>
      <c r="BC71" s="16">
        <f>ALL!CN8</f>
        <v>0</v>
      </c>
      <c r="BD71" s="16">
        <f>ALL!CO8</f>
        <v>0</v>
      </c>
      <c r="BE71" s="16">
        <f>ALL!CP8</f>
        <v>0</v>
      </c>
      <c r="BF71" s="16">
        <f>ALL!CQ8</f>
        <v>0</v>
      </c>
      <c r="BG71" s="16">
        <f>ALL!CR8</f>
        <v>0</v>
      </c>
      <c r="BH71" s="16">
        <f>ALL!CS8</f>
        <v>0</v>
      </c>
      <c r="BI71" s="16">
        <f>ALL!CT8</f>
        <v>0</v>
      </c>
      <c r="BJ71" s="16">
        <f>ALL!CU8</f>
        <v>0</v>
      </c>
      <c r="BK71" s="16">
        <f>ALL!CV8</f>
        <v>0</v>
      </c>
      <c r="BL71" s="16">
        <f>ALL!CW8</f>
        <v>0</v>
      </c>
      <c r="BM71" s="16">
        <f>ALL!CX8</f>
        <v>0</v>
      </c>
      <c r="BN71" s="16">
        <f>ALL!CY8</f>
        <v>0</v>
      </c>
      <c r="BO71" s="16">
        <f>ALL!CZ8</f>
        <v>0</v>
      </c>
      <c r="BP71" s="16">
        <f>ALL!DA8</f>
        <v>0</v>
      </c>
      <c r="BQ71" s="16"/>
      <c r="BR71" s="16"/>
      <c r="BS71" s="16">
        <f>ALL!DB8</f>
        <v>0</v>
      </c>
      <c r="BT71" s="16">
        <f>ALL!DC8</f>
        <v>0</v>
      </c>
    </row>
    <row r="72" spans="1:72" ht="21.75" hidden="1" outlineLevel="1" thickBot="1" x14ac:dyDescent="0.4">
      <c r="A72" s="88" t="str">
        <f>ALL!E9</f>
        <v>Ar</v>
      </c>
      <c r="B72" s="16">
        <f>ALL!F9</f>
        <v>0.2</v>
      </c>
      <c r="C72" s="16">
        <f>ALL!G9</f>
        <v>0.2</v>
      </c>
      <c r="D72" s="16">
        <f>ALL!H9</f>
        <v>0.2</v>
      </c>
      <c r="E72" s="16">
        <f>ALL!I9</f>
        <v>0.2</v>
      </c>
      <c r="F72" s="16">
        <f>ALL!J9</f>
        <v>0.2</v>
      </c>
      <c r="G72" s="16">
        <f>ALL!K9</f>
        <v>0.2</v>
      </c>
      <c r="H72" s="16">
        <f>ALL!L9</f>
        <v>0.2</v>
      </c>
      <c r="I72" s="16">
        <f>ALL!M9</f>
        <v>0.2</v>
      </c>
      <c r="J72" s="16">
        <f>ALL!N9</f>
        <v>0.2</v>
      </c>
      <c r="K72" s="16">
        <f>ALL!O9</f>
        <v>0.2</v>
      </c>
      <c r="L72" s="16">
        <f>ALL!P9</f>
        <v>0.2</v>
      </c>
      <c r="M72" s="16">
        <f>ALL!Q9</f>
        <v>0.2</v>
      </c>
      <c r="N72" s="16">
        <f>ALL!R9</f>
        <v>0.2</v>
      </c>
      <c r="O72" s="16">
        <f>ALL!S9</f>
        <v>0.2</v>
      </c>
      <c r="P72" s="16">
        <f>ALL!T9</f>
        <v>0.2</v>
      </c>
      <c r="Q72" s="16">
        <f>ALL!U9</f>
        <v>0.2</v>
      </c>
      <c r="R72" s="16">
        <f>ALL!V9</f>
        <v>0.2</v>
      </c>
      <c r="S72" s="16">
        <f>ALL!W9</f>
        <v>0.2</v>
      </c>
      <c r="T72" s="16">
        <f>ALL!X9</f>
        <v>0.2</v>
      </c>
      <c r="U72" s="16">
        <f>ALL!Y9</f>
        <v>0.2</v>
      </c>
      <c r="V72" s="16">
        <f>ALL!Z9</f>
        <v>0.2</v>
      </c>
      <c r="W72" s="16">
        <f>ALL!AA9</f>
        <v>0.2</v>
      </c>
      <c r="X72" s="16">
        <f>ALL!AB9</f>
        <v>0.2</v>
      </c>
      <c r="Y72" s="16">
        <f>ALL!AC9</f>
        <v>0.2</v>
      </c>
      <c r="Z72" s="16">
        <f>ALL!AD9</f>
        <v>0.2</v>
      </c>
      <c r="AA72" s="16">
        <f>ALL!AE9</f>
        <v>0.2</v>
      </c>
      <c r="AB72" s="16">
        <f>ALL!AF9</f>
        <v>0.2</v>
      </c>
      <c r="AC72" s="16">
        <f>ALL!AG9</f>
        <v>0.2</v>
      </c>
      <c r="AD72" s="16">
        <f>ALL!AH9</f>
        <v>0.2</v>
      </c>
      <c r="AE72" s="16">
        <f>ALL!AI9</f>
        <v>0.2</v>
      </c>
      <c r="AF72" s="16">
        <f>ALL!AJ9</f>
        <v>0</v>
      </c>
      <c r="AG72" s="16">
        <f>ALL!AK9</f>
        <v>0</v>
      </c>
      <c r="AH72" s="16">
        <f>ALL!AL9</f>
        <v>0</v>
      </c>
      <c r="AI72" s="16">
        <f>ALL!BT9</f>
        <v>0</v>
      </c>
      <c r="AJ72" s="16">
        <f>ALL!BU9</f>
        <v>0</v>
      </c>
      <c r="AK72" s="16">
        <f>ALL!BV9</f>
        <v>0</v>
      </c>
      <c r="AL72" s="16">
        <f>ALL!BW9</f>
        <v>0</v>
      </c>
      <c r="AM72" s="16">
        <f>ALL!BX9</f>
        <v>0</v>
      </c>
      <c r="AN72" s="16">
        <f>ALL!BY9</f>
        <v>0</v>
      </c>
      <c r="AO72" s="16">
        <f>ALL!BZ9</f>
        <v>0</v>
      </c>
      <c r="AP72" s="16">
        <f>ALL!CA9</f>
        <v>0</v>
      </c>
      <c r="AQ72" s="16">
        <f>ALL!CB9</f>
        <v>0</v>
      </c>
      <c r="AR72" s="16">
        <f>ALL!CC9</f>
        <v>0</v>
      </c>
      <c r="AS72" s="16">
        <f>ALL!CD9</f>
        <v>0</v>
      </c>
      <c r="AT72" s="16">
        <f>ALL!CE9</f>
        <v>0</v>
      </c>
      <c r="AU72" s="16">
        <f>ALL!CF9</f>
        <v>0</v>
      </c>
      <c r="AV72" s="16">
        <f>ALL!CG9</f>
        <v>0</v>
      </c>
      <c r="AW72" s="16">
        <f>ALL!CH9</f>
        <v>0</v>
      </c>
      <c r="AX72" s="16">
        <f>ALL!CI9</f>
        <v>0</v>
      </c>
      <c r="AY72" s="16">
        <f>ALL!CJ9</f>
        <v>0</v>
      </c>
      <c r="AZ72" s="16">
        <f>ALL!CK9</f>
        <v>0</v>
      </c>
      <c r="BA72" s="16">
        <f>ALL!CL9</f>
        <v>0</v>
      </c>
      <c r="BB72" s="16">
        <f>ALL!CM9</f>
        <v>0</v>
      </c>
      <c r="BC72" s="16">
        <f>ALL!CN9</f>
        <v>0</v>
      </c>
      <c r="BD72" s="16">
        <f>ALL!CO9</f>
        <v>0</v>
      </c>
      <c r="BE72" s="16">
        <f>ALL!CP9</f>
        <v>0</v>
      </c>
      <c r="BF72" s="16">
        <f>ALL!CQ9</f>
        <v>0</v>
      </c>
      <c r="BG72" s="16">
        <f>ALL!CR9</f>
        <v>0</v>
      </c>
      <c r="BH72" s="16">
        <f>ALL!CS9</f>
        <v>0</v>
      </c>
      <c r="BI72" s="16">
        <f>ALL!CT9</f>
        <v>0</v>
      </c>
      <c r="BJ72" s="16">
        <f>ALL!CU9</f>
        <v>0</v>
      </c>
      <c r="BK72" s="16">
        <f>ALL!CV9</f>
        <v>0</v>
      </c>
      <c r="BL72" s="16">
        <f>ALL!CW9</f>
        <v>0</v>
      </c>
      <c r="BM72" s="16">
        <f>ALL!CX9</f>
        <v>0</v>
      </c>
      <c r="BN72" s="16">
        <f>ALL!CY9</f>
        <v>0</v>
      </c>
      <c r="BO72" s="16">
        <f>ALL!CZ9</f>
        <v>0</v>
      </c>
      <c r="BP72" s="16">
        <f>ALL!DA9</f>
        <v>0</v>
      </c>
      <c r="BQ72" s="16"/>
      <c r="BR72" s="16"/>
      <c r="BS72" s="16">
        <f>ALL!DB9</f>
        <v>0</v>
      </c>
      <c r="BT72" s="16">
        <f>ALL!DC9</f>
        <v>0</v>
      </c>
    </row>
    <row r="73" spans="1:72" ht="21.75" hidden="1" outlineLevel="1" thickBot="1" x14ac:dyDescent="0.4">
      <c r="A73" s="88" t="str">
        <f>ALL!E10</f>
        <v>(l)GeSe2</v>
      </c>
      <c r="B73" s="16">
        <f>ALL!F10</f>
        <v>7.8066999999999998E-2</v>
      </c>
      <c r="C73" s="16">
        <f>ALL!G10</f>
        <v>7.3578000000000005E-2</v>
      </c>
      <c r="D73" s="16">
        <f>ALL!H10</f>
        <v>6.3197000000000003E-2</v>
      </c>
      <c r="E73" s="16">
        <f>ALL!I10</f>
        <v>4.6509000000000002E-2</v>
      </c>
      <c r="F73" s="16">
        <f>ALL!J10</f>
        <v>2.8367E-2</v>
      </c>
      <c r="G73" s="16">
        <f>ALL!K10</f>
        <v>1.5712E-3</v>
      </c>
      <c r="H73" s="16">
        <f>ALL!L10</f>
        <v>1.0689E-4</v>
      </c>
      <c r="I73" s="16">
        <f>ALL!M10</f>
        <v>3.4346000000000001E-6</v>
      </c>
      <c r="J73" s="16">
        <f>ALL!N10</f>
        <v>1.2195999999999999E-6</v>
      </c>
      <c r="K73" s="16">
        <f>ALL!O10</f>
        <v>4.2952E-7</v>
      </c>
      <c r="L73" s="16">
        <f>ALL!P10</f>
        <v>1.5326000000000001E-7</v>
      </c>
      <c r="M73" s="16">
        <f>ALL!Q10</f>
        <v>5.6033000000000003E-8</v>
      </c>
      <c r="N73" s="16">
        <f>ALL!R10</f>
        <v>2.1095000000000001E-8</v>
      </c>
      <c r="O73" s="16">
        <f>ALL!S10</f>
        <v>8.1891000000000002E-9</v>
      </c>
      <c r="P73" s="16">
        <f>ALL!T10</f>
        <v>3.2773999999999999E-9</v>
      </c>
      <c r="Q73" s="16">
        <f>ALL!U10</f>
        <v>1.3507999999999999E-9</v>
      </c>
      <c r="R73" s="16">
        <f>ALL!V10</f>
        <v>5.1057999999999998E-11</v>
      </c>
      <c r="S73" s="16">
        <f>ALL!W10</f>
        <v>2.9473000000000002E-12</v>
      </c>
      <c r="T73" s="16">
        <f>ALL!X10</f>
        <v>1.5558000000000001E-12</v>
      </c>
      <c r="U73" s="16">
        <f>ALL!Y10</f>
        <v>8.4152000000000003E-13</v>
      </c>
      <c r="V73" s="16">
        <f>ALL!Z10</f>
        <v>4.6211999999999995E-13</v>
      </c>
      <c r="W73" s="16">
        <f>ALL!AA10</f>
        <v>2.5552000000000001E-13</v>
      </c>
      <c r="X73" s="16">
        <f>ALL!AB10</f>
        <v>1.4168000000000001E-13</v>
      </c>
      <c r="Y73" s="16">
        <f>ALL!AC10</f>
        <v>7.8784000000000005E-14</v>
      </c>
      <c r="Z73" s="16">
        <f>ALL!AD10</f>
        <v>4.4015999999999999E-14</v>
      </c>
      <c r="AA73" s="16">
        <f>ALL!AE10</f>
        <v>2.4764999999999999E-14</v>
      </c>
      <c r="AB73" s="16">
        <f>ALL!AF10</f>
        <v>1.4111000000000001E-14</v>
      </c>
      <c r="AC73" s="16">
        <f>ALL!AG10</f>
        <v>8.1656E-15</v>
      </c>
      <c r="AD73" s="16">
        <f>ALL!AH10</f>
        <v>4.7637999999999998E-15</v>
      </c>
      <c r="AE73" s="16">
        <f>ALL!AI10</f>
        <v>2.8011999999999998E-15</v>
      </c>
      <c r="AF73" s="16">
        <f>ALL!AJ10</f>
        <v>0</v>
      </c>
      <c r="AG73" s="16">
        <f>ALL!AK10</f>
        <v>0</v>
      </c>
      <c r="AH73" s="16">
        <f>ALL!AL10</f>
        <v>0</v>
      </c>
      <c r="AI73" s="16">
        <f>ALL!BT10</f>
        <v>0</v>
      </c>
      <c r="AJ73" s="16">
        <f>ALL!BU10</f>
        <v>0</v>
      </c>
      <c r="AK73" s="16">
        <f>ALL!BV10</f>
        <v>0</v>
      </c>
      <c r="AL73" s="16">
        <f>ALL!BW10</f>
        <v>0</v>
      </c>
      <c r="AM73" s="16">
        <f>ALL!BX10</f>
        <v>0</v>
      </c>
      <c r="AN73" s="16">
        <f>ALL!BY10</f>
        <v>0</v>
      </c>
      <c r="AO73" s="16">
        <f>ALL!BZ10</f>
        <v>0</v>
      </c>
      <c r="AP73" s="16">
        <f>ALL!CA10</f>
        <v>0</v>
      </c>
      <c r="AQ73" s="16">
        <f>ALL!CB10</f>
        <v>0</v>
      </c>
      <c r="AR73" s="16">
        <f>ALL!CC10</f>
        <v>0</v>
      </c>
      <c r="AS73" s="16">
        <f>ALL!CD10</f>
        <v>0</v>
      </c>
      <c r="AT73" s="16">
        <f>ALL!CE10</f>
        <v>0</v>
      </c>
      <c r="AU73" s="16">
        <f>ALL!CF10</f>
        <v>0</v>
      </c>
      <c r="AV73" s="16">
        <f>ALL!CG10</f>
        <v>0</v>
      </c>
      <c r="AW73" s="16">
        <f>ALL!CH10</f>
        <v>0</v>
      </c>
      <c r="AX73" s="16">
        <f>ALL!CI10</f>
        <v>0</v>
      </c>
      <c r="AY73" s="16">
        <f>ALL!CJ10</f>
        <v>0</v>
      </c>
      <c r="AZ73" s="16">
        <f>ALL!CK10</f>
        <v>0</v>
      </c>
      <c r="BA73" s="16">
        <f>ALL!CL10</f>
        <v>0</v>
      </c>
      <c r="BB73" s="16">
        <f>ALL!CM10</f>
        <v>0</v>
      </c>
      <c r="BC73" s="16">
        <f>ALL!CN10</f>
        <v>0</v>
      </c>
      <c r="BD73" s="16">
        <f>ALL!CO10</f>
        <v>0</v>
      </c>
      <c r="BE73" s="16">
        <f>ALL!CP10</f>
        <v>0</v>
      </c>
      <c r="BF73" s="16">
        <f>ALL!CQ10</f>
        <v>0</v>
      </c>
      <c r="BG73" s="16">
        <f>ALL!CR10</f>
        <v>0</v>
      </c>
      <c r="BH73" s="16">
        <f>ALL!CS10</f>
        <v>0</v>
      </c>
      <c r="BI73" s="16">
        <f>ALL!CT10</f>
        <v>0</v>
      </c>
      <c r="BJ73" s="16">
        <f>ALL!CU10</f>
        <v>0</v>
      </c>
      <c r="BK73" s="16">
        <f>ALL!CV10</f>
        <v>0</v>
      </c>
      <c r="BL73" s="16">
        <f>ALL!CW10</f>
        <v>0</v>
      </c>
      <c r="BM73" s="16">
        <f>ALL!CX10</f>
        <v>0</v>
      </c>
      <c r="BN73" s="16">
        <f>ALL!CY10</f>
        <v>0</v>
      </c>
      <c r="BO73" s="16">
        <f>ALL!CZ10</f>
        <v>0</v>
      </c>
      <c r="BP73" s="16">
        <f>ALL!DA10</f>
        <v>0</v>
      </c>
      <c r="BQ73" s="16"/>
      <c r="BR73" s="16"/>
      <c r="BS73" s="16">
        <f>ALL!DB10</f>
        <v>0</v>
      </c>
      <c r="BT73" s="16">
        <f>ALL!DC10</f>
        <v>0</v>
      </c>
    </row>
    <row r="74" spans="1:72" ht="21.75" hidden="1" outlineLevel="1" thickBot="1" x14ac:dyDescent="0.4">
      <c r="A74" s="88" t="str">
        <f>ALL!E11</f>
        <v>(l)GeSe</v>
      </c>
      <c r="B74" s="16">
        <f>ALL!F11</f>
        <v>8.1932000000000005E-2</v>
      </c>
      <c r="C74" s="16">
        <f>ALL!G11</f>
        <v>8.6421999999999999E-2</v>
      </c>
      <c r="D74" s="16">
        <f>ALL!H11</f>
        <v>9.6800999999999998E-2</v>
      </c>
      <c r="E74" s="16">
        <f>ALL!I11</f>
        <v>0.11348999999999999</v>
      </c>
      <c r="F74" s="16">
        <f>ALL!J11</f>
        <v>0.13161</v>
      </c>
      <c r="G74" s="16">
        <f>ALL!K11</f>
        <v>0.15645000000000001</v>
      </c>
      <c r="H74" s="16">
        <f>ALL!L11</f>
        <v>0.11606</v>
      </c>
      <c r="I74" s="16">
        <f>ALL!M11</f>
        <v>2.5068E-2</v>
      </c>
      <c r="J74" s="16">
        <f>ALL!N11</f>
        <v>1.4338999999999999E-2</v>
      </c>
      <c r="K74" s="16">
        <f>ALL!O11</f>
        <v>8.0675E-3</v>
      </c>
      <c r="L74" s="16">
        <f>ALL!P11</f>
        <v>4.5450999999999998E-3</v>
      </c>
      <c r="M74" s="16">
        <f>ALL!Q11</f>
        <v>2.5891E-3</v>
      </c>
      <c r="N74" s="16">
        <f>ALL!R11</f>
        <v>1.498E-3</v>
      </c>
      <c r="O74" s="16">
        <f>ALL!S11</f>
        <v>8.8179000000000003E-4</v>
      </c>
      <c r="P74" s="16">
        <f>ALL!T11</f>
        <v>5.2826999999999995E-4</v>
      </c>
      <c r="Q74" s="16">
        <f>ALL!U11</f>
        <v>3.2195999999999999E-4</v>
      </c>
      <c r="R74" s="16">
        <f>ALL!V11</f>
        <v>5.2046999999999998E-5</v>
      </c>
      <c r="S74" s="16">
        <f>ALL!W11</f>
        <v>1.0737000000000001E-5</v>
      </c>
      <c r="T74" s="16">
        <f>ALL!X11</f>
        <v>7.5402999999999996E-6</v>
      </c>
      <c r="U74" s="16">
        <f>ALL!Y11</f>
        <v>5.3682999999999999E-6</v>
      </c>
      <c r="V74" s="16">
        <f>ALL!Z11</f>
        <v>3.8562999999999998E-6</v>
      </c>
      <c r="W74" s="16">
        <f>ALL!AA11</f>
        <v>2.7833000000000001E-6</v>
      </c>
      <c r="X74" s="16">
        <f>ALL!AB11</f>
        <v>2.0140999999999999E-6</v>
      </c>
      <c r="Y74" s="16">
        <f>ALL!AC11</f>
        <v>1.4613000000000001E-6</v>
      </c>
      <c r="Z74" s="16">
        <f>ALL!AD11</f>
        <v>1.0639000000000001E-6</v>
      </c>
      <c r="AA74" s="16">
        <f>ALL!AE11</f>
        <v>7.7802000000000003E-7</v>
      </c>
      <c r="AB74" s="16">
        <f>ALL!AF11</f>
        <v>5.7286999999999997E-7</v>
      </c>
      <c r="AC74" s="16">
        <f>ALL!AG11</f>
        <v>4.2510000000000001E-7</v>
      </c>
      <c r="AD74" s="16">
        <f>ALL!AH11</f>
        <v>3.1696E-7</v>
      </c>
      <c r="AE74" s="16">
        <f>ALL!AI11</f>
        <v>2.3743999999999999E-7</v>
      </c>
      <c r="AF74" s="16">
        <f>ALL!AJ11</f>
        <v>0</v>
      </c>
      <c r="AG74" s="16">
        <f>ALL!AK11</f>
        <v>0</v>
      </c>
      <c r="AH74" s="16">
        <f>ALL!AL11</f>
        <v>0</v>
      </c>
      <c r="AI74" s="16">
        <f>ALL!BT11</f>
        <v>0</v>
      </c>
      <c r="AJ74" s="16">
        <f>ALL!BU11</f>
        <v>0</v>
      </c>
      <c r="AK74" s="16">
        <f>ALL!BV11</f>
        <v>0</v>
      </c>
      <c r="AL74" s="16">
        <f>ALL!BW11</f>
        <v>0</v>
      </c>
      <c r="AM74" s="16">
        <f>ALL!BX11</f>
        <v>0</v>
      </c>
      <c r="AN74" s="16">
        <f>ALL!BY11</f>
        <v>0</v>
      </c>
      <c r="AO74" s="16">
        <f>ALL!BZ11</f>
        <v>0</v>
      </c>
      <c r="AP74" s="16">
        <f>ALL!CA11</f>
        <v>0</v>
      </c>
      <c r="AQ74" s="16">
        <f>ALL!CB11</f>
        <v>0</v>
      </c>
      <c r="AR74" s="16">
        <f>ALL!CC11</f>
        <v>0</v>
      </c>
      <c r="AS74" s="16">
        <f>ALL!CD11</f>
        <v>0</v>
      </c>
      <c r="AT74" s="16">
        <f>ALL!CE11</f>
        <v>0</v>
      </c>
      <c r="AU74" s="16">
        <f>ALL!CF11</f>
        <v>0</v>
      </c>
      <c r="AV74" s="16">
        <f>ALL!CG11</f>
        <v>0</v>
      </c>
      <c r="AW74" s="16">
        <f>ALL!CH11</f>
        <v>0</v>
      </c>
      <c r="AX74" s="16">
        <f>ALL!CI11</f>
        <v>0</v>
      </c>
      <c r="AY74" s="16">
        <f>ALL!CJ11</f>
        <v>0</v>
      </c>
      <c r="AZ74" s="16">
        <f>ALL!CK11</f>
        <v>0</v>
      </c>
      <c r="BA74" s="16">
        <f>ALL!CL11</f>
        <v>0</v>
      </c>
      <c r="BB74" s="16">
        <f>ALL!CM11</f>
        <v>0</v>
      </c>
      <c r="BC74" s="16">
        <f>ALL!CN11</f>
        <v>0</v>
      </c>
      <c r="BD74" s="16">
        <f>ALL!CO11</f>
        <v>0</v>
      </c>
      <c r="BE74" s="16">
        <f>ALL!CP11</f>
        <v>0</v>
      </c>
      <c r="BF74" s="16">
        <f>ALL!CQ11</f>
        <v>0</v>
      </c>
      <c r="BG74" s="16">
        <f>ALL!CR11</f>
        <v>0</v>
      </c>
      <c r="BH74" s="16">
        <f>ALL!CS11</f>
        <v>0</v>
      </c>
      <c r="BI74" s="16">
        <f>ALL!CT11</f>
        <v>0</v>
      </c>
      <c r="BJ74" s="16">
        <f>ALL!CU11</f>
        <v>0</v>
      </c>
      <c r="BK74" s="16">
        <f>ALL!CV11</f>
        <v>0</v>
      </c>
      <c r="BL74" s="16">
        <f>ALL!CW11</f>
        <v>0</v>
      </c>
      <c r="BM74" s="16">
        <f>ALL!CX11</f>
        <v>0</v>
      </c>
      <c r="BN74" s="16">
        <f>ALL!CY11</f>
        <v>0</v>
      </c>
      <c r="BO74" s="16">
        <f>ALL!CZ11</f>
        <v>0</v>
      </c>
      <c r="BP74" s="16">
        <f>ALL!DA11</f>
        <v>0</v>
      </c>
      <c r="BQ74" s="16"/>
      <c r="BR74" s="16"/>
      <c r="BS74" s="16">
        <f>ALL!DB11</f>
        <v>0</v>
      </c>
      <c r="BT74" s="16">
        <f>ALL!DC11</f>
        <v>0</v>
      </c>
    </row>
    <row r="75" spans="1:72" ht="21.75" hidden="1" outlineLevel="1" thickBot="1" x14ac:dyDescent="0.4">
      <c r="A75" s="88" t="str">
        <f>ALL!E12</f>
        <v>(l)Ga2Se3</v>
      </c>
      <c r="B75" s="16">
        <f>ALL!F12</f>
        <v>7.9998E-2</v>
      </c>
      <c r="C75" s="16">
        <f>ALL!G12</f>
        <v>7.9996999999999999E-2</v>
      </c>
      <c r="D75" s="16">
        <f>ALL!H12</f>
        <v>7.9992999999999995E-2</v>
      </c>
      <c r="E75" s="16">
        <f>ALL!I12</f>
        <v>7.9986000000000002E-2</v>
      </c>
      <c r="F75" s="16">
        <f>ALL!J12</f>
        <v>7.9968999999999998E-2</v>
      </c>
      <c r="G75" s="16">
        <f>ALL!K12</f>
        <v>7.9423999999999995E-2</v>
      </c>
      <c r="H75" s="16">
        <f>ALL!L12</f>
        <v>7.4698000000000001E-2</v>
      </c>
      <c r="I75" s="16">
        <f>ALL!M12</f>
        <v>5.1907000000000002E-2</v>
      </c>
      <c r="J75" s="16">
        <f>ALL!N12</f>
        <v>4.1521000000000002E-2</v>
      </c>
      <c r="K75" s="16">
        <f>ALL!O12</f>
        <v>3.0426999999999999E-2</v>
      </c>
      <c r="L75" s="16">
        <f>ALL!P12</f>
        <v>2.0268999999999999E-2</v>
      </c>
      <c r="M75" s="16">
        <f>ALL!Q12</f>
        <v>1.2399E-2</v>
      </c>
      <c r="N75" s="16">
        <f>ALL!R12</f>
        <v>7.1457999999999999E-3</v>
      </c>
      <c r="O75" s="16">
        <f>ALL!S12</f>
        <v>3.9927000000000001E-3</v>
      </c>
      <c r="P75" s="16">
        <f>ALL!T12</f>
        <v>2.2111000000000001E-3</v>
      </c>
      <c r="Q75" s="16">
        <f>ALL!U12</f>
        <v>1.2298999999999999E-3</v>
      </c>
      <c r="R75" s="16">
        <f>ALL!V12</f>
        <v>1.3285E-4</v>
      </c>
      <c r="S75" s="16">
        <f>ALL!W12</f>
        <v>1.34E-5</v>
      </c>
      <c r="T75" s="16">
        <f>ALL!X12</f>
        <v>6.4648999999999997E-6</v>
      </c>
      <c r="U75" s="16">
        <f>ALL!Y12</f>
        <v>2.7485999999999998E-6</v>
      </c>
      <c r="V75" s="16">
        <f>ALL!Z12</f>
        <v>1.0118E-6</v>
      </c>
      <c r="W75" s="16">
        <f>ALL!AA12</f>
        <v>3.2441999999999999E-7</v>
      </c>
      <c r="X75" s="16">
        <f>ALL!AB12</f>
        <v>9.3160999999999996E-8</v>
      </c>
      <c r="Y75" s="16">
        <f>ALL!AC12</f>
        <v>2.4885000000000001E-8</v>
      </c>
      <c r="Z75" s="16">
        <f>ALL!AD12</f>
        <v>6.4061E-9</v>
      </c>
      <c r="AA75" s="16">
        <f>ALL!AE12</f>
        <v>1.6310000000000001E-9</v>
      </c>
      <c r="AB75" s="16">
        <f>ALL!AF12</f>
        <v>4.1233000000000001E-10</v>
      </c>
      <c r="AC75" s="16">
        <f>ALL!AG12</f>
        <v>1.0369000000000001E-10</v>
      </c>
      <c r="AD75" s="16">
        <f>ALL!AH12</f>
        <v>2.6715000000000002E-11</v>
      </c>
      <c r="AE75" s="16">
        <f>ALL!AI12</f>
        <v>7.0825000000000002E-12</v>
      </c>
      <c r="AF75" s="16">
        <f>ALL!AJ12</f>
        <v>0</v>
      </c>
      <c r="AG75" s="16">
        <f>ALL!AK12</f>
        <v>0</v>
      </c>
      <c r="AH75" s="16">
        <f>ALL!AL12</f>
        <v>0</v>
      </c>
      <c r="AI75" s="16">
        <f>ALL!BT12</f>
        <v>0</v>
      </c>
      <c r="AJ75" s="16">
        <f>ALL!BU12</f>
        <v>0</v>
      </c>
      <c r="AK75" s="16">
        <f>ALL!BV12</f>
        <v>0</v>
      </c>
      <c r="AL75" s="16">
        <f>ALL!BW12</f>
        <v>0</v>
      </c>
      <c r="AM75" s="16">
        <f>ALL!BX12</f>
        <v>0</v>
      </c>
      <c r="AN75" s="16">
        <f>ALL!BY12</f>
        <v>0</v>
      </c>
      <c r="AO75" s="16">
        <f>ALL!BZ12</f>
        <v>0</v>
      </c>
      <c r="AP75" s="16">
        <f>ALL!CA12</f>
        <v>0</v>
      </c>
      <c r="AQ75" s="16">
        <f>ALL!CB12</f>
        <v>0</v>
      </c>
      <c r="AR75" s="16">
        <f>ALL!CC12</f>
        <v>0</v>
      </c>
      <c r="AS75" s="16">
        <f>ALL!CD12</f>
        <v>0</v>
      </c>
      <c r="AT75" s="16">
        <f>ALL!CE12</f>
        <v>0</v>
      </c>
      <c r="AU75" s="16">
        <f>ALL!CF12</f>
        <v>0</v>
      </c>
      <c r="AV75" s="16">
        <f>ALL!CG12</f>
        <v>0</v>
      </c>
      <c r="AW75" s="16">
        <f>ALL!CH12</f>
        <v>0</v>
      </c>
      <c r="AX75" s="16">
        <f>ALL!CI12</f>
        <v>0</v>
      </c>
      <c r="AY75" s="16">
        <f>ALL!CJ12</f>
        <v>0</v>
      </c>
      <c r="AZ75" s="16">
        <f>ALL!CK12</f>
        <v>0</v>
      </c>
      <c r="BA75" s="16">
        <f>ALL!CL12</f>
        <v>0</v>
      </c>
      <c r="BB75" s="16">
        <f>ALL!CM12</f>
        <v>0</v>
      </c>
      <c r="BC75" s="16">
        <f>ALL!CN12</f>
        <v>0</v>
      </c>
      <c r="BD75" s="16">
        <f>ALL!CO12</f>
        <v>0</v>
      </c>
      <c r="BE75" s="16">
        <f>ALL!CP12</f>
        <v>0</v>
      </c>
      <c r="BF75" s="16">
        <f>ALL!CQ12</f>
        <v>0</v>
      </c>
      <c r="BG75" s="16">
        <f>ALL!CR12</f>
        <v>0</v>
      </c>
      <c r="BH75" s="16">
        <f>ALL!CS12</f>
        <v>0</v>
      </c>
      <c r="BI75" s="16">
        <f>ALL!CT12</f>
        <v>0</v>
      </c>
      <c r="BJ75" s="16">
        <f>ALL!CU12</f>
        <v>0</v>
      </c>
      <c r="BK75" s="16">
        <f>ALL!CV12</f>
        <v>0</v>
      </c>
      <c r="BL75" s="16">
        <f>ALL!CW12</f>
        <v>0</v>
      </c>
      <c r="BM75" s="16">
        <f>ALL!CX12</f>
        <v>0</v>
      </c>
      <c r="BN75" s="16">
        <f>ALL!CY12</f>
        <v>0</v>
      </c>
      <c r="BO75" s="16">
        <f>ALL!CZ12</f>
        <v>0</v>
      </c>
      <c r="BP75" s="16">
        <f>ALL!DA12</f>
        <v>0</v>
      </c>
      <c r="BQ75" s="16"/>
      <c r="BR75" s="16"/>
      <c r="BS75" s="16">
        <f>ALL!DB12</f>
        <v>0</v>
      </c>
      <c r="BT75" s="16">
        <f>ALL!DC12</f>
        <v>0</v>
      </c>
    </row>
    <row r="76" spans="1:72" ht="21.75" hidden="1" outlineLevel="1" thickBot="1" x14ac:dyDescent="0.4">
      <c r="A76" s="88" t="str">
        <f>ALL!E13</f>
        <v>(l)GaSe</v>
      </c>
      <c r="B76" s="16">
        <f>ALL!F13</f>
        <v>3.5590000000000001E-6</v>
      </c>
      <c r="C76" s="16">
        <f>ALL!G13</f>
        <v>6.8364999999999997E-6</v>
      </c>
      <c r="D76" s="16">
        <f>ALL!H13</f>
        <v>1.3463E-5</v>
      </c>
      <c r="E76" s="16">
        <f>ALL!I13</f>
        <v>2.8084000000000001E-5</v>
      </c>
      <c r="F76" s="16">
        <f>ALL!J13</f>
        <v>6.1187999999999998E-5</v>
      </c>
      <c r="G76" s="16">
        <f>ALL!K13</f>
        <v>1.1523E-3</v>
      </c>
      <c r="H76" s="16">
        <f>ALL!L13</f>
        <v>1.0603E-2</v>
      </c>
      <c r="I76" s="16">
        <f>ALL!M13</f>
        <v>5.6184999999999999E-2</v>
      </c>
      <c r="J76" s="16">
        <f>ALL!N13</f>
        <v>7.6957999999999999E-2</v>
      </c>
      <c r="K76" s="16">
        <f>ALL!O13</f>
        <v>9.9145999999999998E-2</v>
      </c>
      <c r="L76" s="16">
        <f>ALL!P13</f>
        <v>0.11946</v>
      </c>
      <c r="M76" s="16">
        <f>ALL!Q13</f>
        <v>0.13519999999999999</v>
      </c>
      <c r="N76" s="16">
        <f>ALL!R13</f>
        <v>0.1457</v>
      </c>
      <c r="O76" s="16">
        <f>ALL!S13</f>
        <v>0.152</v>
      </c>
      <c r="P76" s="16">
        <f>ALL!T13</f>
        <v>0.15554999999999999</v>
      </c>
      <c r="Q76" s="16">
        <f>ALL!U13</f>
        <v>0.15747</v>
      </c>
      <c r="R76" s="16">
        <f>ALL!V13</f>
        <v>0.15784999999999999</v>
      </c>
      <c r="S76" s="16">
        <f>ALL!W13</f>
        <v>0.13341</v>
      </c>
      <c r="T76" s="16">
        <f>ALL!X13</f>
        <v>0.11641</v>
      </c>
      <c r="U76" s="16">
        <f>ALL!Y13</f>
        <v>9.4856999999999997E-2</v>
      </c>
      <c r="V76" s="16">
        <f>ALL!Z13</f>
        <v>7.1559999999999999E-2</v>
      </c>
      <c r="W76" s="16">
        <f>ALL!AA13</f>
        <v>5.0117000000000002E-2</v>
      </c>
      <c r="X76" s="16">
        <f>ALL!AB13</f>
        <v>3.3029000000000003E-2</v>
      </c>
      <c r="Y76" s="16">
        <f>ALL!AC13</f>
        <v>2.0872999999999999E-2</v>
      </c>
      <c r="Z76" s="16">
        <f>ALL!AD13</f>
        <v>1.2878000000000001E-2</v>
      </c>
      <c r="AA76" s="16">
        <f>ALL!AE13</f>
        <v>7.8603000000000006E-3</v>
      </c>
      <c r="AB76" s="16">
        <f>ALL!AF13</f>
        <v>4.7457999999999997E-3</v>
      </c>
      <c r="AC76" s="16">
        <f>ALL!AG13</f>
        <v>2.8335000000000001E-3</v>
      </c>
      <c r="AD76" s="16">
        <f>ALL!AH13</f>
        <v>1.7063E-3</v>
      </c>
      <c r="AE76" s="16">
        <f>ALL!AI13</f>
        <v>1.0388999999999999E-3</v>
      </c>
      <c r="AF76" s="16">
        <f>ALL!AJ13</f>
        <v>0</v>
      </c>
      <c r="AG76" s="16">
        <f>ALL!AK13</f>
        <v>0</v>
      </c>
      <c r="AH76" s="16">
        <f>ALL!AL13</f>
        <v>0</v>
      </c>
      <c r="AI76" s="16">
        <f>ALL!BT13</f>
        <v>0</v>
      </c>
      <c r="AJ76" s="16">
        <f>ALL!BU13</f>
        <v>0</v>
      </c>
      <c r="AK76" s="16">
        <f>ALL!BV13</f>
        <v>0</v>
      </c>
      <c r="AL76" s="16">
        <f>ALL!BW13</f>
        <v>0</v>
      </c>
      <c r="AM76" s="16">
        <f>ALL!BX13</f>
        <v>0</v>
      </c>
      <c r="AN76" s="16">
        <f>ALL!BY13</f>
        <v>0</v>
      </c>
      <c r="AO76" s="16">
        <f>ALL!BZ13</f>
        <v>0</v>
      </c>
      <c r="AP76" s="16">
        <f>ALL!CA13</f>
        <v>0</v>
      </c>
      <c r="AQ76" s="16">
        <f>ALL!CB13</f>
        <v>0</v>
      </c>
      <c r="AR76" s="16">
        <f>ALL!CC13</f>
        <v>0</v>
      </c>
      <c r="AS76" s="16">
        <f>ALL!CD13</f>
        <v>0</v>
      </c>
      <c r="AT76" s="16">
        <f>ALL!CE13</f>
        <v>0</v>
      </c>
      <c r="AU76" s="16">
        <f>ALL!CF13</f>
        <v>0</v>
      </c>
      <c r="AV76" s="16">
        <f>ALL!CG13</f>
        <v>0</v>
      </c>
      <c r="AW76" s="16">
        <f>ALL!CH13</f>
        <v>0</v>
      </c>
      <c r="AX76" s="16">
        <f>ALL!CI13</f>
        <v>0</v>
      </c>
      <c r="AY76" s="16">
        <f>ALL!CJ13</f>
        <v>0</v>
      </c>
      <c r="AZ76" s="16">
        <f>ALL!CK13</f>
        <v>0</v>
      </c>
      <c r="BA76" s="16">
        <f>ALL!CL13</f>
        <v>0</v>
      </c>
      <c r="BB76" s="16">
        <f>ALL!CM13</f>
        <v>0</v>
      </c>
      <c r="BC76" s="16">
        <f>ALL!CN13</f>
        <v>0</v>
      </c>
      <c r="BD76" s="16">
        <f>ALL!CO13</f>
        <v>0</v>
      </c>
      <c r="BE76" s="16">
        <f>ALL!CP13</f>
        <v>0</v>
      </c>
      <c r="BF76" s="16">
        <f>ALL!CQ13</f>
        <v>0</v>
      </c>
      <c r="BG76" s="16">
        <f>ALL!CR13</f>
        <v>0</v>
      </c>
      <c r="BH76" s="16">
        <f>ALL!CS13</f>
        <v>0</v>
      </c>
      <c r="BI76" s="16">
        <f>ALL!CT13</f>
        <v>0</v>
      </c>
      <c r="BJ76" s="16">
        <f>ALL!CU13</f>
        <v>0</v>
      </c>
      <c r="BK76" s="16">
        <f>ALL!CV13</f>
        <v>0</v>
      </c>
      <c r="BL76" s="16">
        <f>ALL!CW13</f>
        <v>0</v>
      </c>
      <c r="BM76" s="16">
        <f>ALL!CX13</f>
        <v>0</v>
      </c>
      <c r="BN76" s="16">
        <f>ALL!CY13</f>
        <v>0</v>
      </c>
      <c r="BO76" s="16">
        <f>ALL!CZ13</f>
        <v>0</v>
      </c>
      <c r="BP76" s="16">
        <f>ALL!DA13</f>
        <v>0</v>
      </c>
      <c r="BQ76" s="16"/>
      <c r="BR76" s="16"/>
      <c r="BS76" s="16">
        <f>ALL!DB13</f>
        <v>0</v>
      </c>
      <c r="BT76" s="16">
        <f>ALL!DC13</f>
        <v>0</v>
      </c>
    </row>
    <row r="77" spans="1:72" ht="21.75" hidden="1" outlineLevel="1" thickBot="1" x14ac:dyDescent="0.4">
      <c r="A77" s="88" t="str">
        <f>ALL!E14</f>
        <v>(l)Ge</v>
      </c>
      <c r="B77" s="16">
        <f>ALL!F14</f>
        <v>3.0853999999999998E-7</v>
      </c>
      <c r="C77" s="16">
        <f>ALL!G14</f>
        <v>6.8395000000000003E-7</v>
      </c>
      <c r="D77" s="16">
        <f>ALL!H14</f>
        <v>1.7489999999999999E-6</v>
      </c>
      <c r="E77" s="16">
        <f>ALL!I14</f>
        <v>5.3900000000000001E-6</v>
      </c>
      <c r="F77" s="16">
        <f>ALL!J14</f>
        <v>1.8649000000000001E-5</v>
      </c>
      <c r="G77" s="16">
        <f>ALL!K14</f>
        <v>1.9737999999999999E-3</v>
      </c>
      <c r="H77" s="16">
        <f>ALL!L14</f>
        <v>4.3832999999999997E-2</v>
      </c>
      <c r="I77" s="16">
        <f>ALL!M14</f>
        <v>0.13492999999999999</v>
      </c>
      <c r="J77" s="16">
        <f>ALL!N14</f>
        <v>0.14566000000000001</v>
      </c>
      <c r="K77" s="16">
        <f>ALL!O14</f>
        <v>0.15193000000000001</v>
      </c>
      <c r="L77" s="16">
        <f>ALL!P14</f>
        <v>0.15545</v>
      </c>
      <c r="M77" s="16">
        <f>ALL!Q14</f>
        <v>0.15740999999999999</v>
      </c>
      <c r="N77" s="16">
        <f>ALL!R14</f>
        <v>0.1585</v>
      </c>
      <c r="O77" s="16">
        <f>ALL!S14</f>
        <v>0.15912000000000001</v>
      </c>
      <c r="P77" s="16">
        <f>ALL!T14</f>
        <v>0.15947</v>
      </c>
      <c r="Q77" s="16">
        <f>ALL!U14</f>
        <v>0.15967999999999999</v>
      </c>
      <c r="R77" s="16">
        <f>ALL!V14</f>
        <v>0.15995000000000001</v>
      </c>
      <c r="S77" s="16">
        <f>ALL!W14</f>
        <v>0.15998999999999999</v>
      </c>
      <c r="T77" s="16">
        <f>ALL!X14</f>
        <v>0.15998999999999999</v>
      </c>
      <c r="U77" s="16">
        <f>ALL!Y14</f>
        <v>0.15998999999999999</v>
      </c>
      <c r="V77" s="16">
        <f>ALL!Z14</f>
        <v>0.16</v>
      </c>
      <c r="W77" s="16">
        <f>ALL!AA14</f>
        <v>0.16</v>
      </c>
      <c r="X77" s="16">
        <f>ALL!AB14</f>
        <v>0.16</v>
      </c>
      <c r="Y77" s="16">
        <f>ALL!AC14</f>
        <v>0.16</v>
      </c>
      <c r="Z77" s="16">
        <f>ALL!AD14</f>
        <v>0.16</v>
      </c>
      <c r="AA77" s="16">
        <f>ALL!AE14</f>
        <v>0.15998999999999999</v>
      </c>
      <c r="AB77" s="16">
        <f>ALL!AF14</f>
        <v>0.15981999999999999</v>
      </c>
      <c r="AC77" s="16">
        <f>ALL!AG14</f>
        <v>0.15937000000000001</v>
      </c>
      <c r="AD77" s="16">
        <f>ALL!AH14</f>
        <v>0.15887000000000001</v>
      </c>
      <c r="AE77" s="16">
        <f>ALL!AI14</f>
        <v>0.15834000000000001</v>
      </c>
      <c r="AF77" s="16">
        <f>ALL!AJ14</f>
        <v>0</v>
      </c>
      <c r="AG77" s="16">
        <f>ALL!AK14</f>
        <v>0</v>
      </c>
      <c r="AH77" s="16">
        <f>ALL!AL14</f>
        <v>0</v>
      </c>
      <c r="AI77" s="16">
        <f>ALL!BT14</f>
        <v>0</v>
      </c>
      <c r="AJ77" s="16">
        <f>ALL!BU14</f>
        <v>0</v>
      </c>
      <c r="AK77" s="16">
        <f>ALL!BV14</f>
        <v>0</v>
      </c>
      <c r="AL77" s="16">
        <f>ALL!BW14</f>
        <v>0</v>
      </c>
      <c r="AM77" s="16">
        <f>ALL!BX14</f>
        <v>0</v>
      </c>
      <c r="AN77" s="16">
        <f>ALL!BY14</f>
        <v>0</v>
      </c>
      <c r="AO77" s="16">
        <f>ALL!BZ14</f>
        <v>0</v>
      </c>
      <c r="AP77" s="16">
        <f>ALL!CA14</f>
        <v>0</v>
      </c>
      <c r="AQ77" s="16">
        <f>ALL!CB14</f>
        <v>0</v>
      </c>
      <c r="AR77" s="16">
        <f>ALL!CC14</f>
        <v>0</v>
      </c>
      <c r="AS77" s="16">
        <f>ALL!CD14</f>
        <v>0</v>
      </c>
      <c r="AT77" s="16">
        <f>ALL!CE14</f>
        <v>0</v>
      </c>
      <c r="AU77" s="16">
        <f>ALL!CF14</f>
        <v>0</v>
      </c>
      <c r="AV77" s="16">
        <f>ALL!CG14</f>
        <v>0</v>
      </c>
      <c r="AW77" s="16">
        <f>ALL!CH14</f>
        <v>0</v>
      </c>
      <c r="AX77" s="16">
        <f>ALL!CI14</f>
        <v>0</v>
      </c>
      <c r="AY77" s="16">
        <f>ALL!CJ14</f>
        <v>0</v>
      </c>
      <c r="AZ77" s="16">
        <f>ALL!CK14</f>
        <v>0</v>
      </c>
      <c r="BA77" s="16">
        <f>ALL!CL14</f>
        <v>0</v>
      </c>
      <c r="BB77" s="16">
        <f>ALL!CM14</f>
        <v>0</v>
      </c>
      <c r="BC77" s="16">
        <f>ALL!CN14</f>
        <v>0</v>
      </c>
      <c r="BD77" s="16">
        <f>ALL!CO14</f>
        <v>0</v>
      </c>
      <c r="BE77" s="16">
        <f>ALL!CP14</f>
        <v>0</v>
      </c>
      <c r="BF77" s="16">
        <f>ALL!CQ14</f>
        <v>0</v>
      </c>
      <c r="BG77" s="16">
        <f>ALL!CR14</f>
        <v>0</v>
      </c>
      <c r="BH77" s="16">
        <f>ALL!CS14</f>
        <v>0</v>
      </c>
      <c r="BI77" s="16">
        <f>ALL!CT14</f>
        <v>0</v>
      </c>
      <c r="BJ77" s="16">
        <f>ALL!CU14</f>
        <v>0</v>
      </c>
      <c r="BK77" s="16">
        <f>ALL!CV14</f>
        <v>0</v>
      </c>
      <c r="BL77" s="16">
        <f>ALL!CW14</f>
        <v>0</v>
      </c>
      <c r="BM77" s="16">
        <f>ALL!CX14</f>
        <v>0</v>
      </c>
      <c r="BN77" s="16">
        <f>ALL!CY14</f>
        <v>0</v>
      </c>
      <c r="BO77" s="16">
        <f>ALL!CZ14</f>
        <v>0</v>
      </c>
      <c r="BP77" s="16">
        <f>ALL!DA14</f>
        <v>0</v>
      </c>
      <c r="BQ77" s="16"/>
      <c r="BR77" s="16"/>
      <c r="BS77" s="16">
        <f>ALL!DB14</f>
        <v>0</v>
      </c>
      <c r="BT77" s="16">
        <f>ALL!DC14</f>
        <v>0</v>
      </c>
    </row>
    <row r="78" spans="1:72" ht="21.75" hidden="1" outlineLevel="1" thickBot="1" x14ac:dyDescent="0.4">
      <c r="A78" s="88" t="str">
        <f>ALL!E15</f>
        <v>(l)Ga</v>
      </c>
      <c r="B78" s="16">
        <f>ALL!F15</f>
        <v>6.8810000000000001E-28</v>
      </c>
      <c r="C78" s="16">
        <f>ALL!G15</f>
        <v>2.6561999999999998E-26</v>
      </c>
      <c r="D78" s="16">
        <f>ALL!H15</f>
        <v>8.9654000000000005E-25</v>
      </c>
      <c r="E78" s="16">
        <f>ALL!I15</f>
        <v>3.0066999999999998E-23</v>
      </c>
      <c r="F78" s="16">
        <f>ALL!J15</f>
        <v>1.0032999999999999E-21</v>
      </c>
      <c r="G78" s="16">
        <f>ALL!K15</f>
        <v>3.1077000000000002E-16</v>
      </c>
      <c r="H78" s="16">
        <f>ALL!L15</f>
        <v>3.6990999999999999E-12</v>
      </c>
      <c r="I78" s="16">
        <f>ALL!M15</f>
        <v>4.8162999999999996E-9</v>
      </c>
      <c r="J78" s="16">
        <f>ALL!N15</f>
        <v>2.2837999999999999E-8</v>
      </c>
      <c r="K78" s="16">
        <f>ALL!O15</f>
        <v>9.6632000000000001E-8</v>
      </c>
      <c r="L78" s="16">
        <f>ALL!P15</f>
        <v>3.6286000000000001E-7</v>
      </c>
      <c r="M78" s="16">
        <f>ALL!Q15</f>
        <v>1.2164999999999999E-6</v>
      </c>
      <c r="N78" s="16">
        <f>ALL!R15</f>
        <v>3.7015999999999998E-6</v>
      </c>
      <c r="O78" s="16">
        <f>ALL!S15</f>
        <v>1.0421000000000001E-5</v>
      </c>
      <c r="P78" s="16">
        <f>ALL!T15</f>
        <v>2.7591000000000001E-5</v>
      </c>
      <c r="Q78" s="16">
        <f>ALL!U15</f>
        <v>6.9475999999999997E-5</v>
      </c>
      <c r="R78" s="16">
        <f>ALL!V15</f>
        <v>1.8858E-3</v>
      </c>
      <c r="S78" s="16">
        <f>ALL!W15</f>
        <v>2.6561000000000001E-2</v>
      </c>
      <c r="T78" s="16">
        <f>ALL!X15</f>
        <v>4.3574000000000002E-2</v>
      </c>
      <c r="U78" s="16">
        <f>ALL!Y15</f>
        <v>6.5138000000000001E-2</v>
      </c>
      <c r="V78" s="16">
        <f>ALL!Z15</f>
        <v>8.8438000000000003E-2</v>
      </c>
      <c r="W78" s="16">
        <f>ALL!AA15</f>
        <v>0.10988000000000001</v>
      </c>
      <c r="X78" s="16">
        <f>ALL!AB15</f>
        <v>0.12697</v>
      </c>
      <c r="Y78" s="16">
        <f>ALL!AC15</f>
        <v>0.13913</v>
      </c>
      <c r="Z78" s="16">
        <f>ALL!AD15</f>
        <v>0.14712</v>
      </c>
      <c r="AA78" s="16">
        <f>ALL!AE15</f>
        <v>0.15201999999999999</v>
      </c>
      <c r="AB78" s="16">
        <f>ALL!AF15</f>
        <v>0.15306</v>
      </c>
      <c r="AC78" s="16">
        <f>ALL!AG15</f>
        <v>0.14990000000000001</v>
      </c>
      <c r="AD78" s="16">
        <f>ALL!AH15</f>
        <v>0.14634</v>
      </c>
      <c r="AE78" s="16">
        <f>ALL!AI15</f>
        <v>0.14285999999999999</v>
      </c>
      <c r="AF78" s="16">
        <f>ALL!AJ15</f>
        <v>0</v>
      </c>
      <c r="AG78" s="16">
        <f>ALL!AK15</f>
        <v>0</v>
      </c>
      <c r="AH78" s="16">
        <f>ALL!AL15</f>
        <v>0</v>
      </c>
      <c r="AI78" s="16">
        <f>ALL!BT15</f>
        <v>0</v>
      </c>
      <c r="AJ78" s="16">
        <f>ALL!BU15</f>
        <v>0</v>
      </c>
      <c r="AK78" s="16">
        <f>ALL!BV15</f>
        <v>0</v>
      </c>
      <c r="AL78" s="16">
        <f>ALL!BW15</f>
        <v>0</v>
      </c>
      <c r="AM78" s="16">
        <f>ALL!BX15</f>
        <v>0</v>
      </c>
      <c r="AN78" s="16">
        <f>ALL!BY15</f>
        <v>0</v>
      </c>
      <c r="AO78" s="16">
        <f>ALL!BZ15</f>
        <v>0</v>
      </c>
      <c r="AP78" s="16">
        <f>ALL!CA15</f>
        <v>0</v>
      </c>
      <c r="AQ78" s="16">
        <f>ALL!CB15</f>
        <v>0</v>
      </c>
      <c r="AR78" s="16">
        <f>ALL!CC15</f>
        <v>0</v>
      </c>
      <c r="AS78" s="16">
        <f>ALL!CD15</f>
        <v>0</v>
      </c>
      <c r="AT78" s="16">
        <f>ALL!CE15</f>
        <v>0</v>
      </c>
      <c r="AU78" s="16">
        <f>ALL!CF15</f>
        <v>0</v>
      </c>
      <c r="AV78" s="16">
        <f>ALL!CG15</f>
        <v>0</v>
      </c>
      <c r="AW78" s="16">
        <f>ALL!CH15</f>
        <v>0</v>
      </c>
      <c r="AX78" s="16">
        <f>ALL!CI15</f>
        <v>0</v>
      </c>
      <c r="AY78" s="16">
        <f>ALL!CJ15</f>
        <v>0</v>
      </c>
      <c r="AZ78" s="16">
        <f>ALL!CK15</f>
        <v>0</v>
      </c>
      <c r="BA78" s="16">
        <f>ALL!CL15</f>
        <v>0</v>
      </c>
      <c r="BB78" s="16">
        <f>ALL!CM15</f>
        <v>0</v>
      </c>
      <c r="BC78" s="16">
        <f>ALL!CN15</f>
        <v>0</v>
      </c>
      <c r="BD78" s="16">
        <f>ALL!CO15</f>
        <v>0</v>
      </c>
      <c r="BE78" s="16">
        <f>ALL!CP15</f>
        <v>0</v>
      </c>
      <c r="BF78" s="16">
        <f>ALL!CQ15</f>
        <v>0</v>
      </c>
      <c r="BG78" s="16">
        <f>ALL!CR15</f>
        <v>0</v>
      </c>
      <c r="BH78" s="16">
        <f>ALL!CS15</f>
        <v>0</v>
      </c>
      <c r="BI78" s="16">
        <f>ALL!CT15</f>
        <v>0</v>
      </c>
      <c r="BJ78" s="16">
        <f>ALL!CU15</f>
        <v>0</v>
      </c>
      <c r="BK78" s="16">
        <f>ALL!CV15</f>
        <v>0</v>
      </c>
      <c r="BL78" s="16">
        <f>ALL!CW15</f>
        <v>0</v>
      </c>
      <c r="BM78" s="16">
        <f>ALL!CX15</f>
        <v>0</v>
      </c>
      <c r="BN78" s="16">
        <f>ALL!CY15</f>
        <v>0</v>
      </c>
      <c r="BO78" s="16">
        <f>ALL!CZ15</f>
        <v>0</v>
      </c>
      <c r="BP78" s="16">
        <f>ALL!DA15</f>
        <v>0</v>
      </c>
      <c r="BQ78" s="16"/>
      <c r="BR78" s="16"/>
      <c r="BS78" s="16">
        <f>ALL!DB15</f>
        <v>0</v>
      </c>
      <c r="BT78" s="16">
        <f>ALL!DC15</f>
        <v>0</v>
      </c>
    </row>
    <row r="79" spans="1:72" ht="21.75" hidden="1" outlineLevel="1" thickBot="1" x14ac:dyDescent="0.4">
      <c r="A79" s="88" t="str">
        <f>ALL!E16</f>
        <v>(l)Se[A]</v>
      </c>
      <c r="B79" s="16">
        <f>ALL!F16</f>
        <v>5.2672000000000002E-10</v>
      </c>
      <c r="C79" s="16">
        <f>ALL!G16</f>
        <v>1.6375E-9</v>
      </c>
      <c r="D79" s="16">
        <f>ALL!H16</f>
        <v>3.9236999999999996E-9</v>
      </c>
      <c r="E79" s="16">
        <f>ALL!I16</f>
        <v>7.0431000000000002E-9</v>
      </c>
      <c r="F79" s="16">
        <f>ALL!J16</f>
        <v>9.6501999999999996E-9</v>
      </c>
      <c r="G79" s="16">
        <f>ALL!K16</f>
        <v>8.6259000000000002E-9</v>
      </c>
      <c r="H79" s="16">
        <f>ALL!L16</f>
        <v>7.2911999999999998E-9</v>
      </c>
      <c r="I79" s="16">
        <f>ALL!M16</f>
        <v>7.1088000000000001E-9</v>
      </c>
      <c r="J79" s="16">
        <f>ALL!N16</f>
        <v>6.5478000000000001E-9</v>
      </c>
      <c r="K79" s="16">
        <f>ALL!O16</f>
        <v>5.9142000000000001E-9</v>
      </c>
      <c r="L79" s="16">
        <f>ALL!P16</f>
        <v>5.2573E-9</v>
      </c>
      <c r="M79" s="16">
        <f>ALL!Q16</f>
        <v>4.6068999999999999E-9</v>
      </c>
      <c r="N79" s="16">
        <f>ALL!R16</f>
        <v>3.9901999999999997E-9</v>
      </c>
      <c r="O79" s="16">
        <f>ALL!S16</f>
        <v>3.4285999999999999E-9</v>
      </c>
      <c r="P79" s="16">
        <f>ALL!T16</f>
        <v>2.9326E-9</v>
      </c>
      <c r="Q79" s="16">
        <f>ALL!U16</f>
        <v>2.5027000000000001E-9</v>
      </c>
      <c r="R79" s="16">
        <f>ALL!V16</f>
        <v>1.3305999999999999E-9</v>
      </c>
      <c r="S79" s="16">
        <f>ALL!W16</f>
        <v>7.6462999999999997E-10</v>
      </c>
      <c r="T79" s="16">
        <f>ALL!X16</f>
        <v>6.8700999999999999E-10</v>
      </c>
      <c r="U79" s="16">
        <f>ALL!Y16</f>
        <v>6.2378999999999997E-10</v>
      </c>
      <c r="V79" s="16">
        <f>ALL!Z16</f>
        <v>5.6747999999999999E-10</v>
      </c>
      <c r="W79" s="16">
        <f>ALL!AA16</f>
        <v>5.1276E-10</v>
      </c>
      <c r="X79" s="16">
        <f>ALL!AB16</f>
        <v>4.5807E-10</v>
      </c>
      <c r="Y79" s="16">
        <f>ALL!AC16</f>
        <v>4.0458000000000001E-10</v>
      </c>
      <c r="Z79" s="16">
        <f>ALL!AD16</f>
        <v>3.5419999999999998E-10</v>
      </c>
      <c r="AA79" s="16">
        <f>ALL!AE16</f>
        <v>3.0828999999999998E-10</v>
      </c>
      <c r="AB79" s="16">
        <f>ALL!AF16</f>
        <v>2.6741999999999999E-10</v>
      </c>
      <c r="AC79" s="16">
        <f>ALL!AG16</f>
        <v>2.3153E-10</v>
      </c>
      <c r="AD79" s="16">
        <f>ALL!AH16</f>
        <v>2.0027E-10</v>
      </c>
      <c r="AE79" s="16">
        <f>ALL!AI16</f>
        <v>1.7317000000000001E-10</v>
      </c>
      <c r="AF79" s="16">
        <f>ALL!AJ16</f>
        <v>0</v>
      </c>
      <c r="AG79" s="16">
        <f>ALL!AK16</f>
        <v>0</v>
      </c>
      <c r="AH79" s="16">
        <f>ALL!AL16</f>
        <v>0</v>
      </c>
      <c r="AI79" s="16">
        <f>ALL!BT16</f>
        <v>0</v>
      </c>
      <c r="AJ79" s="16">
        <f>ALL!BU16</f>
        <v>0</v>
      </c>
      <c r="AK79" s="16">
        <f>ALL!BV16</f>
        <v>0</v>
      </c>
      <c r="AL79" s="16">
        <f>ALL!BW16</f>
        <v>0</v>
      </c>
      <c r="AM79" s="16">
        <f>ALL!BX16</f>
        <v>0</v>
      </c>
      <c r="AN79" s="16">
        <f>ALL!BY16</f>
        <v>0</v>
      </c>
      <c r="AO79" s="16">
        <f>ALL!BZ16</f>
        <v>0</v>
      </c>
      <c r="AP79" s="16">
        <f>ALL!CA16</f>
        <v>0</v>
      </c>
      <c r="AQ79" s="16">
        <f>ALL!CB16</f>
        <v>0</v>
      </c>
      <c r="AR79" s="16">
        <f>ALL!CC16</f>
        <v>0</v>
      </c>
      <c r="AS79" s="16">
        <f>ALL!CD16</f>
        <v>0</v>
      </c>
      <c r="AT79" s="16">
        <f>ALL!CE16</f>
        <v>0</v>
      </c>
      <c r="AU79" s="16">
        <f>ALL!CF16</f>
        <v>0</v>
      </c>
      <c r="AV79" s="16">
        <f>ALL!CG16</f>
        <v>0</v>
      </c>
      <c r="AW79" s="16">
        <f>ALL!CH16</f>
        <v>0</v>
      </c>
      <c r="AX79" s="16">
        <f>ALL!CI16</f>
        <v>0</v>
      </c>
      <c r="AY79" s="16">
        <f>ALL!CJ16</f>
        <v>0</v>
      </c>
      <c r="AZ79" s="16">
        <f>ALL!CK16</f>
        <v>0</v>
      </c>
      <c r="BA79" s="16">
        <f>ALL!CL16</f>
        <v>0</v>
      </c>
      <c r="BB79" s="16">
        <f>ALL!CM16</f>
        <v>0</v>
      </c>
      <c r="BC79" s="16">
        <f>ALL!CN16</f>
        <v>0</v>
      </c>
      <c r="BD79" s="16">
        <f>ALL!CO16</f>
        <v>0</v>
      </c>
      <c r="BE79" s="16">
        <f>ALL!CP16</f>
        <v>0</v>
      </c>
      <c r="BF79" s="16">
        <f>ALL!CQ16</f>
        <v>0</v>
      </c>
      <c r="BG79" s="16">
        <f>ALL!CR16</f>
        <v>0</v>
      </c>
      <c r="BH79" s="16">
        <f>ALL!CS16</f>
        <v>0</v>
      </c>
      <c r="BI79" s="16">
        <f>ALL!CT16</f>
        <v>0</v>
      </c>
      <c r="BJ79" s="16">
        <f>ALL!CU16</f>
        <v>0</v>
      </c>
      <c r="BK79" s="16">
        <f>ALL!CV16</f>
        <v>0</v>
      </c>
      <c r="BL79" s="16">
        <f>ALL!CW16</f>
        <v>0</v>
      </c>
      <c r="BM79" s="16">
        <f>ALL!CX16</f>
        <v>0</v>
      </c>
      <c r="BN79" s="16">
        <f>ALL!CY16</f>
        <v>0</v>
      </c>
      <c r="BO79" s="16">
        <f>ALL!CZ16</f>
        <v>0</v>
      </c>
      <c r="BP79" s="16">
        <f>ALL!DA16</f>
        <v>0</v>
      </c>
      <c r="BQ79" s="16"/>
      <c r="BR79" s="16"/>
      <c r="BS79" s="16">
        <f>ALL!DB16</f>
        <v>0</v>
      </c>
      <c r="BT79" s="16">
        <f>ALL!DC16</f>
        <v>0</v>
      </c>
    </row>
    <row r="80" spans="1:72" ht="21.75" hidden="1" outlineLevel="1" thickBot="1" x14ac:dyDescent="0.4">
      <c r="A80" s="88" t="str">
        <f>ALL!E17</f>
        <v>(l)Se[M]</v>
      </c>
      <c r="B80" s="16">
        <f>ALL!F17</f>
        <v>1.9346000000000001E-3</v>
      </c>
      <c r="C80" s="16">
        <f>ALL!G17</f>
        <v>6.4264999999999999E-3</v>
      </c>
      <c r="D80" s="16">
        <f>ALL!H17</f>
        <v>1.6811E-2</v>
      </c>
      <c r="E80" s="16">
        <f>ALL!I17</f>
        <v>3.3509999999999998E-2</v>
      </c>
      <c r="F80" s="16">
        <f>ALL!J17</f>
        <v>5.1681999999999999E-2</v>
      </c>
      <c r="G80" s="16">
        <f>ALL!K17</f>
        <v>8.0978999999999995E-2</v>
      </c>
      <c r="H80" s="16">
        <f>ALL!L17</f>
        <v>0.12903000000000001</v>
      </c>
      <c r="I80" s="16">
        <f>ALL!M17</f>
        <v>0.24302000000000001</v>
      </c>
      <c r="J80" s="16">
        <f>ALL!N17</f>
        <v>0.26413999999999999</v>
      </c>
      <c r="K80" s="16">
        <f>ALL!O17</f>
        <v>0.28149999999999997</v>
      </c>
      <c r="L80" s="16">
        <f>ALL!P17</f>
        <v>0.29519000000000001</v>
      </c>
      <c r="M80" s="16">
        <f>ALL!Q17</f>
        <v>0.30501</v>
      </c>
      <c r="N80" s="16">
        <f>ALL!R17</f>
        <v>0.31136000000000003</v>
      </c>
      <c r="O80" s="16">
        <f>ALL!S17</f>
        <v>0.31513999999999998</v>
      </c>
      <c r="P80" s="16">
        <f>ALL!T17</f>
        <v>0.31729000000000002</v>
      </c>
      <c r="Q80" s="16">
        <f>ALL!U17</f>
        <v>0.31852000000000003</v>
      </c>
      <c r="R80" s="16">
        <f>ALL!V17</f>
        <v>0.32169999999999999</v>
      </c>
      <c r="S80" s="16">
        <f>ALL!W17</f>
        <v>0.34654000000000001</v>
      </c>
      <c r="T80" s="16">
        <f>ALL!X17</f>
        <v>0.36355999999999999</v>
      </c>
      <c r="U80" s="16">
        <f>ALL!Y17</f>
        <v>0.38512999999999997</v>
      </c>
      <c r="V80" s="16">
        <f>ALL!Z17</f>
        <v>0.40843000000000002</v>
      </c>
      <c r="W80" s="16">
        <f>ALL!AA17</f>
        <v>0.42987999999999998</v>
      </c>
      <c r="X80" s="16">
        <f>ALL!AB17</f>
        <v>0.44696999999999998</v>
      </c>
      <c r="Y80" s="16">
        <f>ALL!AC17</f>
        <v>0.45912999999999998</v>
      </c>
      <c r="Z80" s="16">
        <f>ALL!AD17</f>
        <v>0.46711999999999998</v>
      </c>
      <c r="AA80" s="16">
        <f>ALL!AE17</f>
        <v>0.47214</v>
      </c>
      <c r="AB80" s="16">
        <f>ALL!AF17</f>
        <v>0.47525000000000001</v>
      </c>
      <c r="AC80" s="16">
        <f>ALL!AG17</f>
        <v>0.47716999999999998</v>
      </c>
      <c r="AD80" s="16">
        <f>ALL!AH17</f>
        <v>0.47828999999999999</v>
      </c>
      <c r="AE80" s="16">
        <f>ALL!AI17</f>
        <v>0.47896</v>
      </c>
      <c r="AF80" s="16">
        <f>ALL!AJ17</f>
        <v>0</v>
      </c>
      <c r="AG80" s="16">
        <f>ALL!AK17</f>
        <v>0</v>
      </c>
      <c r="AH80" s="16">
        <f>ALL!AL17</f>
        <v>0</v>
      </c>
      <c r="AI80" s="16">
        <f>ALL!BT17</f>
        <v>0</v>
      </c>
      <c r="AJ80" s="16">
        <f>ALL!BU17</f>
        <v>0</v>
      </c>
      <c r="AK80" s="16">
        <f>ALL!BV17</f>
        <v>0</v>
      </c>
      <c r="AL80" s="16">
        <f>ALL!BW17</f>
        <v>0</v>
      </c>
      <c r="AM80" s="16">
        <f>ALL!BX17</f>
        <v>0</v>
      </c>
      <c r="AN80" s="16">
        <f>ALL!BY17</f>
        <v>0</v>
      </c>
      <c r="AO80" s="16">
        <f>ALL!BZ17</f>
        <v>0</v>
      </c>
      <c r="AP80" s="16">
        <f>ALL!CA17</f>
        <v>0</v>
      </c>
      <c r="AQ80" s="16">
        <f>ALL!CB17</f>
        <v>0</v>
      </c>
      <c r="AR80" s="16">
        <f>ALL!CC17</f>
        <v>0</v>
      </c>
      <c r="AS80" s="16">
        <f>ALL!CD17</f>
        <v>0</v>
      </c>
      <c r="AT80" s="16">
        <f>ALL!CE17</f>
        <v>0</v>
      </c>
      <c r="AU80" s="16">
        <f>ALL!CF17</f>
        <v>0</v>
      </c>
      <c r="AV80" s="16">
        <f>ALL!CG17</f>
        <v>0</v>
      </c>
      <c r="AW80" s="16">
        <f>ALL!CH17</f>
        <v>0</v>
      </c>
      <c r="AX80" s="16">
        <f>ALL!CI17</f>
        <v>0</v>
      </c>
      <c r="AY80" s="16">
        <f>ALL!CJ17</f>
        <v>0</v>
      </c>
      <c r="AZ80" s="16">
        <f>ALL!CK17</f>
        <v>0</v>
      </c>
      <c r="BA80" s="16">
        <f>ALL!CL17</f>
        <v>0</v>
      </c>
      <c r="BB80" s="16">
        <f>ALL!CM17</f>
        <v>0</v>
      </c>
      <c r="BC80" s="16">
        <f>ALL!CN17</f>
        <v>0</v>
      </c>
      <c r="BD80" s="16">
        <f>ALL!CO17</f>
        <v>0</v>
      </c>
      <c r="BE80" s="16">
        <f>ALL!CP17</f>
        <v>0</v>
      </c>
      <c r="BF80" s="16">
        <f>ALL!CQ17</f>
        <v>0</v>
      </c>
      <c r="BG80" s="16">
        <f>ALL!CR17</f>
        <v>0</v>
      </c>
      <c r="BH80" s="16">
        <f>ALL!CS17</f>
        <v>0</v>
      </c>
      <c r="BI80" s="16">
        <f>ALL!CT17</f>
        <v>0</v>
      </c>
      <c r="BJ80" s="16">
        <f>ALL!CU17</f>
        <v>0</v>
      </c>
      <c r="BK80" s="16">
        <f>ALL!CV17</f>
        <v>0</v>
      </c>
      <c r="BL80" s="16">
        <f>ALL!CW17</f>
        <v>0</v>
      </c>
      <c r="BM80" s="16">
        <f>ALL!CX17</f>
        <v>0</v>
      </c>
      <c r="BN80" s="16">
        <f>ALL!CY17</f>
        <v>0</v>
      </c>
      <c r="BO80" s="16">
        <f>ALL!CZ17</f>
        <v>0</v>
      </c>
      <c r="BP80" s="16">
        <f>ALL!DA17</f>
        <v>0</v>
      </c>
      <c r="BQ80" s="16"/>
      <c r="BR80" s="16"/>
      <c r="BS80" s="16">
        <f>ALL!DB17</f>
        <v>0</v>
      </c>
      <c r="BT80" s="16">
        <f>ALL!DC17</f>
        <v>0</v>
      </c>
    </row>
    <row r="81" spans="1:72" ht="21.75" hidden="1" outlineLevel="1" thickBot="1" x14ac:dyDescent="0.4">
      <c r="A81" s="88" t="str">
        <f>ALL!E18</f>
        <v>(l)Se[R]</v>
      </c>
      <c r="B81" s="16">
        <f>ALL!F18</f>
        <v>5.8318999999999998E-12</v>
      </c>
      <c r="C81" s="16">
        <f>ALL!G18</f>
        <v>2.3943E-11</v>
      </c>
      <c r="D81" s="16">
        <f>ALL!H18</f>
        <v>7.3896999999999998E-11</v>
      </c>
      <c r="E81" s="16">
        <f>ALL!I18</f>
        <v>1.6723E-10</v>
      </c>
      <c r="F81" s="16">
        <f>ALL!J18</f>
        <v>2.8355000000000002E-10</v>
      </c>
      <c r="G81" s="16">
        <f>ALL!K18</f>
        <v>5.1522000000000001E-10</v>
      </c>
      <c r="H81" s="16">
        <f>ALL!L18</f>
        <v>7.5304000000000002E-10</v>
      </c>
      <c r="I81" s="16">
        <f>ALL!M18</f>
        <v>1.1410000000000001E-9</v>
      </c>
      <c r="J81" s="16">
        <f>ALL!N18</f>
        <v>1.1588E-9</v>
      </c>
      <c r="K81" s="16">
        <f>ALL!O18</f>
        <v>1.1491000000000001E-9</v>
      </c>
      <c r="L81" s="16">
        <f>ALL!P18</f>
        <v>1.117E-9</v>
      </c>
      <c r="M81" s="16">
        <f>ALL!Q18</f>
        <v>1.0664E-9</v>
      </c>
      <c r="N81" s="16">
        <f>ALL!R18</f>
        <v>1.0029999999999999E-9</v>
      </c>
      <c r="O81" s="16">
        <f>ALL!S18</f>
        <v>9.3289000000000007E-10</v>
      </c>
      <c r="P81" s="16">
        <f>ALL!T18</f>
        <v>8.6117000000000004E-10</v>
      </c>
      <c r="Q81" s="16">
        <f>ALL!U18</f>
        <v>7.9101000000000004E-10</v>
      </c>
      <c r="R81" s="16">
        <f>ALL!V18</f>
        <v>5.5080999999999998E-10</v>
      </c>
      <c r="S81" s="16">
        <f>ALL!W18</f>
        <v>4.0129000000000002E-10</v>
      </c>
      <c r="T81" s="16">
        <f>ALL!X18</f>
        <v>3.8096E-10</v>
      </c>
      <c r="U81" s="16">
        <f>ALL!Y18</f>
        <v>3.6492000000000002E-10</v>
      </c>
      <c r="V81" s="16">
        <f>ALL!Z18</f>
        <v>3.4972000000000001E-10</v>
      </c>
      <c r="W81" s="16">
        <f>ALL!AA18</f>
        <v>3.3243000000000001E-10</v>
      </c>
      <c r="X81" s="16">
        <f>ALL!AB18</f>
        <v>3.1200000000000001E-10</v>
      </c>
      <c r="Y81" s="16">
        <f>ALL!AC18</f>
        <v>2.8914999999999998E-10</v>
      </c>
      <c r="Z81" s="16">
        <f>ALL!AD18</f>
        <v>2.653E-10</v>
      </c>
      <c r="AA81" s="16">
        <f>ALL!AE18</f>
        <v>2.4172000000000002E-10</v>
      </c>
      <c r="AB81" s="16">
        <f>ALL!AF18</f>
        <v>2.1926E-10</v>
      </c>
      <c r="AC81" s="16">
        <f>ALL!AG18</f>
        <v>1.983E-10</v>
      </c>
      <c r="AD81" s="16">
        <f>ALL!AH18</f>
        <v>1.7898999999999999E-10</v>
      </c>
      <c r="AE81" s="16">
        <f>ALL!AI18</f>
        <v>1.6136E-10</v>
      </c>
      <c r="AF81" s="16">
        <f>ALL!AJ18</f>
        <v>0</v>
      </c>
      <c r="AG81" s="16">
        <f>ALL!AK18</f>
        <v>0</v>
      </c>
      <c r="AH81" s="16">
        <f>ALL!AL18</f>
        <v>0</v>
      </c>
      <c r="AI81" s="16">
        <f>ALL!BT18</f>
        <v>0</v>
      </c>
      <c r="AJ81" s="16">
        <f>ALL!BU18</f>
        <v>0</v>
      </c>
      <c r="AK81" s="16">
        <f>ALL!BV18</f>
        <v>0</v>
      </c>
      <c r="AL81" s="16">
        <f>ALL!BW18</f>
        <v>0</v>
      </c>
      <c r="AM81" s="16">
        <f>ALL!BX18</f>
        <v>0</v>
      </c>
      <c r="AN81" s="16">
        <f>ALL!BY18</f>
        <v>0</v>
      </c>
      <c r="AO81" s="16">
        <f>ALL!BZ18</f>
        <v>0</v>
      </c>
      <c r="AP81" s="16">
        <f>ALL!CA18</f>
        <v>0</v>
      </c>
      <c r="AQ81" s="16">
        <f>ALL!CB18</f>
        <v>0</v>
      </c>
      <c r="AR81" s="16">
        <f>ALL!CC18</f>
        <v>0</v>
      </c>
      <c r="AS81" s="16">
        <f>ALL!CD18</f>
        <v>0</v>
      </c>
      <c r="AT81" s="16">
        <f>ALL!CE18</f>
        <v>0</v>
      </c>
      <c r="AU81" s="16">
        <f>ALL!CF18</f>
        <v>0</v>
      </c>
      <c r="AV81" s="16">
        <f>ALL!CG18</f>
        <v>0</v>
      </c>
      <c r="AW81" s="16">
        <f>ALL!CH18</f>
        <v>0</v>
      </c>
      <c r="AX81" s="16">
        <f>ALL!CI18</f>
        <v>0</v>
      </c>
      <c r="AY81" s="16">
        <f>ALL!CJ18</f>
        <v>0</v>
      </c>
      <c r="AZ81" s="16">
        <f>ALL!CK18</f>
        <v>0</v>
      </c>
      <c r="BA81" s="16">
        <f>ALL!CL18</f>
        <v>0</v>
      </c>
      <c r="BB81" s="16">
        <f>ALL!CM18</f>
        <v>0</v>
      </c>
      <c r="BC81" s="16">
        <f>ALL!CN18</f>
        <v>0</v>
      </c>
      <c r="BD81" s="16">
        <f>ALL!CO18</f>
        <v>0</v>
      </c>
      <c r="BE81" s="16">
        <f>ALL!CP18</f>
        <v>0</v>
      </c>
      <c r="BF81" s="16">
        <f>ALL!CQ18</f>
        <v>0</v>
      </c>
      <c r="BG81" s="16">
        <f>ALL!CR18</f>
        <v>0</v>
      </c>
      <c r="BH81" s="16">
        <f>ALL!CS18</f>
        <v>0</v>
      </c>
      <c r="BI81" s="16">
        <f>ALL!CT18</f>
        <v>0</v>
      </c>
      <c r="BJ81" s="16">
        <f>ALL!CU18</f>
        <v>0</v>
      </c>
      <c r="BK81" s="16">
        <f>ALL!CV18</f>
        <v>0</v>
      </c>
      <c r="BL81" s="16">
        <f>ALL!CW18</f>
        <v>0</v>
      </c>
      <c r="BM81" s="16">
        <f>ALL!CX18</f>
        <v>0</v>
      </c>
      <c r="BN81" s="16">
        <f>ALL!CY18</f>
        <v>0</v>
      </c>
      <c r="BO81" s="16">
        <f>ALL!CZ18</f>
        <v>0</v>
      </c>
      <c r="BP81" s="16">
        <f>ALL!DA18</f>
        <v>0</v>
      </c>
      <c r="BQ81" s="16"/>
      <c r="BR81" s="16"/>
      <c r="BS81" s="16">
        <f>ALL!DB18</f>
        <v>0</v>
      </c>
      <c r="BT81" s="16">
        <f>ALL!DC18</f>
        <v>0</v>
      </c>
    </row>
    <row r="82" spans="1:72" ht="21.75" hidden="1" outlineLevel="1" thickBot="1" x14ac:dyDescent="0.4">
      <c r="A82" s="88" t="str">
        <f>ALL!E19</f>
        <v>(l)Se</v>
      </c>
      <c r="B82" s="16">
        <f>ALL!F19</f>
        <v>2.2922E-9</v>
      </c>
      <c r="C82" s="16">
        <f>ALL!G19</f>
        <v>6.2877999999999997E-9</v>
      </c>
      <c r="D82" s="16">
        <f>ALL!H19</f>
        <v>1.3465E-8</v>
      </c>
      <c r="E82" s="16">
        <f>ALL!I19</f>
        <v>2.1835E-8</v>
      </c>
      <c r="F82" s="16">
        <f>ALL!J19</f>
        <v>2.7281999999999999E-8</v>
      </c>
      <c r="G82" s="16">
        <f>ALL!K19</f>
        <v>1.8127000000000001E-8</v>
      </c>
      <c r="H82" s="16">
        <f>ALL!L19</f>
        <v>1.2355E-8</v>
      </c>
      <c r="I82" s="16">
        <f>ALL!M19</f>
        <v>1.1673999999999999E-8</v>
      </c>
      <c r="J82" s="16">
        <f>ALL!N19</f>
        <v>1.0853E-8</v>
      </c>
      <c r="K82" s="16">
        <f>ALL!O19</f>
        <v>9.8965000000000003E-9</v>
      </c>
      <c r="L82" s="16">
        <f>ALL!P19</f>
        <v>8.8832000000000001E-9</v>
      </c>
      <c r="M82" s="16">
        <f>ALL!Q19</f>
        <v>7.8614000000000002E-9</v>
      </c>
      <c r="N82" s="16">
        <f>ALL!R19</f>
        <v>6.8772000000000002E-9</v>
      </c>
      <c r="O82" s="16">
        <f>ALL!S19</f>
        <v>5.9688999999999999E-9</v>
      </c>
      <c r="P82" s="16">
        <f>ALL!T19</f>
        <v>5.1570000000000003E-9</v>
      </c>
      <c r="Q82" s="16">
        <f>ALL!U19</f>
        <v>4.4455999999999996E-9</v>
      </c>
      <c r="R82" s="16">
        <f>ALL!V19</f>
        <v>2.4599000000000002E-9</v>
      </c>
      <c r="S82" s="16">
        <f>ALL!W19</f>
        <v>1.4698E-9</v>
      </c>
      <c r="T82" s="16">
        <f>ALL!X19</f>
        <v>1.3332999999999999E-9</v>
      </c>
      <c r="U82" s="16">
        <f>ALL!Y19</f>
        <v>1.2222E-9</v>
      </c>
      <c r="V82" s="16">
        <f>ALL!Z19</f>
        <v>1.1224E-9</v>
      </c>
      <c r="W82" s="16">
        <f>ALL!AA19</f>
        <v>1.0237000000000001E-9</v>
      </c>
      <c r="X82" s="16">
        <f>ALL!AB19</f>
        <v>9.2301999999999998E-10</v>
      </c>
      <c r="Y82" s="16">
        <f>ALL!AC19</f>
        <v>8.2279999999999999E-10</v>
      </c>
      <c r="Z82" s="16">
        <f>ALL!AD19</f>
        <v>7.2698000000000001E-10</v>
      </c>
      <c r="AA82" s="16">
        <f>ALL!AE19</f>
        <v>6.3852999999999997E-10</v>
      </c>
      <c r="AB82" s="16">
        <f>ALL!AF19</f>
        <v>5.5891999999999997E-10</v>
      </c>
      <c r="AC82" s="16">
        <f>ALL!AG19</f>
        <v>4.8831000000000004E-10</v>
      </c>
      <c r="AD82" s="16">
        <f>ALL!AH19</f>
        <v>4.2618000000000002E-10</v>
      </c>
      <c r="AE82" s="16">
        <f>ALL!AI19</f>
        <v>3.7183E-10</v>
      </c>
      <c r="AF82" s="16">
        <f>ALL!AJ19</f>
        <v>0</v>
      </c>
      <c r="AG82" s="16">
        <f>ALL!AK19</f>
        <v>0</v>
      </c>
      <c r="AH82" s="16">
        <f>ALL!AL19</f>
        <v>0</v>
      </c>
      <c r="AI82" s="16">
        <f>ALL!BT19</f>
        <v>0</v>
      </c>
      <c r="AJ82" s="16">
        <f>ALL!BU19</f>
        <v>0</v>
      </c>
      <c r="AK82" s="16">
        <f>ALL!BV19</f>
        <v>0</v>
      </c>
      <c r="AL82" s="16">
        <f>ALL!BW19</f>
        <v>0</v>
      </c>
      <c r="AM82" s="16">
        <f>ALL!BX19</f>
        <v>0</v>
      </c>
      <c r="AN82" s="16">
        <f>ALL!BY19</f>
        <v>0</v>
      </c>
      <c r="AO82" s="16">
        <f>ALL!BZ19</f>
        <v>0</v>
      </c>
      <c r="AP82" s="16">
        <f>ALL!CA19</f>
        <v>0</v>
      </c>
      <c r="AQ82" s="16">
        <f>ALL!CB19</f>
        <v>0</v>
      </c>
      <c r="AR82" s="16">
        <f>ALL!CC19</f>
        <v>0</v>
      </c>
      <c r="AS82" s="16">
        <f>ALL!CD19</f>
        <v>0</v>
      </c>
      <c r="AT82" s="16">
        <f>ALL!CE19</f>
        <v>0</v>
      </c>
      <c r="AU82" s="16">
        <f>ALL!CF19</f>
        <v>0</v>
      </c>
      <c r="AV82" s="16">
        <f>ALL!CG19</f>
        <v>0</v>
      </c>
      <c r="AW82" s="16">
        <f>ALL!CH19</f>
        <v>0</v>
      </c>
      <c r="AX82" s="16">
        <f>ALL!CI19</f>
        <v>0</v>
      </c>
      <c r="AY82" s="16">
        <f>ALL!CJ19</f>
        <v>0</v>
      </c>
      <c r="AZ82" s="16">
        <f>ALL!CK19</f>
        <v>0</v>
      </c>
      <c r="BA82" s="16">
        <f>ALL!CL19</f>
        <v>0</v>
      </c>
      <c r="BB82" s="16">
        <f>ALL!CM19</f>
        <v>0</v>
      </c>
      <c r="BC82" s="16">
        <f>ALL!CN19</f>
        <v>0</v>
      </c>
      <c r="BD82" s="16">
        <f>ALL!CO19</f>
        <v>0</v>
      </c>
      <c r="BE82" s="16">
        <f>ALL!CP19</f>
        <v>0</v>
      </c>
      <c r="BF82" s="16">
        <f>ALL!CQ19</f>
        <v>0</v>
      </c>
      <c r="BG82" s="16">
        <f>ALL!CR19</f>
        <v>0</v>
      </c>
      <c r="BH82" s="16">
        <f>ALL!CS19</f>
        <v>0</v>
      </c>
      <c r="BI82" s="16">
        <f>ALL!CT19</f>
        <v>0</v>
      </c>
      <c r="BJ82" s="16">
        <f>ALL!CU19</f>
        <v>0</v>
      </c>
      <c r="BK82" s="16">
        <f>ALL!CV19</f>
        <v>0</v>
      </c>
      <c r="BL82" s="16">
        <f>ALL!CW19</f>
        <v>0</v>
      </c>
      <c r="BM82" s="16">
        <f>ALL!CX19</f>
        <v>0</v>
      </c>
      <c r="BN82" s="16">
        <f>ALL!CY19</f>
        <v>0</v>
      </c>
      <c r="BO82" s="16">
        <f>ALL!CZ19</f>
        <v>0</v>
      </c>
      <c r="BP82" s="16">
        <f>ALL!DA19</f>
        <v>0</v>
      </c>
      <c r="BQ82" s="16"/>
      <c r="BR82" s="16"/>
      <c r="BS82" s="16">
        <f>ALL!DB19</f>
        <v>0</v>
      </c>
      <c r="BT82" s="16">
        <f>ALL!DC19</f>
        <v>0</v>
      </c>
    </row>
    <row r="83" spans="1:72" ht="21.75" hidden="1" outlineLevel="1" thickBot="1" x14ac:dyDescent="0.4">
      <c r="A83" s="88" t="str">
        <f>ALL!E20</f>
        <v>(2)Ga[l]</v>
      </c>
      <c r="B83" s="16">
        <f>ALL!F20</f>
        <v>0</v>
      </c>
      <c r="C83" s="16">
        <f>ALL!G20</f>
        <v>0</v>
      </c>
      <c r="D83" s="16">
        <f>ALL!H20</f>
        <v>0</v>
      </c>
      <c r="E83" s="16">
        <f>ALL!I20</f>
        <v>0</v>
      </c>
      <c r="F83" s="16">
        <f>ALL!J20</f>
        <v>0</v>
      </c>
      <c r="G83" s="16">
        <f>ALL!K20</f>
        <v>0</v>
      </c>
      <c r="H83" s="16">
        <f>ALL!L20</f>
        <v>0</v>
      </c>
      <c r="I83" s="16">
        <f>ALL!M20</f>
        <v>0</v>
      </c>
      <c r="J83" s="16">
        <f>ALL!N20</f>
        <v>0</v>
      </c>
      <c r="K83" s="16">
        <f>ALL!O20</f>
        <v>0</v>
      </c>
      <c r="L83" s="16">
        <f>ALL!P20</f>
        <v>0</v>
      </c>
      <c r="M83" s="16">
        <f>ALL!Q20</f>
        <v>0</v>
      </c>
      <c r="N83" s="16">
        <f>ALL!R20</f>
        <v>0</v>
      </c>
      <c r="O83" s="16">
        <f>ALL!S20</f>
        <v>0</v>
      </c>
      <c r="P83" s="16">
        <f>ALL!T20</f>
        <v>0</v>
      </c>
      <c r="Q83" s="16">
        <f>ALL!U20</f>
        <v>0</v>
      </c>
      <c r="R83" s="16">
        <f>ALL!V20</f>
        <v>0</v>
      </c>
      <c r="S83" s="16">
        <f>ALL!W20</f>
        <v>8.9081000000000004E-20</v>
      </c>
      <c r="T83" s="16">
        <f>ALL!X20</f>
        <v>7.402E-15</v>
      </c>
      <c r="U83" s="16">
        <f>ALL!Y20</f>
        <v>3.4661000000000002E-11</v>
      </c>
      <c r="V83" s="16">
        <f>ALL!Z20</f>
        <v>1.5393000000000001E-8</v>
      </c>
      <c r="W83" s="16">
        <f>ALL!AA20</f>
        <v>6.2012E-8</v>
      </c>
      <c r="X83" s="16">
        <f>ALL!AB20</f>
        <v>2.2371999999999999E-7</v>
      </c>
      <c r="Y83" s="16">
        <f>ALL!AC20</f>
        <v>8.1345000000000002E-7</v>
      </c>
      <c r="Z83" s="16">
        <f>ALL!AD20</f>
        <v>3.2617E-6</v>
      </c>
      <c r="AA83" s="16">
        <f>ALL!AE20</f>
        <v>1.1956E-4</v>
      </c>
      <c r="AB83" s="16">
        <f>ALL!AF20</f>
        <v>2.1930000000000001E-3</v>
      </c>
      <c r="AC83" s="16">
        <f>ALL!AG20</f>
        <v>7.2651E-3</v>
      </c>
      <c r="AD83" s="16">
        <f>ALL!AH20</f>
        <v>1.1950000000000001E-2</v>
      </c>
      <c r="AE83" s="16">
        <f>ALL!AI20</f>
        <v>1.61E-2</v>
      </c>
      <c r="AF83" s="16">
        <f>ALL!AJ20</f>
        <v>0</v>
      </c>
      <c r="AG83" s="16">
        <f>ALL!AK20</f>
        <v>0</v>
      </c>
      <c r="AH83" s="16">
        <f>ALL!AL20</f>
        <v>0</v>
      </c>
      <c r="AI83" s="16">
        <f>ALL!BT20</f>
        <v>0</v>
      </c>
      <c r="AJ83" s="16">
        <f>ALL!BU20</f>
        <v>0</v>
      </c>
      <c r="AK83" s="16">
        <f>ALL!BV20</f>
        <v>0</v>
      </c>
      <c r="AL83" s="16">
        <f>ALL!BW20</f>
        <v>0</v>
      </c>
      <c r="AM83" s="16">
        <f>ALL!BX20</f>
        <v>0</v>
      </c>
      <c r="AN83" s="16">
        <f>ALL!BY20</f>
        <v>0</v>
      </c>
      <c r="AO83" s="16">
        <f>ALL!BZ20</f>
        <v>0</v>
      </c>
      <c r="AP83" s="16">
        <f>ALL!CA20</f>
        <v>0</v>
      </c>
      <c r="AQ83" s="16">
        <f>ALL!CB20</f>
        <v>0</v>
      </c>
      <c r="AR83" s="16">
        <f>ALL!CC20</f>
        <v>0</v>
      </c>
      <c r="AS83" s="16">
        <f>ALL!CD20</f>
        <v>0</v>
      </c>
      <c r="AT83" s="16">
        <f>ALL!CE20</f>
        <v>0</v>
      </c>
      <c r="AU83" s="16">
        <f>ALL!CF20</f>
        <v>0</v>
      </c>
      <c r="AV83" s="16">
        <f>ALL!CG20</f>
        <v>0</v>
      </c>
      <c r="AW83" s="16">
        <f>ALL!CH20</f>
        <v>0</v>
      </c>
      <c r="AX83" s="16">
        <f>ALL!CI20</f>
        <v>0</v>
      </c>
      <c r="AY83" s="16">
        <f>ALL!CJ20</f>
        <v>0</v>
      </c>
      <c r="AZ83" s="16">
        <f>ALL!CK20</f>
        <v>0</v>
      </c>
      <c r="BA83" s="16">
        <f>ALL!CL20</f>
        <v>0</v>
      </c>
      <c r="BB83" s="16">
        <f>ALL!CM20</f>
        <v>0</v>
      </c>
      <c r="BC83" s="16">
        <f>ALL!CN20</f>
        <v>0</v>
      </c>
      <c r="BD83" s="16">
        <f>ALL!CO20</f>
        <v>0</v>
      </c>
      <c r="BE83" s="16">
        <f>ALL!CP20</f>
        <v>0</v>
      </c>
      <c r="BF83" s="16">
        <f>ALL!CQ20</f>
        <v>0</v>
      </c>
      <c r="BG83" s="16">
        <f>ALL!CR20</f>
        <v>0</v>
      </c>
      <c r="BH83" s="16">
        <f>ALL!CS20</f>
        <v>0</v>
      </c>
      <c r="BI83" s="16">
        <f>ALL!CT20</f>
        <v>0</v>
      </c>
      <c r="BJ83" s="16">
        <f>ALL!CU20</f>
        <v>0</v>
      </c>
      <c r="BK83" s="16">
        <f>ALL!CV20</f>
        <v>0</v>
      </c>
      <c r="BL83" s="16">
        <f>ALL!CW20</f>
        <v>0</v>
      </c>
      <c r="BM83" s="16">
        <f>ALL!CX20</f>
        <v>0</v>
      </c>
      <c r="BN83" s="16">
        <f>ALL!CY20</f>
        <v>0</v>
      </c>
      <c r="BO83" s="16">
        <f>ALL!CZ20</f>
        <v>0</v>
      </c>
      <c r="BP83" s="16">
        <f>ALL!DA20</f>
        <v>0</v>
      </c>
      <c r="BQ83" s="16"/>
      <c r="BR83" s="16"/>
      <c r="BS83" s="16">
        <f>ALL!DB20</f>
        <v>0</v>
      </c>
      <c r="BT83" s="16">
        <f>ALL!DC20</f>
        <v>0</v>
      </c>
    </row>
    <row r="84" spans="1:72" ht="21.75" hidden="1" outlineLevel="1" thickBot="1" x14ac:dyDescent="0.4">
      <c r="A84" s="88" t="str">
        <f>ALL!E21</f>
        <v>(2)Ge[l]</v>
      </c>
      <c r="B84" s="16">
        <f>ALL!F21</f>
        <v>0</v>
      </c>
      <c r="C84" s="16">
        <f>ALL!G21</f>
        <v>0</v>
      </c>
      <c r="D84" s="16">
        <f>ALL!H21</f>
        <v>0</v>
      </c>
      <c r="E84" s="16">
        <f>ALL!I21</f>
        <v>0</v>
      </c>
      <c r="F84" s="16">
        <f>ALL!J21</f>
        <v>0</v>
      </c>
      <c r="G84" s="16">
        <f>ALL!K21</f>
        <v>0</v>
      </c>
      <c r="H84" s="16">
        <f>ALL!L21</f>
        <v>1.0547E-35</v>
      </c>
      <c r="I84" s="16">
        <f>ALL!M21</f>
        <v>0</v>
      </c>
      <c r="J84" s="16">
        <f>ALL!N21</f>
        <v>0</v>
      </c>
      <c r="K84" s="16">
        <f>ALL!O21</f>
        <v>0</v>
      </c>
      <c r="L84" s="16">
        <f>ALL!P21</f>
        <v>0</v>
      </c>
      <c r="M84" s="16">
        <f>ALL!Q21</f>
        <v>0</v>
      </c>
      <c r="N84" s="16">
        <f>ALL!R21</f>
        <v>0</v>
      </c>
      <c r="O84" s="16">
        <f>ALL!S21</f>
        <v>0</v>
      </c>
      <c r="P84" s="16">
        <f>ALL!T21</f>
        <v>0</v>
      </c>
      <c r="Q84" s="16">
        <f>ALL!U21</f>
        <v>0</v>
      </c>
      <c r="R84" s="16">
        <f>ALL!V21</f>
        <v>0</v>
      </c>
      <c r="S84" s="16">
        <f>ALL!W21</f>
        <v>1.9867E-20</v>
      </c>
      <c r="T84" s="16">
        <f>ALL!X21</f>
        <v>1.1047E-15</v>
      </c>
      <c r="U84" s="16">
        <f>ALL!Y21</f>
        <v>3.7849999999999997E-12</v>
      </c>
      <c r="V84" s="16">
        <f>ALL!Z21</f>
        <v>1.3496E-9</v>
      </c>
      <c r="W84" s="16">
        <f>ALL!AA21</f>
        <v>4.7544E-9</v>
      </c>
      <c r="X84" s="16">
        <f>ALL!AB21</f>
        <v>1.6079000000000001E-8</v>
      </c>
      <c r="Y84" s="16">
        <f>ALL!AC21</f>
        <v>5.7630000000000001E-8</v>
      </c>
      <c r="Z84" s="16">
        <f>ALL!AD21</f>
        <v>2.3538000000000001E-7</v>
      </c>
      <c r="AA84" s="16">
        <f>ALL!AE21</f>
        <v>8.9701000000000007E-6</v>
      </c>
      <c r="AB84" s="16">
        <f>ALL!AF21</f>
        <v>1.7495E-4</v>
      </c>
      <c r="AC84" s="16">
        <f>ALL!AG21</f>
        <v>6.3093999999999997E-4</v>
      </c>
      <c r="AD84" s="16">
        <f>ALL!AH21</f>
        <v>1.1305E-3</v>
      </c>
      <c r="AE84" s="16">
        <f>ALL!AI21</f>
        <v>1.6555000000000001E-3</v>
      </c>
      <c r="AF84" s="16">
        <f>ALL!AJ21</f>
        <v>0</v>
      </c>
      <c r="AG84" s="16">
        <f>ALL!AK21</f>
        <v>0</v>
      </c>
      <c r="AH84" s="16">
        <f>ALL!AL21</f>
        <v>0</v>
      </c>
      <c r="AI84" s="16">
        <f>ALL!BT21</f>
        <v>0</v>
      </c>
      <c r="AJ84" s="16">
        <f>ALL!BU21</f>
        <v>0</v>
      </c>
      <c r="AK84" s="16">
        <f>ALL!BV21</f>
        <v>0</v>
      </c>
      <c r="AL84" s="16">
        <f>ALL!BW21</f>
        <v>0</v>
      </c>
      <c r="AM84" s="16">
        <f>ALL!BX21</f>
        <v>0</v>
      </c>
      <c r="AN84" s="16">
        <f>ALL!BY21</f>
        <v>0</v>
      </c>
      <c r="AO84" s="16">
        <f>ALL!BZ21</f>
        <v>0</v>
      </c>
      <c r="AP84" s="16">
        <f>ALL!CA21</f>
        <v>0</v>
      </c>
      <c r="AQ84" s="16">
        <f>ALL!CB21</f>
        <v>0</v>
      </c>
      <c r="AR84" s="16">
        <f>ALL!CC21</f>
        <v>0</v>
      </c>
      <c r="AS84" s="16">
        <f>ALL!CD21</f>
        <v>0</v>
      </c>
      <c r="AT84" s="16">
        <f>ALL!CE21</f>
        <v>0</v>
      </c>
      <c r="AU84" s="16">
        <f>ALL!CF21</f>
        <v>0</v>
      </c>
      <c r="AV84" s="16">
        <f>ALL!CG21</f>
        <v>0</v>
      </c>
      <c r="AW84" s="16">
        <f>ALL!CH21</f>
        <v>0</v>
      </c>
      <c r="AX84" s="16">
        <f>ALL!CI21</f>
        <v>0</v>
      </c>
      <c r="AY84" s="16">
        <f>ALL!CJ21</f>
        <v>0</v>
      </c>
      <c r="AZ84" s="16">
        <f>ALL!CK21</f>
        <v>0</v>
      </c>
      <c r="BA84" s="16">
        <f>ALL!CL21</f>
        <v>0</v>
      </c>
      <c r="BB84" s="16">
        <f>ALL!CM21</f>
        <v>0</v>
      </c>
      <c r="BC84" s="16">
        <f>ALL!CN21</f>
        <v>0</v>
      </c>
      <c r="BD84" s="16">
        <f>ALL!CO21</f>
        <v>0</v>
      </c>
      <c r="BE84" s="16">
        <f>ALL!CP21</f>
        <v>0</v>
      </c>
      <c r="BF84" s="16">
        <f>ALL!CQ21</f>
        <v>0</v>
      </c>
      <c r="BG84" s="16">
        <f>ALL!CR21</f>
        <v>0</v>
      </c>
      <c r="BH84" s="16">
        <f>ALL!CS21</f>
        <v>0</v>
      </c>
      <c r="BI84" s="16">
        <f>ALL!CT21</f>
        <v>0</v>
      </c>
      <c r="BJ84" s="16">
        <f>ALL!CU21</f>
        <v>0</v>
      </c>
      <c r="BK84" s="16">
        <f>ALL!CV21</f>
        <v>0</v>
      </c>
      <c r="BL84" s="16">
        <f>ALL!CW21</f>
        <v>0</v>
      </c>
      <c r="BM84" s="16">
        <f>ALL!CX21</f>
        <v>0</v>
      </c>
      <c r="BN84" s="16">
        <f>ALL!CY21</f>
        <v>0</v>
      </c>
      <c r="BO84" s="16">
        <f>ALL!CZ21</f>
        <v>0</v>
      </c>
      <c r="BP84" s="16">
        <f>ALL!DA21</f>
        <v>0</v>
      </c>
      <c r="BQ84" s="16"/>
      <c r="BR84" s="16"/>
      <c r="BS84" s="16">
        <f>ALL!DB21</f>
        <v>0</v>
      </c>
      <c r="BT84" s="16">
        <f>ALL!DC21</f>
        <v>0</v>
      </c>
    </row>
    <row r="85" spans="1:72" ht="21.75" hidden="1" outlineLevel="1" thickBot="1" x14ac:dyDescent="0.4">
      <c r="A85" s="88" t="str">
        <f>ALL!E22</f>
        <v>(2)GeSe[l]</v>
      </c>
      <c r="B85" s="16">
        <f>ALL!F22</f>
        <v>0</v>
      </c>
      <c r="C85" s="16">
        <f>ALL!G22</f>
        <v>0</v>
      </c>
      <c r="D85" s="16">
        <f>ALL!H22</f>
        <v>0</v>
      </c>
      <c r="E85" s="16">
        <f>ALL!I22</f>
        <v>0</v>
      </c>
      <c r="F85" s="16">
        <f>ALL!J22</f>
        <v>0</v>
      </c>
      <c r="G85" s="16">
        <f>ALL!K22</f>
        <v>0</v>
      </c>
      <c r="H85" s="16">
        <f>ALL!L22</f>
        <v>4.4429000000000001E-34</v>
      </c>
      <c r="I85" s="16">
        <f>ALL!M22</f>
        <v>0</v>
      </c>
      <c r="J85" s="16">
        <f>ALL!N22</f>
        <v>0</v>
      </c>
      <c r="K85" s="16">
        <f>ALL!O22</f>
        <v>0</v>
      </c>
      <c r="L85" s="16">
        <f>ALL!P22</f>
        <v>0</v>
      </c>
      <c r="M85" s="16">
        <f>ALL!Q22</f>
        <v>0</v>
      </c>
      <c r="N85" s="16">
        <f>ALL!R22</f>
        <v>0</v>
      </c>
      <c r="O85" s="16">
        <f>ALL!S22</f>
        <v>0</v>
      </c>
      <c r="P85" s="16">
        <f>ALL!T22</f>
        <v>0</v>
      </c>
      <c r="Q85" s="16">
        <f>ALL!U22</f>
        <v>0</v>
      </c>
      <c r="R85" s="16">
        <f>ALL!V22</f>
        <v>0</v>
      </c>
      <c r="S85" s="16">
        <f>ALL!W22</f>
        <v>4.9789999999999997E-24</v>
      </c>
      <c r="T85" s="16">
        <f>ALL!X22</f>
        <v>1.871E-19</v>
      </c>
      <c r="U85" s="16">
        <f>ALL!Y22</f>
        <v>4.3994999999999998E-16</v>
      </c>
      <c r="V85" s="16">
        <f>ALL!Z22</f>
        <v>1.0879E-13</v>
      </c>
      <c r="W85" s="16">
        <f>ALL!AA22</f>
        <v>2.6747999999999999E-13</v>
      </c>
      <c r="X85" s="16">
        <f>ALL!AB22</f>
        <v>6.3383000000000004E-13</v>
      </c>
      <c r="Y85" s="16">
        <f>ALL!AC22</f>
        <v>1.5980000000000001E-12</v>
      </c>
      <c r="Z85" s="16">
        <f>ALL!AD22</f>
        <v>4.6124E-12</v>
      </c>
      <c r="AA85" s="16">
        <f>ALL!AE22</f>
        <v>1.2493E-10</v>
      </c>
      <c r="AB85" s="16">
        <f>ALL!AF22</f>
        <v>1.7473E-9</v>
      </c>
      <c r="AC85" s="16">
        <f>ALL!AG22</f>
        <v>4.5668000000000004E-9</v>
      </c>
      <c r="AD85" s="16">
        <f>ALL!AH22</f>
        <v>5.9662000000000003E-9</v>
      </c>
      <c r="AE85" s="16">
        <f>ALL!AI22</f>
        <v>6.4069999999999999E-9</v>
      </c>
      <c r="AF85" s="16">
        <f>ALL!AJ22</f>
        <v>0</v>
      </c>
      <c r="AG85" s="16">
        <f>ALL!AK22</f>
        <v>0</v>
      </c>
      <c r="AH85" s="16">
        <f>ALL!AL22</f>
        <v>0</v>
      </c>
      <c r="AI85" s="16">
        <f>ALL!BT22</f>
        <v>0</v>
      </c>
      <c r="AJ85" s="16">
        <f>ALL!BU22</f>
        <v>0</v>
      </c>
      <c r="AK85" s="16">
        <f>ALL!BV22</f>
        <v>0</v>
      </c>
      <c r="AL85" s="16">
        <f>ALL!BW22</f>
        <v>0</v>
      </c>
      <c r="AM85" s="16">
        <f>ALL!BX22</f>
        <v>0</v>
      </c>
      <c r="AN85" s="16">
        <f>ALL!BY22</f>
        <v>0</v>
      </c>
      <c r="AO85" s="16">
        <f>ALL!BZ22</f>
        <v>0</v>
      </c>
      <c r="AP85" s="16">
        <f>ALL!CA22</f>
        <v>0</v>
      </c>
      <c r="AQ85" s="16">
        <f>ALL!CB22</f>
        <v>0</v>
      </c>
      <c r="AR85" s="16">
        <f>ALL!CC22</f>
        <v>0</v>
      </c>
      <c r="AS85" s="16">
        <f>ALL!CD22</f>
        <v>0</v>
      </c>
      <c r="AT85" s="16">
        <f>ALL!CE22</f>
        <v>0</v>
      </c>
      <c r="AU85" s="16">
        <f>ALL!CF22</f>
        <v>0</v>
      </c>
      <c r="AV85" s="16">
        <f>ALL!CG22</f>
        <v>0</v>
      </c>
      <c r="AW85" s="16">
        <f>ALL!CH22</f>
        <v>0</v>
      </c>
      <c r="AX85" s="16">
        <f>ALL!CI22</f>
        <v>0</v>
      </c>
      <c r="AY85" s="16">
        <f>ALL!CJ22</f>
        <v>0</v>
      </c>
      <c r="AZ85" s="16">
        <f>ALL!CK22</f>
        <v>0</v>
      </c>
      <c r="BA85" s="16">
        <f>ALL!CL22</f>
        <v>0</v>
      </c>
      <c r="BB85" s="16">
        <f>ALL!CM22</f>
        <v>0</v>
      </c>
      <c r="BC85" s="16">
        <f>ALL!CN22</f>
        <v>0</v>
      </c>
      <c r="BD85" s="16">
        <f>ALL!CO22</f>
        <v>0</v>
      </c>
      <c r="BE85" s="16">
        <f>ALL!CP22</f>
        <v>0</v>
      </c>
      <c r="BF85" s="16">
        <f>ALL!CQ22</f>
        <v>0</v>
      </c>
      <c r="BG85" s="16">
        <f>ALL!CR22</f>
        <v>0</v>
      </c>
      <c r="BH85" s="16">
        <f>ALL!CS22</f>
        <v>0</v>
      </c>
      <c r="BI85" s="16">
        <f>ALL!CT22</f>
        <v>0</v>
      </c>
      <c r="BJ85" s="16">
        <f>ALL!CU22</f>
        <v>0</v>
      </c>
      <c r="BK85" s="16">
        <f>ALL!CV22</f>
        <v>0</v>
      </c>
      <c r="BL85" s="16">
        <f>ALL!CW22</f>
        <v>0</v>
      </c>
      <c r="BM85" s="16">
        <f>ALL!CX22</f>
        <v>0</v>
      </c>
      <c r="BN85" s="16">
        <f>ALL!CY22</f>
        <v>0</v>
      </c>
      <c r="BO85" s="16">
        <f>ALL!CZ22</f>
        <v>0</v>
      </c>
      <c r="BP85" s="16">
        <f>ALL!DA22</f>
        <v>0</v>
      </c>
      <c r="BQ85" s="16"/>
      <c r="BR85" s="16"/>
      <c r="BS85" s="16">
        <f>ALL!DB22</f>
        <v>0</v>
      </c>
      <c r="BT85" s="16">
        <f>ALL!DC22</f>
        <v>0</v>
      </c>
    </row>
    <row r="86" spans="1:72" ht="21.75" hidden="1" outlineLevel="1" thickBot="1" x14ac:dyDescent="0.4">
      <c r="A86" s="88" t="str">
        <f>ALL!E23</f>
        <v>H (Ar)</v>
      </c>
      <c r="B86" s="16">
        <f>ALL!F23</f>
        <v>-18.62</v>
      </c>
      <c r="C86" s="16">
        <f>ALL!G23</f>
        <v>-18.61</v>
      </c>
      <c r="D86" s="16">
        <f>ALL!H23</f>
        <v>-18.61</v>
      </c>
      <c r="E86" s="16">
        <f>ALL!I23</f>
        <v>-18.62</v>
      </c>
      <c r="F86" s="16">
        <f>ALL!J23</f>
        <v>-18.63</v>
      </c>
      <c r="G86" s="16">
        <f>ALL!K23</f>
        <v>-18.72</v>
      </c>
      <c r="H86" s="16">
        <f>ALL!L23</f>
        <v>-18.84</v>
      </c>
      <c r="I86" s="16">
        <f>ALL!M23</f>
        <v>-18.97</v>
      </c>
      <c r="J86" s="16">
        <f>ALL!N23</f>
        <v>-19.010000000000002</v>
      </c>
      <c r="K86" s="16">
        <f>ALL!O23</f>
        <v>-19.04</v>
      </c>
      <c r="L86" s="16">
        <f>ALL!P23</f>
        <v>-19.07</v>
      </c>
      <c r="M86" s="16">
        <f>ALL!Q23</f>
        <v>-19.11</v>
      </c>
      <c r="N86" s="16">
        <f>ALL!R23</f>
        <v>-19.14</v>
      </c>
      <c r="O86" s="16">
        <f>ALL!S23</f>
        <v>-19.18</v>
      </c>
      <c r="P86" s="16">
        <f>ALL!T23</f>
        <v>-19.21</v>
      </c>
      <c r="Q86" s="16">
        <f>ALL!U23</f>
        <v>-19.25</v>
      </c>
      <c r="R86" s="16">
        <f>ALL!V23</f>
        <v>-19.38</v>
      </c>
      <c r="S86" s="16">
        <f>ALL!W23</f>
        <v>-19.510000000000002</v>
      </c>
      <c r="T86" s="16">
        <f>ALL!X23</f>
        <v>-19.55</v>
      </c>
      <c r="U86" s="16">
        <f>ALL!Y23</f>
        <v>-19.579999999999998</v>
      </c>
      <c r="V86" s="16">
        <f>ALL!Z23</f>
        <v>-19.61</v>
      </c>
      <c r="W86" s="16">
        <f>ALL!AA23</f>
        <v>-19.64</v>
      </c>
      <c r="X86" s="16">
        <f>ALL!AB23</f>
        <v>-19.670000000000002</v>
      </c>
      <c r="Y86" s="16">
        <f>ALL!AC23</f>
        <v>-19.7</v>
      </c>
      <c r="Z86" s="16">
        <f>ALL!AD23</f>
        <v>-19.73</v>
      </c>
      <c r="AA86" s="16">
        <f>ALL!AE23</f>
        <v>-19.760000000000002</v>
      </c>
      <c r="AB86" s="16">
        <f>ALL!AF23</f>
        <v>-19.79</v>
      </c>
      <c r="AC86" s="16">
        <f>ALL!AG23</f>
        <v>-19.82</v>
      </c>
      <c r="AD86" s="16">
        <f>ALL!AH23</f>
        <v>-19.850000000000001</v>
      </c>
      <c r="AE86" s="16">
        <f>ALL!AI23</f>
        <v>-19.88</v>
      </c>
      <c r="AF86" s="16">
        <f>ALL!AJ23</f>
        <v>0</v>
      </c>
      <c r="AG86" s="16">
        <f>ALL!AK23</f>
        <v>0</v>
      </c>
      <c r="AH86" s="16">
        <f>ALL!AL23</f>
        <v>0</v>
      </c>
      <c r="AI86" s="16">
        <f>ALL!BT23</f>
        <v>0</v>
      </c>
      <c r="AJ86" s="16">
        <f>ALL!BU23</f>
        <v>0</v>
      </c>
      <c r="AK86" s="16">
        <f>ALL!BV23</f>
        <v>0</v>
      </c>
      <c r="AL86" s="16">
        <f>ALL!BW23</f>
        <v>0</v>
      </c>
      <c r="AM86" s="16">
        <f>ALL!BX23</f>
        <v>0</v>
      </c>
      <c r="AN86" s="16">
        <f>ALL!BY23</f>
        <v>0</v>
      </c>
      <c r="AO86" s="16">
        <f>ALL!BZ23</f>
        <v>0</v>
      </c>
      <c r="AP86" s="16">
        <f>ALL!CA23</f>
        <v>0</v>
      </c>
      <c r="AQ86" s="16">
        <f>ALL!CB23</f>
        <v>0</v>
      </c>
      <c r="AR86" s="16">
        <f>ALL!CC23</f>
        <v>0</v>
      </c>
      <c r="AS86" s="16">
        <f>ALL!CD23</f>
        <v>0</v>
      </c>
      <c r="AT86" s="16">
        <f>ALL!CE23</f>
        <v>0</v>
      </c>
      <c r="AU86" s="16">
        <f>ALL!CF23</f>
        <v>0</v>
      </c>
      <c r="AV86" s="16">
        <f>ALL!CG23</f>
        <v>0</v>
      </c>
      <c r="AW86" s="16">
        <f>ALL!CH23</f>
        <v>0</v>
      </c>
      <c r="AX86" s="16">
        <f>ALL!CI23</f>
        <v>0</v>
      </c>
      <c r="AY86" s="16">
        <f>ALL!CJ23</f>
        <v>0</v>
      </c>
      <c r="AZ86" s="16">
        <f>ALL!CK23</f>
        <v>0</v>
      </c>
      <c r="BA86" s="16">
        <f>ALL!CL23</f>
        <v>0</v>
      </c>
      <c r="BB86" s="16">
        <f>ALL!CM23</f>
        <v>0</v>
      </c>
      <c r="BC86" s="16">
        <f>ALL!CN23</f>
        <v>0</v>
      </c>
      <c r="BD86" s="16">
        <f>ALL!CO23</f>
        <v>0</v>
      </c>
      <c r="BE86" s="16">
        <f>ALL!CP23</f>
        <v>0</v>
      </c>
      <c r="BF86" s="16">
        <f>ALL!CQ23</f>
        <v>0</v>
      </c>
      <c r="BG86" s="16">
        <f>ALL!CR23</f>
        <v>0</v>
      </c>
      <c r="BH86" s="16">
        <f>ALL!CS23</f>
        <v>0</v>
      </c>
      <c r="BI86" s="16">
        <f>ALL!CT23</f>
        <v>0</v>
      </c>
      <c r="BJ86" s="16">
        <f>ALL!CU23</f>
        <v>0</v>
      </c>
      <c r="BK86" s="16">
        <f>ALL!CV23</f>
        <v>0</v>
      </c>
      <c r="BL86" s="16">
        <f>ALL!CW23</f>
        <v>0</v>
      </c>
      <c r="BM86" s="16">
        <f>ALL!CX23</f>
        <v>0</v>
      </c>
      <c r="BN86" s="16">
        <f>ALL!CY23</f>
        <v>0</v>
      </c>
      <c r="BO86" s="16">
        <f>ALL!CZ23</f>
        <v>0</v>
      </c>
      <c r="BP86" s="16">
        <f>ALL!DA23</f>
        <v>0</v>
      </c>
      <c r="BQ86" s="16"/>
      <c r="BR86" s="16"/>
      <c r="BS86" s="16">
        <f>ALL!DB23</f>
        <v>0</v>
      </c>
      <c r="BT86" s="16">
        <f>ALL!DC23</f>
        <v>0</v>
      </c>
    </row>
    <row r="87" spans="1:72" ht="21.75" hidden="1" outlineLevel="1" thickBot="1" x14ac:dyDescent="0.4">
      <c r="A87" s="88" t="str">
        <f>ALL!E24</f>
        <v>H (Ga)</v>
      </c>
      <c r="B87" s="16">
        <f>ALL!F24</f>
        <v>-66.040000000000006</v>
      </c>
      <c r="C87" s="16">
        <f>ALL!G24</f>
        <v>-62.4</v>
      </c>
      <c r="D87" s="16">
        <f>ALL!H24</f>
        <v>-58.92</v>
      </c>
      <c r="E87" s="16">
        <f>ALL!I24</f>
        <v>-55.48</v>
      </c>
      <c r="F87" s="16">
        <f>ALL!J24</f>
        <v>-52.05</v>
      </c>
      <c r="G87" s="16">
        <f>ALL!K24</f>
        <v>-39.61</v>
      </c>
      <c r="H87" s="16">
        <f>ALL!L24</f>
        <v>-30.53</v>
      </c>
      <c r="I87" s="16">
        <f>ALL!M24</f>
        <v>-23.84</v>
      </c>
      <c r="J87" s="16">
        <f>ALL!N24</f>
        <v>-22.39</v>
      </c>
      <c r="K87" s="16">
        <f>ALL!O24</f>
        <v>-21.04</v>
      </c>
      <c r="L87" s="16">
        <f>ALL!P24</f>
        <v>-19.8</v>
      </c>
      <c r="M87" s="16">
        <f>ALL!Q24</f>
        <v>-18.66</v>
      </c>
      <c r="N87" s="16">
        <f>ALL!R24</f>
        <v>-17.61</v>
      </c>
      <c r="O87" s="16">
        <f>ALL!S24</f>
        <v>-16.63</v>
      </c>
      <c r="P87" s="16">
        <f>ALL!T24</f>
        <v>-15.71</v>
      </c>
      <c r="Q87" s="16">
        <f>ALL!U24</f>
        <v>-14.83</v>
      </c>
      <c r="R87" s="16">
        <f>ALL!V24</f>
        <v>-11.71</v>
      </c>
      <c r="S87" s="16">
        <f>ALL!W24</f>
        <v>-9.2680000000000007</v>
      </c>
      <c r="T87" s="16">
        <f>ALL!X24</f>
        <v>-8.8379999999999992</v>
      </c>
      <c r="U87" s="16">
        <f>ALL!Y24</f>
        <v>-8.5079999999999991</v>
      </c>
      <c r="V87" s="16">
        <f>ALL!Z24</f>
        <v>-8.2739999999999991</v>
      </c>
      <c r="W87" s="16">
        <f>ALL!AA24</f>
        <v>-8.1259999999999994</v>
      </c>
      <c r="X87" s="16">
        <f>ALL!AB24</f>
        <v>-8.0429999999999993</v>
      </c>
      <c r="Y87" s="16">
        <f>ALL!AC24</f>
        <v>-8.0060000000000002</v>
      </c>
      <c r="Z87" s="16">
        <f>ALL!AD24</f>
        <v>-7.9989999999999997</v>
      </c>
      <c r="AA87" s="16">
        <f>ALL!AE24</f>
        <v>-8.01</v>
      </c>
      <c r="AB87" s="16">
        <f>ALL!AF24</f>
        <v>-8.0419999999999998</v>
      </c>
      <c r="AC87" s="16">
        <f>ALL!AG24</f>
        <v>-8.0960000000000001</v>
      </c>
      <c r="AD87" s="16">
        <f>ALL!AH24</f>
        <v>-8.1519999999999992</v>
      </c>
      <c r="AE87" s="16">
        <f>ALL!AI24</f>
        <v>-8.2080000000000002</v>
      </c>
      <c r="AF87" s="16">
        <f>ALL!AJ24</f>
        <v>0</v>
      </c>
      <c r="AG87" s="16">
        <f>ALL!AK24</f>
        <v>0</v>
      </c>
      <c r="AH87" s="16">
        <f>ALL!AL24</f>
        <v>0</v>
      </c>
      <c r="AI87" s="16">
        <f>ALL!BT24</f>
        <v>0</v>
      </c>
      <c r="AJ87" s="16">
        <f>ALL!BU24</f>
        <v>0</v>
      </c>
      <c r="AK87" s="16">
        <f>ALL!BV24</f>
        <v>0</v>
      </c>
      <c r="AL87" s="16">
        <f>ALL!BW24</f>
        <v>0</v>
      </c>
      <c r="AM87" s="16">
        <f>ALL!BX24</f>
        <v>0</v>
      </c>
      <c r="AN87" s="16">
        <f>ALL!BY24</f>
        <v>0</v>
      </c>
      <c r="AO87" s="16">
        <f>ALL!BZ24</f>
        <v>0</v>
      </c>
      <c r="AP87" s="16">
        <f>ALL!CA24</f>
        <v>0</v>
      </c>
      <c r="AQ87" s="16">
        <f>ALL!CB24</f>
        <v>0</v>
      </c>
      <c r="AR87" s="16">
        <f>ALL!CC24</f>
        <v>0</v>
      </c>
      <c r="AS87" s="16">
        <f>ALL!CD24</f>
        <v>0</v>
      </c>
      <c r="AT87" s="16">
        <f>ALL!CE24</f>
        <v>0</v>
      </c>
      <c r="AU87" s="16">
        <f>ALL!CF24</f>
        <v>0</v>
      </c>
      <c r="AV87" s="16">
        <f>ALL!CG24</f>
        <v>0</v>
      </c>
      <c r="AW87" s="16">
        <f>ALL!CH24</f>
        <v>0</v>
      </c>
      <c r="AX87" s="16">
        <f>ALL!CI24</f>
        <v>0</v>
      </c>
      <c r="AY87" s="16">
        <f>ALL!CJ24</f>
        <v>0</v>
      </c>
      <c r="AZ87" s="16">
        <f>ALL!CK24</f>
        <v>0</v>
      </c>
      <c r="BA87" s="16">
        <f>ALL!CL24</f>
        <v>0</v>
      </c>
      <c r="BB87" s="16">
        <f>ALL!CM24</f>
        <v>0</v>
      </c>
      <c r="BC87" s="16">
        <f>ALL!CN24</f>
        <v>0</v>
      </c>
      <c r="BD87" s="16">
        <f>ALL!CO24</f>
        <v>0</v>
      </c>
      <c r="BE87" s="16">
        <f>ALL!CP24</f>
        <v>0</v>
      </c>
      <c r="BF87" s="16">
        <f>ALL!CQ24</f>
        <v>0</v>
      </c>
      <c r="BG87" s="16">
        <f>ALL!CR24</f>
        <v>0</v>
      </c>
      <c r="BH87" s="16">
        <f>ALL!CS24</f>
        <v>0</v>
      </c>
      <c r="BI87" s="16">
        <f>ALL!CT24</f>
        <v>0</v>
      </c>
      <c r="BJ87" s="16">
        <f>ALL!CU24</f>
        <v>0</v>
      </c>
      <c r="BK87" s="16">
        <f>ALL!CV24</f>
        <v>0</v>
      </c>
      <c r="BL87" s="16">
        <f>ALL!CW24</f>
        <v>0</v>
      </c>
      <c r="BM87" s="16">
        <f>ALL!CX24</f>
        <v>0</v>
      </c>
      <c r="BN87" s="16">
        <f>ALL!CY24</f>
        <v>0</v>
      </c>
      <c r="BO87" s="16">
        <f>ALL!CZ24</f>
        <v>0</v>
      </c>
      <c r="BP87" s="16">
        <f>ALL!DA24</f>
        <v>0</v>
      </c>
      <c r="BQ87" s="16"/>
      <c r="BR87" s="16"/>
      <c r="BS87" s="16">
        <f>ALL!DB24</f>
        <v>0</v>
      </c>
      <c r="BT87" s="16">
        <f>ALL!DC24</f>
        <v>0</v>
      </c>
    </row>
    <row r="88" spans="1:72" ht="21.75" hidden="1" outlineLevel="1" thickBot="1" x14ac:dyDescent="0.4">
      <c r="A88" s="88" t="str">
        <f>ALL!E25</f>
        <v>H (Ge)</v>
      </c>
      <c r="B88" s="16">
        <f>ALL!F25</f>
        <v>-17.32</v>
      </c>
      <c r="C88" s="16">
        <f>ALL!G25</f>
        <v>-16.54</v>
      </c>
      <c r="D88" s="16">
        <f>ALL!H25</f>
        <v>-15.64</v>
      </c>
      <c r="E88" s="16">
        <f>ALL!I25</f>
        <v>-14.58</v>
      </c>
      <c r="F88" s="16">
        <f>ALL!J25</f>
        <v>-13.42</v>
      </c>
      <c r="G88" s="16">
        <f>ALL!K25</f>
        <v>-8.9540000000000006</v>
      </c>
      <c r="H88" s="16">
        <f>ALL!L25</f>
        <v>-6.1440000000000001</v>
      </c>
      <c r="I88" s="16">
        <f>ALL!M25</f>
        <v>-5.4870000000000001</v>
      </c>
      <c r="J88" s="16">
        <f>ALL!N25</f>
        <v>-5.51</v>
      </c>
      <c r="K88" s="16">
        <f>ALL!O25</f>
        <v>-5.56</v>
      </c>
      <c r="L88" s="16">
        <f>ALL!P25</f>
        <v>-5.6189999999999998</v>
      </c>
      <c r="M88" s="16">
        <f>ALL!Q25</f>
        <v>-5.6760000000000002</v>
      </c>
      <c r="N88" s="16">
        <f>ALL!R25</f>
        <v>-5.7290000000000001</v>
      </c>
      <c r="O88" s="16">
        <f>ALL!S25</f>
        <v>-5.7770000000000001</v>
      </c>
      <c r="P88" s="16">
        <f>ALL!T25</f>
        <v>-5.8220000000000001</v>
      </c>
      <c r="Q88" s="16">
        <f>ALL!U25</f>
        <v>-5.8650000000000002</v>
      </c>
      <c r="R88" s="16">
        <f>ALL!V25</f>
        <v>-6.032</v>
      </c>
      <c r="S88" s="16">
        <f>ALL!W25</f>
        <v>-6.2279999999999998</v>
      </c>
      <c r="T88" s="16">
        <f>ALL!X25</f>
        <v>-6.2919999999999998</v>
      </c>
      <c r="U88" s="16">
        <f>ALL!Y25</f>
        <v>-6.3620000000000001</v>
      </c>
      <c r="V88" s="16">
        <f>ALL!Z25</f>
        <v>-6.4329999999999998</v>
      </c>
      <c r="W88" s="16">
        <f>ALL!AA25</f>
        <v>-6.5</v>
      </c>
      <c r="X88" s="16">
        <f>ALL!AB25</f>
        <v>-6.56</v>
      </c>
      <c r="Y88" s="16">
        <f>ALL!AC25</f>
        <v>-6.6130000000000004</v>
      </c>
      <c r="Z88" s="16">
        <f>ALL!AD25</f>
        <v>-6.66</v>
      </c>
      <c r="AA88" s="16">
        <f>ALL!AE25</f>
        <v>-6.7039999999999997</v>
      </c>
      <c r="AB88" s="16">
        <f>ALL!AF25</f>
        <v>-6.742</v>
      </c>
      <c r="AC88" s="16">
        <f>ALL!AG25</f>
        <v>-6.7770000000000001</v>
      </c>
      <c r="AD88" s="16">
        <f>ALL!AH25</f>
        <v>-6.8109999999999999</v>
      </c>
      <c r="AE88" s="16">
        <f>ALL!AI25</f>
        <v>-6.8449999999999998</v>
      </c>
      <c r="AF88" s="16">
        <f>ALL!AJ25</f>
        <v>0</v>
      </c>
      <c r="AG88" s="16">
        <f>ALL!AK25</f>
        <v>0</v>
      </c>
      <c r="AH88" s="16">
        <f>ALL!AL25</f>
        <v>0</v>
      </c>
      <c r="AI88" s="16">
        <f>ALL!BT25</f>
        <v>0</v>
      </c>
      <c r="AJ88" s="16">
        <f>ALL!BU25</f>
        <v>0</v>
      </c>
      <c r="AK88" s="16">
        <f>ALL!BV25</f>
        <v>0</v>
      </c>
      <c r="AL88" s="16">
        <f>ALL!BW25</f>
        <v>0</v>
      </c>
      <c r="AM88" s="16">
        <f>ALL!BX25</f>
        <v>0</v>
      </c>
      <c r="AN88" s="16">
        <f>ALL!BY25</f>
        <v>0</v>
      </c>
      <c r="AO88" s="16">
        <f>ALL!BZ25</f>
        <v>0</v>
      </c>
      <c r="AP88" s="16">
        <f>ALL!CA25</f>
        <v>0</v>
      </c>
      <c r="AQ88" s="16">
        <f>ALL!CB25</f>
        <v>0</v>
      </c>
      <c r="AR88" s="16">
        <f>ALL!CC25</f>
        <v>0</v>
      </c>
      <c r="AS88" s="16">
        <f>ALL!CD25</f>
        <v>0</v>
      </c>
      <c r="AT88" s="16">
        <f>ALL!CE25</f>
        <v>0</v>
      </c>
      <c r="AU88" s="16">
        <f>ALL!CF25</f>
        <v>0</v>
      </c>
      <c r="AV88" s="16">
        <f>ALL!CG25</f>
        <v>0</v>
      </c>
      <c r="AW88" s="16">
        <f>ALL!CH25</f>
        <v>0</v>
      </c>
      <c r="AX88" s="16">
        <f>ALL!CI25</f>
        <v>0</v>
      </c>
      <c r="AY88" s="16">
        <f>ALL!CJ25</f>
        <v>0</v>
      </c>
      <c r="AZ88" s="16">
        <f>ALL!CK25</f>
        <v>0</v>
      </c>
      <c r="BA88" s="16">
        <f>ALL!CL25</f>
        <v>0</v>
      </c>
      <c r="BB88" s="16">
        <f>ALL!CM25</f>
        <v>0</v>
      </c>
      <c r="BC88" s="16">
        <f>ALL!CN25</f>
        <v>0</v>
      </c>
      <c r="BD88" s="16">
        <f>ALL!CO25</f>
        <v>0</v>
      </c>
      <c r="BE88" s="16">
        <f>ALL!CP25</f>
        <v>0</v>
      </c>
      <c r="BF88" s="16">
        <f>ALL!CQ25</f>
        <v>0</v>
      </c>
      <c r="BG88" s="16">
        <f>ALL!CR25</f>
        <v>0</v>
      </c>
      <c r="BH88" s="16">
        <f>ALL!CS25</f>
        <v>0</v>
      </c>
      <c r="BI88" s="16">
        <f>ALL!CT25</f>
        <v>0</v>
      </c>
      <c r="BJ88" s="16">
        <f>ALL!CU25</f>
        <v>0</v>
      </c>
      <c r="BK88" s="16">
        <f>ALL!CV25</f>
        <v>0</v>
      </c>
      <c r="BL88" s="16">
        <f>ALL!CW25</f>
        <v>0</v>
      </c>
      <c r="BM88" s="16">
        <f>ALL!CX25</f>
        <v>0</v>
      </c>
      <c r="BN88" s="16">
        <f>ALL!CY25</f>
        <v>0</v>
      </c>
      <c r="BO88" s="16">
        <f>ALL!CZ25</f>
        <v>0</v>
      </c>
      <c r="BP88" s="16">
        <f>ALL!DA25</f>
        <v>0</v>
      </c>
      <c r="BQ88" s="16"/>
      <c r="BR88" s="16"/>
      <c r="BS88" s="16">
        <f>ALL!DB25</f>
        <v>0</v>
      </c>
      <c r="BT88" s="16">
        <f>ALL!DC25</f>
        <v>0</v>
      </c>
    </row>
    <row r="89" spans="1:72" ht="21.75" hidden="1" outlineLevel="1" thickBot="1" x14ac:dyDescent="0.4">
      <c r="A89" s="88" t="str">
        <f>ALL!E26</f>
        <v>H (Se)</v>
      </c>
      <c r="B89" s="16">
        <f>ALL!F26</f>
        <v>-23.57</v>
      </c>
      <c r="C89" s="16">
        <f>ALL!G26</f>
        <v>-22.57</v>
      </c>
      <c r="D89" s="16">
        <f>ALL!H26</f>
        <v>-21.85</v>
      </c>
      <c r="E89" s="16">
        <f>ALL!I26</f>
        <v>-21.44</v>
      </c>
      <c r="F89" s="16">
        <f>ALL!J26</f>
        <v>-21.29</v>
      </c>
      <c r="G89" s="16">
        <f>ALL!K26</f>
        <v>-21.91</v>
      </c>
      <c r="H89" s="16">
        <f>ALL!L26</f>
        <v>-22.59</v>
      </c>
      <c r="I89" s="16">
        <f>ALL!M26</f>
        <v>-23.26</v>
      </c>
      <c r="J89" s="16">
        <f>ALL!N26</f>
        <v>-23.48</v>
      </c>
      <c r="K89" s="16">
        <f>ALL!O26</f>
        <v>-23.71</v>
      </c>
      <c r="L89" s="16">
        <f>ALL!P26</f>
        <v>-23.94</v>
      </c>
      <c r="M89" s="16">
        <f>ALL!Q26</f>
        <v>-24.18</v>
      </c>
      <c r="N89" s="16">
        <f>ALL!R26</f>
        <v>-24.41</v>
      </c>
      <c r="O89" s="16">
        <f>ALL!S26</f>
        <v>-24.65</v>
      </c>
      <c r="P89" s="16">
        <f>ALL!T26</f>
        <v>-24.88</v>
      </c>
      <c r="Q89" s="16">
        <f>ALL!U26</f>
        <v>-25.11</v>
      </c>
      <c r="R89" s="16">
        <f>ALL!V26</f>
        <v>-26</v>
      </c>
      <c r="S89" s="16">
        <f>ALL!W26</f>
        <v>-26.83</v>
      </c>
      <c r="T89" s="16">
        <f>ALL!X26</f>
        <v>-27.02</v>
      </c>
      <c r="U89" s="16">
        <f>ALL!Y26</f>
        <v>-27.21</v>
      </c>
      <c r="V89" s="16">
        <f>ALL!Z26</f>
        <v>-27.39</v>
      </c>
      <c r="W89" s="16">
        <f>ALL!AA26</f>
        <v>-27.58</v>
      </c>
      <c r="X89" s="16">
        <f>ALL!AB26</f>
        <v>-27.76</v>
      </c>
      <c r="Y89" s="16">
        <f>ALL!AC26</f>
        <v>-27.96</v>
      </c>
      <c r="Z89" s="16">
        <f>ALL!AD26</f>
        <v>-28.15</v>
      </c>
      <c r="AA89" s="16">
        <f>ALL!AE26</f>
        <v>-28.35</v>
      </c>
      <c r="AB89" s="16">
        <f>ALL!AF26</f>
        <v>-28.54</v>
      </c>
      <c r="AC89" s="16">
        <f>ALL!AG26</f>
        <v>-28.73</v>
      </c>
      <c r="AD89" s="16">
        <f>ALL!AH26</f>
        <v>-28.92</v>
      </c>
      <c r="AE89" s="16">
        <f>ALL!AI26</f>
        <v>-29.11</v>
      </c>
      <c r="AF89" s="16">
        <f>ALL!AJ26</f>
        <v>0</v>
      </c>
      <c r="AG89" s="16">
        <f>ALL!AK26</f>
        <v>0</v>
      </c>
      <c r="AH89" s="16">
        <f>ALL!AL26</f>
        <v>0</v>
      </c>
      <c r="AI89" s="16">
        <f>ALL!BT26</f>
        <v>0</v>
      </c>
      <c r="AJ89" s="16">
        <f>ALL!BU26</f>
        <v>0</v>
      </c>
      <c r="AK89" s="16">
        <f>ALL!BV26</f>
        <v>0</v>
      </c>
      <c r="AL89" s="16">
        <f>ALL!BW26</f>
        <v>0</v>
      </c>
      <c r="AM89" s="16">
        <f>ALL!BX26</f>
        <v>0</v>
      </c>
      <c r="AN89" s="16">
        <f>ALL!BY26</f>
        <v>0</v>
      </c>
      <c r="AO89" s="16">
        <f>ALL!BZ26</f>
        <v>0</v>
      </c>
      <c r="AP89" s="16">
        <f>ALL!CA26</f>
        <v>0</v>
      </c>
      <c r="AQ89" s="16">
        <f>ALL!CB26</f>
        <v>0</v>
      </c>
      <c r="AR89" s="16">
        <f>ALL!CC26</f>
        <v>0</v>
      </c>
      <c r="AS89" s="16">
        <f>ALL!CD26</f>
        <v>0</v>
      </c>
      <c r="AT89" s="16">
        <f>ALL!CE26</f>
        <v>0</v>
      </c>
      <c r="AU89" s="16">
        <f>ALL!CF26</f>
        <v>0</v>
      </c>
      <c r="AV89" s="16">
        <f>ALL!CG26</f>
        <v>0</v>
      </c>
      <c r="AW89" s="16">
        <f>ALL!CH26</f>
        <v>0</v>
      </c>
      <c r="AX89" s="16">
        <f>ALL!CI26</f>
        <v>0</v>
      </c>
      <c r="AY89" s="16">
        <f>ALL!CJ26</f>
        <v>0</v>
      </c>
      <c r="AZ89" s="16">
        <f>ALL!CK26</f>
        <v>0</v>
      </c>
      <c r="BA89" s="16">
        <f>ALL!CL26</f>
        <v>0</v>
      </c>
      <c r="BB89" s="16">
        <f>ALL!CM26</f>
        <v>0</v>
      </c>
      <c r="BC89" s="16">
        <f>ALL!CN26</f>
        <v>0</v>
      </c>
      <c r="BD89" s="16">
        <f>ALL!CO26</f>
        <v>0</v>
      </c>
      <c r="BE89" s="16">
        <f>ALL!CP26</f>
        <v>0</v>
      </c>
      <c r="BF89" s="16">
        <f>ALL!CQ26</f>
        <v>0</v>
      </c>
      <c r="BG89" s="16">
        <f>ALL!CR26</f>
        <v>0</v>
      </c>
      <c r="BH89" s="16">
        <f>ALL!CS26</f>
        <v>0</v>
      </c>
      <c r="BI89" s="16">
        <f>ALL!CT26</f>
        <v>0</v>
      </c>
      <c r="BJ89" s="16">
        <f>ALL!CU26</f>
        <v>0</v>
      </c>
      <c r="BK89" s="16">
        <f>ALL!CV26</f>
        <v>0</v>
      </c>
      <c r="BL89" s="16">
        <f>ALL!CW26</f>
        <v>0</v>
      </c>
      <c r="BM89" s="16">
        <f>ALL!CX26</f>
        <v>0</v>
      </c>
      <c r="BN89" s="16">
        <f>ALL!CY26</f>
        <v>0</v>
      </c>
      <c r="BO89" s="16">
        <f>ALL!CZ26</f>
        <v>0</v>
      </c>
      <c r="BP89" s="16">
        <f>ALL!DA26</f>
        <v>0</v>
      </c>
      <c r="BQ89" s="16"/>
      <c r="BR89" s="16"/>
      <c r="BS89" s="16">
        <f>ALL!DB26</f>
        <v>0</v>
      </c>
      <c r="BT89" s="16">
        <f>ALL!DC26</f>
        <v>0</v>
      </c>
    </row>
    <row r="90" spans="1:72" ht="21.75" hidden="1" outlineLevel="1" thickBot="1" x14ac:dyDescent="0.4">
      <c r="A90" s="88">
        <f>ALL!E27</f>
        <v>0</v>
      </c>
      <c r="B90" s="16">
        <f>ALL!F27</f>
        <v>0</v>
      </c>
      <c r="C90" s="16">
        <f>ALL!G27</f>
        <v>0</v>
      </c>
      <c r="D90" s="16">
        <f>ALL!H27</f>
        <v>0</v>
      </c>
      <c r="E90" s="16">
        <f>ALL!I27</f>
        <v>0</v>
      </c>
      <c r="F90" s="16">
        <f>ALL!J27</f>
        <v>0</v>
      </c>
      <c r="G90" s="16">
        <f>ALL!K27</f>
        <v>0</v>
      </c>
      <c r="H90" s="16">
        <f>ALL!L27</f>
        <v>0</v>
      </c>
      <c r="I90" s="16">
        <f>ALL!M27</f>
        <v>0</v>
      </c>
      <c r="J90" s="16">
        <f>ALL!N27</f>
        <v>0</v>
      </c>
      <c r="K90" s="16">
        <f>ALL!O27</f>
        <v>0</v>
      </c>
      <c r="L90" s="16">
        <f>ALL!P27</f>
        <v>0</v>
      </c>
      <c r="M90" s="16">
        <f>ALL!Q27</f>
        <v>0</v>
      </c>
      <c r="N90" s="16">
        <f>ALL!R27</f>
        <v>0</v>
      </c>
      <c r="O90" s="16">
        <f>ALL!S27</f>
        <v>0</v>
      </c>
      <c r="P90" s="16">
        <f>ALL!T27</f>
        <v>0</v>
      </c>
      <c r="Q90" s="16">
        <f>ALL!U27</f>
        <v>0</v>
      </c>
      <c r="R90" s="16">
        <f>ALL!V27</f>
        <v>0</v>
      </c>
      <c r="S90" s="16">
        <f>ALL!W27</f>
        <v>0</v>
      </c>
      <c r="T90" s="16">
        <f>ALL!X27</f>
        <v>0</v>
      </c>
      <c r="U90" s="16">
        <f>ALL!Y27</f>
        <v>0</v>
      </c>
      <c r="V90" s="16">
        <f>ALL!Z27</f>
        <v>0</v>
      </c>
      <c r="W90" s="16">
        <f>ALL!AA27</f>
        <v>0</v>
      </c>
      <c r="X90" s="16">
        <f>ALL!AB27</f>
        <v>0</v>
      </c>
      <c r="Y90" s="16">
        <f>ALL!AC27</f>
        <v>0</v>
      </c>
      <c r="Z90" s="16">
        <f>ALL!AD27</f>
        <v>0</v>
      </c>
      <c r="AA90" s="16">
        <f>ALL!AE27</f>
        <v>0</v>
      </c>
      <c r="AB90" s="16">
        <f>ALL!AF27</f>
        <v>0</v>
      </c>
      <c r="AC90" s="16">
        <f>ALL!AG27</f>
        <v>0</v>
      </c>
      <c r="AD90" s="16">
        <f>ALL!AH27</f>
        <v>0</v>
      </c>
      <c r="AE90" s="16">
        <f>ALL!AI27</f>
        <v>0</v>
      </c>
      <c r="AF90" s="16">
        <f>ALL!AJ27</f>
        <v>0</v>
      </c>
      <c r="AG90" s="16">
        <f>ALL!AK27</f>
        <v>0</v>
      </c>
      <c r="AH90" s="16">
        <f>ALL!AL27</f>
        <v>0</v>
      </c>
      <c r="AI90" s="16">
        <f>ALL!BT27</f>
        <v>0</v>
      </c>
      <c r="AJ90" s="16">
        <f>ALL!BU27</f>
        <v>0</v>
      </c>
      <c r="AK90" s="16">
        <f>ALL!BV27</f>
        <v>0</v>
      </c>
      <c r="AL90" s="16">
        <f>ALL!BW27</f>
        <v>0</v>
      </c>
      <c r="AM90" s="16">
        <f>ALL!BX27</f>
        <v>0</v>
      </c>
      <c r="AN90" s="16">
        <f>ALL!BY27</f>
        <v>0</v>
      </c>
      <c r="AO90" s="16">
        <f>ALL!BZ27</f>
        <v>0</v>
      </c>
      <c r="AP90" s="16">
        <f>ALL!CA27</f>
        <v>0</v>
      </c>
      <c r="AQ90" s="16">
        <f>ALL!CB27</f>
        <v>0</v>
      </c>
      <c r="AR90" s="16">
        <f>ALL!CC27</f>
        <v>0</v>
      </c>
      <c r="AS90" s="16">
        <f>ALL!CD27</f>
        <v>0</v>
      </c>
      <c r="AT90" s="16">
        <f>ALL!CE27</f>
        <v>0</v>
      </c>
      <c r="AU90" s="16">
        <f>ALL!CF27</f>
        <v>0</v>
      </c>
      <c r="AV90" s="16">
        <f>ALL!CG27</f>
        <v>0</v>
      </c>
      <c r="AW90" s="16">
        <f>ALL!CH27</f>
        <v>0</v>
      </c>
      <c r="AX90" s="16">
        <f>ALL!CI27</f>
        <v>0</v>
      </c>
      <c r="AY90" s="16">
        <f>ALL!CJ27</f>
        <v>0</v>
      </c>
      <c r="AZ90" s="16">
        <f>ALL!CK27</f>
        <v>0</v>
      </c>
      <c r="BA90" s="16">
        <f>ALL!CL27</f>
        <v>0</v>
      </c>
      <c r="BB90" s="16">
        <f>ALL!CM27</f>
        <v>0</v>
      </c>
      <c r="BC90" s="16">
        <f>ALL!CN27</f>
        <v>0</v>
      </c>
      <c r="BD90" s="16">
        <f>ALL!CO27</f>
        <v>0</v>
      </c>
      <c r="BE90" s="16">
        <f>ALL!CP27</f>
        <v>0</v>
      </c>
      <c r="BF90" s="16">
        <f>ALL!CQ27</f>
        <v>0</v>
      </c>
      <c r="BG90" s="16">
        <f>ALL!CR27</f>
        <v>0</v>
      </c>
      <c r="BH90" s="16">
        <f>ALL!CS27</f>
        <v>0</v>
      </c>
      <c r="BI90" s="16">
        <f>ALL!CT27</f>
        <v>0</v>
      </c>
      <c r="BJ90" s="16">
        <f>ALL!CU27</f>
        <v>0</v>
      </c>
      <c r="BK90" s="16">
        <f>ALL!CV27</f>
        <v>0</v>
      </c>
      <c r="BL90" s="16">
        <f>ALL!CW27</f>
        <v>0</v>
      </c>
      <c r="BM90" s="16">
        <f>ALL!CX27</f>
        <v>0</v>
      </c>
      <c r="BN90" s="16">
        <f>ALL!CY27</f>
        <v>0</v>
      </c>
      <c r="BO90" s="16">
        <f>ALL!CZ27</f>
        <v>0</v>
      </c>
      <c r="BP90" s="16">
        <f>ALL!DA27</f>
        <v>0</v>
      </c>
      <c r="BQ90" s="16"/>
      <c r="BR90" s="16"/>
      <c r="BS90" s="16">
        <f>ALL!DB27</f>
        <v>0</v>
      </c>
      <c r="BT90" s="16">
        <f>ALL!DC27</f>
        <v>0</v>
      </c>
    </row>
    <row r="91" spans="1:72" ht="21.75" hidden="1" outlineLevel="1" thickBot="1" x14ac:dyDescent="0.4">
      <c r="A91" s="88">
        <f>ALL!E28</f>
        <v>0</v>
      </c>
      <c r="B91" s="16">
        <f>ALL!F28</f>
        <v>0</v>
      </c>
      <c r="C91" s="16">
        <f>ALL!G28</f>
        <v>0</v>
      </c>
      <c r="D91" s="16">
        <f>ALL!H28</f>
        <v>0</v>
      </c>
      <c r="E91" s="16">
        <f>ALL!I28</f>
        <v>0</v>
      </c>
      <c r="F91" s="16">
        <f>ALL!J28</f>
        <v>0</v>
      </c>
      <c r="G91" s="16">
        <f>ALL!K28</f>
        <v>0</v>
      </c>
      <c r="H91" s="16">
        <f>ALL!L28</f>
        <v>0</v>
      </c>
      <c r="I91" s="16">
        <f>ALL!M28</f>
        <v>0</v>
      </c>
      <c r="J91" s="16">
        <f>ALL!N28</f>
        <v>0</v>
      </c>
      <c r="K91" s="16">
        <f>ALL!O28</f>
        <v>0</v>
      </c>
      <c r="L91" s="16">
        <f>ALL!P28</f>
        <v>0</v>
      </c>
      <c r="M91" s="16">
        <f>ALL!Q28</f>
        <v>0</v>
      </c>
      <c r="N91" s="16">
        <f>ALL!R28</f>
        <v>0</v>
      </c>
      <c r="O91" s="16">
        <f>ALL!S28</f>
        <v>0</v>
      </c>
      <c r="P91" s="16">
        <f>ALL!T28</f>
        <v>0</v>
      </c>
      <c r="Q91" s="16">
        <f>ALL!U28</f>
        <v>0</v>
      </c>
      <c r="R91" s="16">
        <f>ALL!V28</f>
        <v>0</v>
      </c>
      <c r="S91" s="16">
        <f>ALL!W28</f>
        <v>0</v>
      </c>
      <c r="T91" s="16">
        <f>ALL!X28</f>
        <v>0</v>
      </c>
      <c r="U91" s="16">
        <f>ALL!Y28</f>
        <v>0</v>
      </c>
      <c r="V91" s="16">
        <f>ALL!Z28</f>
        <v>0</v>
      </c>
      <c r="W91" s="16">
        <f>ALL!AA28</f>
        <v>0</v>
      </c>
      <c r="X91" s="16">
        <f>ALL!AB28</f>
        <v>0</v>
      </c>
      <c r="Y91" s="16">
        <f>ALL!AC28</f>
        <v>0</v>
      </c>
      <c r="Z91" s="16">
        <f>ALL!AD28</f>
        <v>0</v>
      </c>
      <c r="AA91" s="16">
        <f>ALL!AE28</f>
        <v>0</v>
      </c>
      <c r="AB91" s="16">
        <f>ALL!AF28</f>
        <v>0</v>
      </c>
      <c r="AC91" s="16">
        <f>ALL!AG28</f>
        <v>0</v>
      </c>
      <c r="AD91" s="16">
        <f>ALL!AH28</f>
        <v>0</v>
      </c>
      <c r="AE91" s="16">
        <f>ALL!AI28</f>
        <v>0</v>
      </c>
      <c r="AF91" s="16">
        <f>ALL!AJ28</f>
        <v>0</v>
      </c>
      <c r="AG91" s="16">
        <f>ALL!AK28</f>
        <v>0</v>
      </c>
      <c r="AH91" s="16">
        <f>ALL!AL28</f>
        <v>0</v>
      </c>
      <c r="AI91" s="16">
        <f>ALL!BT28</f>
        <v>0</v>
      </c>
      <c r="AJ91" s="16">
        <f>ALL!BU28</f>
        <v>0</v>
      </c>
      <c r="AK91" s="16">
        <f>ALL!BV28</f>
        <v>0</v>
      </c>
      <c r="AL91" s="16">
        <f>ALL!BW28</f>
        <v>0</v>
      </c>
      <c r="AM91" s="16">
        <f>ALL!BX28</f>
        <v>0</v>
      </c>
      <c r="AN91" s="16">
        <f>ALL!BY28</f>
        <v>0</v>
      </c>
      <c r="AO91" s="16">
        <f>ALL!BZ28</f>
        <v>0</v>
      </c>
      <c r="AP91" s="16">
        <f>ALL!CA28</f>
        <v>0</v>
      </c>
      <c r="AQ91" s="16">
        <f>ALL!CB28</f>
        <v>0</v>
      </c>
      <c r="AR91" s="16">
        <f>ALL!CC28</f>
        <v>0</v>
      </c>
      <c r="AS91" s="16">
        <f>ALL!CD28</f>
        <v>0</v>
      </c>
      <c r="AT91" s="16">
        <f>ALL!CE28</f>
        <v>0</v>
      </c>
      <c r="AU91" s="16">
        <f>ALL!CF28</f>
        <v>0</v>
      </c>
      <c r="AV91" s="16">
        <f>ALL!CG28</f>
        <v>0</v>
      </c>
      <c r="AW91" s="16">
        <f>ALL!CH28</f>
        <v>0</v>
      </c>
      <c r="AX91" s="16">
        <f>ALL!CI28</f>
        <v>0</v>
      </c>
      <c r="AY91" s="16">
        <f>ALL!CJ28</f>
        <v>0</v>
      </c>
      <c r="AZ91" s="16">
        <f>ALL!CK28</f>
        <v>0</v>
      </c>
      <c r="BA91" s="16">
        <f>ALL!CL28</f>
        <v>0</v>
      </c>
      <c r="BB91" s="16">
        <f>ALL!CM28</f>
        <v>0</v>
      </c>
      <c r="BC91" s="16">
        <f>ALL!CN28</f>
        <v>0</v>
      </c>
      <c r="BD91" s="16">
        <f>ALL!CO28</f>
        <v>0</v>
      </c>
      <c r="BE91" s="16">
        <f>ALL!CP28</f>
        <v>0</v>
      </c>
      <c r="BF91" s="16">
        <f>ALL!CQ28</f>
        <v>0</v>
      </c>
      <c r="BG91" s="16">
        <f>ALL!CR28</f>
        <v>0</v>
      </c>
      <c r="BH91" s="16">
        <f>ALL!CS28</f>
        <v>0</v>
      </c>
      <c r="BI91" s="16">
        <f>ALL!CT28</f>
        <v>0</v>
      </c>
      <c r="BJ91" s="16">
        <f>ALL!CU28</f>
        <v>0</v>
      </c>
      <c r="BK91" s="16">
        <f>ALL!CV28</f>
        <v>0</v>
      </c>
      <c r="BL91" s="16">
        <f>ALL!CW28</f>
        <v>0</v>
      </c>
      <c r="BM91" s="16">
        <f>ALL!CX28</f>
        <v>0</v>
      </c>
      <c r="BN91" s="16">
        <f>ALL!CY28</f>
        <v>0</v>
      </c>
      <c r="BO91" s="16">
        <f>ALL!CZ28</f>
        <v>0</v>
      </c>
      <c r="BP91" s="16">
        <f>ALL!DA28</f>
        <v>0</v>
      </c>
      <c r="BQ91" s="16"/>
      <c r="BR91" s="16"/>
      <c r="BS91" s="16">
        <f>ALL!DB28</f>
        <v>0</v>
      </c>
      <c r="BT91" s="16">
        <f>ALL!DC28</f>
        <v>0</v>
      </c>
    </row>
    <row r="92" spans="1:72" ht="21.75" hidden="1" outlineLevel="1" thickBot="1" x14ac:dyDescent="0.4">
      <c r="A92" s="88">
        <f>ALL!E29</f>
        <v>0</v>
      </c>
      <c r="B92" s="16">
        <f>ALL!F29</f>
        <v>0</v>
      </c>
      <c r="C92" s="16">
        <f>ALL!G29</f>
        <v>0</v>
      </c>
      <c r="D92" s="16">
        <f>ALL!H29</f>
        <v>0</v>
      </c>
      <c r="E92" s="16">
        <f>ALL!I29</f>
        <v>0</v>
      </c>
      <c r="F92" s="16">
        <f>ALL!J29</f>
        <v>0</v>
      </c>
      <c r="G92" s="16">
        <f>ALL!K29</f>
        <v>0</v>
      </c>
      <c r="H92" s="16">
        <f>ALL!L29</f>
        <v>0</v>
      </c>
      <c r="I92" s="16">
        <f>ALL!M29</f>
        <v>0</v>
      </c>
      <c r="J92" s="16">
        <f>ALL!N29</f>
        <v>0</v>
      </c>
      <c r="K92" s="16">
        <f>ALL!O29</f>
        <v>0</v>
      </c>
      <c r="L92" s="16">
        <f>ALL!P29</f>
        <v>0</v>
      </c>
      <c r="M92" s="16">
        <f>ALL!Q29</f>
        <v>0</v>
      </c>
      <c r="N92" s="16">
        <f>ALL!R29</f>
        <v>0</v>
      </c>
      <c r="O92" s="16">
        <f>ALL!S29</f>
        <v>0</v>
      </c>
      <c r="P92" s="16">
        <f>ALL!T29</f>
        <v>0</v>
      </c>
      <c r="Q92" s="16">
        <f>ALL!U29</f>
        <v>0</v>
      </c>
      <c r="R92" s="16">
        <f>ALL!V29</f>
        <v>0</v>
      </c>
      <c r="S92" s="16">
        <f>ALL!W29</f>
        <v>0</v>
      </c>
      <c r="T92" s="16">
        <f>ALL!X29</f>
        <v>0</v>
      </c>
      <c r="U92" s="16">
        <f>ALL!Y29</f>
        <v>0</v>
      </c>
      <c r="V92" s="16">
        <f>ALL!Z29</f>
        <v>0</v>
      </c>
      <c r="W92" s="16">
        <f>ALL!AA29</f>
        <v>0</v>
      </c>
      <c r="X92" s="16">
        <f>ALL!AB29</f>
        <v>0</v>
      </c>
      <c r="Y92" s="16">
        <f>ALL!AC29</f>
        <v>0</v>
      </c>
      <c r="Z92" s="16">
        <f>ALL!AD29</f>
        <v>0</v>
      </c>
      <c r="AA92" s="16">
        <f>ALL!AE29</f>
        <v>0</v>
      </c>
      <c r="AB92" s="16">
        <f>ALL!AF29</f>
        <v>0</v>
      </c>
      <c r="AC92" s="16">
        <f>ALL!AG29</f>
        <v>0</v>
      </c>
      <c r="AD92" s="16">
        <f>ALL!AH29</f>
        <v>0</v>
      </c>
      <c r="AE92" s="16">
        <f>ALL!AI29</f>
        <v>0</v>
      </c>
      <c r="AF92" s="16">
        <f>ALL!AJ29</f>
        <v>0</v>
      </c>
      <c r="AG92" s="16">
        <f>ALL!AK29</f>
        <v>0</v>
      </c>
      <c r="AH92" s="16">
        <f>ALL!AL29</f>
        <v>0</v>
      </c>
      <c r="AI92" s="16">
        <f>ALL!BT29</f>
        <v>0</v>
      </c>
      <c r="AJ92" s="16">
        <f>ALL!BU29</f>
        <v>0</v>
      </c>
      <c r="AK92" s="16">
        <f>ALL!BV29</f>
        <v>0</v>
      </c>
      <c r="AL92" s="16">
        <f>ALL!BW29</f>
        <v>0</v>
      </c>
      <c r="AM92" s="16">
        <f>ALL!BX29</f>
        <v>0</v>
      </c>
      <c r="AN92" s="16">
        <f>ALL!BY29</f>
        <v>0</v>
      </c>
      <c r="AO92" s="16">
        <f>ALL!BZ29</f>
        <v>0</v>
      </c>
      <c r="AP92" s="16">
        <f>ALL!CA29</f>
        <v>0</v>
      </c>
      <c r="AQ92" s="16">
        <f>ALL!CB29</f>
        <v>0</v>
      </c>
      <c r="AR92" s="16">
        <f>ALL!CC29</f>
        <v>0</v>
      </c>
      <c r="AS92" s="16">
        <f>ALL!CD29</f>
        <v>0</v>
      </c>
      <c r="AT92" s="16">
        <f>ALL!CE29</f>
        <v>0</v>
      </c>
      <c r="AU92" s="16">
        <f>ALL!CF29</f>
        <v>0</v>
      </c>
      <c r="AV92" s="16">
        <f>ALL!CG29</f>
        <v>0</v>
      </c>
      <c r="AW92" s="16">
        <f>ALL!CH29</f>
        <v>0</v>
      </c>
      <c r="AX92" s="16">
        <f>ALL!CI29</f>
        <v>0</v>
      </c>
      <c r="AY92" s="16">
        <f>ALL!CJ29</f>
        <v>0</v>
      </c>
      <c r="AZ92" s="16">
        <f>ALL!CK29</f>
        <v>0</v>
      </c>
      <c r="BA92" s="16">
        <f>ALL!CL29</f>
        <v>0</v>
      </c>
      <c r="BB92" s="16">
        <f>ALL!CM29</f>
        <v>0</v>
      </c>
      <c r="BC92" s="16">
        <f>ALL!CN29</f>
        <v>0</v>
      </c>
      <c r="BD92" s="16">
        <f>ALL!CO29</f>
        <v>0</v>
      </c>
      <c r="BE92" s="16">
        <f>ALL!CP29</f>
        <v>0</v>
      </c>
      <c r="BF92" s="16">
        <f>ALL!CQ29</f>
        <v>0</v>
      </c>
      <c r="BG92" s="16">
        <f>ALL!CR29</f>
        <v>0</v>
      </c>
      <c r="BH92" s="16">
        <f>ALL!CS29</f>
        <v>0</v>
      </c>
      <c r="BI92" s="16">
        <f>ALL!CT29</f>
        <v>0</v>
      </c>
      <c r="BJ92" s="16">
        <f>ALL!CU29</f>
        <v>0</v>
      </c>
      <c r="BK92" s="16">
        <f>ALL!CV29</f>
        <v>0</v>
      </c>
      <c r="BL92" s="16">
        <f>ALL!CW29</f>
        <v>0</v>
      </c>
      <c r="BM92" s="16">
        <f>ALL!CX29</f>
        <v>0</v>
      </c>
      <c r="BN92" s="16">
        <f>ALL!CY29</f>
        <v>0</v>
      </c>
      <c r="BO92" s="16">
        <f>ALL!CZ29</f>
        <v>0</v>
      </c>
      <c r="BP92" s="16">
        <f>ALL!DA29</f>
        <v>0</v>
      </c>
      <c r="BQ92" s="16"/>
      <c r="BR92" s="16"/>
      <c r="BS92" s="16">
        <f>ALL!DB29</f>
        <v>0</v>
      </c>
      <c r="BT92" s="16">
        <f>ALL!DC29</f>
        <v>0</v>
      </c>
    </row>
    <row r="93" spans="1:72" ht="21.75" hidden="1" outlineLevel="1" thickBot="1" x14ac:dyDescent="0.4">
      <c r="A93" s="88">
        <f>ALL!E30</f>
        <v>0</v>
      </c>
      <c r="B93" s="16">
        <f>ALL!F30</f>
        <v>0</v>
      </c>
      <c r="C93" s="16">
        <f>ALL!G30</f>
        <v>0</v>
      </c>
      <c r="D93" s="16">
        <f>ALL!H30</f>
        <v>0</v>
      </c>
      <c r="E93" s="16">
        <f>ALL!I30</f>
        <v>0</v>
      </c>
      <c r="F93" s="16">
        <f>ALL!J30</f>
        <v>0</v>
      </c>
      <c r="G93" s="16">
        <f>ALL!K30</f>
        <v>0</v>
      </c>
      <c r="H93" s="16">
        <f>ALL!L30</f>
        <v>0</v>
      </c>
      <c r="I93" s="16">
        <f>ALL!M30</f>
        <v>0</v>
      </c>
      <c r="J93" s="16">
        <f>ALL!N30</f>
        <v>0</v>
      </c>
      <c r="K93" s="16">
        <f>ALL!O30</f>
        <v>0</v>
      </c>
      <c r="L93" s="16">
        <f>ALL!P30</f>
        <v>0</v>
      </c>
      <c r="M93" s="16">
        <f>ALL!Q30</f>
        <v>0</v>
      </c>
      <c r="N93" s="16">
        <f>ALL!R30</f>
        <v>0</v>
      </c>
      <c r="O93" s="16">
        <f>ALL!S30</f>
        <v>0</v>
      </c>
      <c r="P93" s="16">
        <f>ALL!T30</f>
        <v>0</v>
      </c>
      <c r="Q93" s="16">
        <f>ALL!U30</f>
        <v>0</v>
      </c>
      <c r="R93" s="16">
        <f>ALL!V30</f>
        <v>0</v>
      </c>
      <c r="S93" s="16">
        <f>ALL!W30</f>
        <v>0</v>
      </c>
      <c r="T93" s="16">
        <f>ALL!X30</f>
        <v>0</v>
      </c>
      <c r="U93" s="16">
        <f>ALL!Y30</f>
        <v>0</v>
      </c>
      <c r="V93" s="16">
        <f>ALL!Z30</f>
        <v>0</v>
      </c>
      <c r="W93" s="16">
        <f>ALL!AA30</f>
        <v>0</v>
      </c>
      <c r="X93" s="16">
        <f>ALL!AB30</f>
        <v>0</v>
      </c>
      <c r="Y93" s="16">
        <f>ALL!AC30</f>
        <v>0</v>
      </c>
      <c r="Z93" s="16">
        <f>ALL!AD30</f>
        <v>0</v>
      </c>
      <c r="AA93" s="16">
        <f>ALL!AE30</f>
        <v>0</v>
      </c>
      <c r="AB93" s="16">
        <f>ALL!AF30</f>
        <v>0</v>
      </c>
      <c r="AC93" s="16">
        <f>ALL!AG30</f>
        <v>0</v>
      </c>
      <c r="AD93" s="16">
        <f>ALL!AH30</f>
        <v>0</v>
      </c>
      <c r="AE93" s="16">
        <f>ALL!AI30</f>
        <v>0</v>
      </c>
      <c r="AF93" s="16">
        <f>ALL!AJ30</f>
        <v>0</v>
      </c>
      <c r="AG93" s="16">
        <f>ALL!AK30</f>
        <v>0</v>
      </c>
      <c r="AH93" s="16">
        <f>ALL!AL30</f>
        <v>0</v>
      </c>
      <c r="AI93" s="16">
        <f>ALL!BT30</f>
        <v>0</v>
      </c>
      <c r="AJ93" s="16">
        <f>ALL!BU30</f>
        <v>0</v>
      </c>
      <c r="AK93" s="16">
        <f>ALL!BV30</f>
        <v>0</v>
      </c>
      <c r="AL93" s="16">
        <f>ALL!BW30</f>
        <v>0</v>
      </c>
      <c r="AM93" s="16">
        <f>ALL!BX30</f>
        <v>0</v>
      </c>
      <c r="AN93" s="16">
        <f>ALL!BY30</f>
        <v>0</v>
      </c>
      <c r="AO93" s="16">
        <f>ALL!BZ30</f>
        <v>0</v>
      </c>
      <c r="AP93" s="16">
        <f>ALL!CA30</f>
        <v>0</v>
      </c>
      <c r="AQ93" s="16">
        <f>ALL!CB30</f>
        <v>0</v>
      </c>
      <c r="AR93" s="16">
        <f>ALL!CC30</f>
        <v>0</v>
      </c>
      <c r="AS93" s="16">
        <f>ALL!CD30</f>
        <v>0</v>
      </c>
      <c r="AT93" s="16">
        <f>ALL!CE30</f>
        <v>0</v>
      </c>
      <c r="AU93" s="16">
        <f>ALL!CF30</f>
        <v>0</v>
      </c>
      <c r="AV93" s="16">
        <f>ALL!CG30</f>
        <v>0</v>
      </c>
      <c r="AW93" s="16">
        <f>ALL!CH30</f>
        <v>0</v>
      </c>
      <c r="AX93" s="16">
        <f>ALL!CI30</f>
        <v>0</v>
      </c>
      <c r="AY93" s="16">
        <f>ALL!CJ30</f>
        <v>0</v>
      </c>
      <c r="AZ93" s="16">
        <f>ALL!CK30</f>
        <v>0</v>
      </c>
      <c r="BA93" s="16">
        <f>ALL!CL30</f>
        <v>0</v>
      </c>
      <c r="BB93" s="16">
        <f>ALL!CM30</f>
        <v>0</v>
      </c>
      <c r="BC93" s="16">
        <f>ALL!CN30</f>
        <v>0</v>
      </c>
      <c r="BD93" s="16">
        <f>ALL!CO30</f>
        <v>0</v>
      </c>
      <c r="BE93" s="16">
        <f>ALL!CP30</f>
        <v>0</v>
      </c>
      <c r="BF93" s="16">
        <f>ALL!CQ30</f>
        <v>0</v>
      </c>
      <c r="BG93" s="16">
        <f>ALL!CR30</f>
        <v>0</v>
      </c>
      <c r="BH93" s="16">
        <f>ALL!CS30</f>
        <v>0</v>
      </c>
      <c r="BI93" s="16">
        <f>ALL!CT30</f>
        <v>0</v>
      </c>
      <c r="BJ93" s="16">
        <f>ALL!CU30</f>
        <v>0</v>
      </c>
      <c r="BK93" s="16">
        <f>ALL!CV30</f>
        <v>0</v>
      </c>
      <c r="BL93" s="16">
        <f>ALL!CW30</f>
        <v>0</v>
      </c>
      <c r="BM93" s="16">
        <f>ALL!CX30</f>
        <v>0</v>
      </c>
      <c r="BN93" s="16">
        <f>ALL!CY30</f>
        <v>0</v>
      </c>
      <c r="BO93" s="16">
        <f>ALL!CZ30</f>
        <v>0</v>
      </c>
      <c r="BP93" s="16">
        <f>ALL!DA30</f>
        <v>0</v>
      </c>
      <c r="BQ93" s="16"/>
      <c r="BR93" s="16"/>
      <c r="BS93" s="16">
        <f>ALL!DB30</f>
        <v>0</v>
      </c>
      <c r="BT93" s="16">
        <f>ALL!DC30</f>
        <v>0</v>
      </c>
    </row>
    <row r="94" spans="1:72" ht="21.75" hidden="1" outlineLevel="1" thickBot="1" x14ac:dyDescent="0.4">
      <c r="A94" s="88">
        <f>ALL!E31</f>
        <v>0</v>
      </c>
      <c r="B94" s="16">
        <f>ALL!F31</f>
        <v>0</v>
      </c>
      <c r="C94" s="16">
        <f>ALL!G31</f>
        <v>0</v>
      </c>
      <c r="D94" s="16">
        <f>ALL!H31</f>
        <v>0</v>
      </c>
      <c r="E94" s="16">
        <f>ALL!I31</f>
        <v>0</v>
      </c>
      <c r="F94" s="16">
        <f>ALL!J31</f>
        <v>0</v>
      </c>
      <c r="G94" s="16">
        <f>ALL!K31</f>
        <v>0</v>
      </c>
      <c r="H94" s="16">
        <f>ALL!L31</f>
        <v>0</v>
      </c>
      <c r="I94" s="16">
        <f>ALL!M31</f>
        <v>0</v>
      </c>
      <c r="J94" s="16">
        <f>ALL!N31</f>
        <v>0</v>
      </c>
      <c r="K94" s="16">
        <f>ALL!O31</f>
        <v>0</v>
      </c>
      <c r="L94" s="16">
        <f>ALL!P31</f>
        <v>0</v>
      </c>
      <c r="M94" s="16">
        <f>ALL!Q31</f>
        <v>0</v>
      </c>
      <c r="N94" s="16">
        <f>ALL!R31</f>
        <v>0</v>
      </c>
      <c r="O94" s="16">
        <f>ALL!S31</f>
        <v>0</v>
      </c>
      <c r="P94" s="16">
        <f>ALL!T31</f>
        <v>0</v>
      </c>
      <c r="Q94" s="16">
        <f>ALL!U31</f>
        <v>0</v>
      </c>
      <c r="R94" s="16">
        <f>ALL!V31</f>
        <v>0</v>
      </c>
      <c r="S94" s="16">
        <f>ALL!W31</f>
        <v>0</v>
      </c>
      <c r="T94" s="16">
        <f>ALL!X31</f>
        <v>0</v>
      </c>
      <c r="U94" s="16">
        <f>ALL!Y31</f>
        <v>0</v>
      </c>
      <c r="V94" s="16">
        <f>ALL!Z31</f>
        <v>0</v>
      </c>
      <c r="W94" s="16">
        <f>ALL!AA31</f>
        <v>0</v>
      </c>
      <c r="X94" s="16">
        <f>ALL!AB31</f>
        <v>0</v>
      </c>
      <c r="Y94" s="16">
        <f>ALL!AC31</f>
        <v>0</v>
      </c>
      <c r="Z94" s="16">
        <f>ALL!AD31</f>
        <v>0</v>
      </c>
      <c r="AA94" s="16">
        <f>ALL!AE31</f>
        <v>0</v>
      </c>
      <c r="AB94" s="16">
        <f>ALL!AF31</f>
        <v>0</v>
      </c>
      <c r="AC94" s="16">
        <f>ALL!AG31</f>
        <v>0</v>
      </c>
      <c r="AD94" s="16">
        <f>ALL!AH31</f>
        <v>0</v>
      </c>
      <c r="AE94" s="16">
        <f>ALL!AI31</f>
        <v>0</v>
      </c>
      <c r="AF94" s="16">
        <f>ALL!AJ31</f>
        <v>0</v>
      </c>
      <c r="AG94" s="16">
        <f>ALL!AK31</f>
        <v>0</v>
      </c>
      <c r="AH94" s="16">
        <f>ALL!AL31</f>
        <v>0</v>
      </c>
      <c r="AI94" s="16">
        <f>ALL!BT31</f>
        <v>0</v>
      </c>
      <c r="AJ94" s="16">
        <f>ALL!BU31</f>
        <v>0</v>
      </c>
      <c r="AK94" s="16">
        <f>ALL!BV31</f>
        <v>0</v>
      </c>
      <c r="AL94" s="16">
        <f>ALL!BW31</f>
        <v>0</v>
      </c>
      <c r="AM94" s="16">
        <f>ALL!BX31</f>
        <v>0</v>
      </c>
      <c r="AN94" s="16">
        <f>ALL!BY31</f>
        <v>0</v>
      </c>
      <c r="AO94" s="16">
        <f>ALL!BZ31</f>
        <v>0</v>
      </c>
      <c r="AP94" s="16">
        <f>ALL!CA31</f>
        <v>0</v>
      </c>
      <c r="AQ94" s="16">
        <f>ALL!CB31</f>
        <v>0</v>
      </c>
      <c r="AR94" s="16">
        <f>ALL!CC31</f>
        <v>0</v>
      </c>
      <c r="AS94" s="16">
        <f>ALL!CD31</f>
        <v>0</v>
      </c>
      <c r="AT94" s="16">
        <f>ALL!CE31</f>
        <v>0</v>
      </c>
      <c r="AU94" s="16">
        <f>ALL!CF31</f>
        <v>0</v>
      </c>
      <c r="AV94" s="16">
        <f>ALL!CG31</f>
        <v>0</v>
      </c>
      <c r="AW94" s="16">
        <f>ALL!CH31</f>
        <v>0</v>
      </c>
      <c r="AX94" s="16">
        <f>ALL!CI31</f>
        <v>0</v>
      </c>
      <c r="AY94" s="16">
        <f>ALL!CJ31</f>
        <v>0</v>
      </c>
      <c r="AZ94" s="16">
        <f>ALL!CK31</f>
        <v>0</v>
      </c>
      <c r="BA94" s="16">
        <f>ALL!CL31</f>
        <v>0</v>
      </c>
      <c r="BB94" s="16">
        <f>ALL!CM31</f>
        <v>0</v>
      </c>
      <c r="BC94" s="16">
        <f>ALL!CN31</f>
        <v>0</v>
      </c>
      <c r="BD94" s="16">
        <f>ALL!CO31</f>
        <v>0</v>
      </c>
      <c r="BE94" s="16">
        <f>ALL!CP31</f>
        <v>0</v>
      </c>
      <c r="BF94" s="16">
        <f>ALL!CQ31</f>
        <v>0</v>
      </c>
      <c r="BG94" s="16">
        <f>ALL!CR31</f>
        <v>0</v>
      </c>
      <c r="BH94" s="16">
        <f>ALL!CS31</f>
        <v>0</v>
      </c>
      <c r="BI94" s="16">
        <f>ALL!CT31</f>
        <v>0</v>
      </c>
      <c r="BJ94" s="16">
        <f>ALL!CU31</f>
        <v>0</v>
      </c>
      <c r="BK94" s="16">
        <f>ALL!CV31</f>
        <v>0</v>
      </c>
      <c r="BL94" s="16">
        <f>ALL!CW31</f>
        <v>0</v>
      </c>
      <c r="BM94" s="16">
        <f>ALL!CX31</f>
        <v>0</v>
      </c>
      <c r="BN94" s="16">
        <f>ALL!CY31</f>
        <v>0</v>
      </c>
      <c r="BO94" s="16">
        <f>ALL!CZ31</f>
        <v>0</v>
      </c>
      <c r="BP94" s="16">
        <f>ALL!DA31</f>
        <v>0</v>
      </c>
      <c r="BQ94" s="16"/>
      <c r="BR94" s="16"/>
      <c r="BS94" s="16">
        <f>ALL!DB31</f>
        <v>0</v>
      </c>
      <c r="BT94" s="16">
        <f>ALL!DC31</f>
        <v>0</v>
      </c>
    </row>
    <row r="95" spans="1:72" ht="21.75" hidden="1" outlineLevel="1" thickBot="1" x14ac:dyDescent="0.4">
      <c r="A95" s="88">
        <f>ALL!E32</f>
        <v>0</v>
      </c>
      <c r="B95" s="16">
        <f>ALL!F32</f>
        <v>0</v>
      </c>
      <c r="C95" s="16">
        <f>ALL!G32</f>
        <v>0</v>
      </c>
      <c r="D95" s="16">
        <f>ALL!H32</f>
        <v>0</v>
      </c>
      <c r="E95" s="16">
        <f>ALL!I32</f>
        <v>0</v>
      </c>
      <c r="F95" s="16">
        <f>ALL!J32</f>
        <v>0</v>
      </c>
      <c r="G95" s="16">
        <f>ALL!K32</f>
        <v>0</v>
      </c>
      <c r="H95" s="16">
        <f>ALL!L32</f>
        <v>0</v>
      </c>
      <c r="I95" s="16">
        <f>ALL!M32</f>
        <v>0</v>
      </c>
      <c r="J95" s="16">
        <f>ALL!N32</f>
        <v>0</v>
      </c>
      <c r="K95" s="16">
        <f>ALL!O32</f>
        <v>0</v>
      </c>
      <c r="L95" s="16">
        <f>ALL!P32</f>
        <v>0</v>
      </c>
      <c r="M95" s="16">
        <f>ALL!Q32</f>
        <v>0</v>
      </c>
      <c r="N95" s="16">
        <f>ALL!R32</f>
        <v>0</v>
      </c>
      <c r="O95" s="16">
        <f>ALL!S32</f>
        <v>0</v>
      </c>
      <c r="P95" s="16">
        <f>ALL!T32</f>
        <v>0</v>
      </c>
      <c r="Q95" s="16">
        <f>ALL!U32</f>
        <v>0</v>
      </c>
      <c r="R95" s="16">
        <f>ALL!V32</f>
        <v>0</v>
      </c>
      <c r="S95" s="16">
        <f>ALL!W32</f>
        <v>0</v>
      </c>
      <c r="T95" s="16">
        <f>ALL!X32</f>
        <v>0</v>
      </c>
      <c r="U95" s="16">
        <f>ALL!Y32</f>
        <v>0</v>
      </c>
      <c r="V95" s="16">
        <f>ALL!Z32</f>
        <v>0</v>
      </c>
      <c r="W95" s="16">
        <f>ALL!AA32</f>
        <v>0</v>
      </c>
      <c r="X95" s="16">
        <f>ALL!AB32</f>
        <v>0</v>
      </c>
      <c r="Y95" s="16">
        <f>ALL!AC32</f>
        <v>0</v>
      </c>
      <c r="Z95" s="16">
        <f>ALL!AD32</f>
        <v>0</v>
      </c>
      <c r="AA95" s="16">
        <f>ALL!AE32</f>
        <v>0</v>
      </c>
      <c r="AB95" s="16">
        <f>ALL!AF32</f>
        <v>0</v>
      </c>
      <c r="AC95" s="16">
        <f>ALL!AG32</f>
        <v>0</v>
      </c>
      <c r="AD95" s="16">
        <f>ALL!AH32</f>
        <v>0</v>
      </c>
      <c r="AE95" s="16">
        <f>ALL!AI32</f>
        <v>0</v>
      </c>
      <c r="AF95" s="16">
        <f>ALL!AJ32</f>
        <v>0</v>
      </c>
      <c r="AG95" s="16">
        <f>ALL!AK32</f>
        <v>0</v>
      </c>
      <c r="AH95" s="16">
        <f>ALL!AL32</f>
        <v>0</v>
      </c>
      <c r="AI95" s="16">
        <f>ALL!BT32</f>
        <v>0</v>
      </c>
      <c r="AJ95" s="16">
        <f>ALL!BU32</f>
        <v>0</v>
      </c>
      <c r="AK95" s="16">
        <f>ALL!BV32</f>
        <v>0</v>
      </c>
      <c r="AL95" s="16">
        <f>ALL!BW32</f>
        <v>0</v>
      </c>
      <c r="AM95" s="16">
        <f>ALL!BX32</f>
        <v>0</v>
      </c>
      <c r="AN95" s="16">
        <f>ALL!BY32</f>
        <v>0</v>
      </c>
      <c r="AO95" s="16">
        <f>ALL!BZ32</f>
        <v>0</v>
      </c>
      <c r="AP95" s="16">
        <f>ALL!CA32</f>
        <v>0</v>
      </c>
      <c r="AQ95" s="16">
        <f>ALL!CB32</f>
        <v>0</v>
      </c>
      <c r="AR95" s="16">
        <f>ALL!CC32</f>
        <v>0</v>
      </c>
      <c r="AS95" s="16">
        <f>ALL!CD32</f>
        <v>0</v>
      </c>
      <c r="AT95" s="16">
        <f>ALL!CE32</f>
        <v>0</v>
      </c>
      <c r="AU95" s="16">
        <f>ALL!CF32</f>
        <v>0</v>
      </c>
      <c r="AV95" s="16">
        <f>ALL!CG32</f>
        <v>0</v>
      </c>
      <c r="AW95" s="16">
        <f>ALL!CH32</f>
        <v>0</v>
      </c>
      <c r="AX95" s="16">
        <f>ALL!CI32</f>
        <v>0</v>
      </c>
      <c r="AY95" s="16">
        <f>ALL!CJ32</f>
        <v>0</v>
      </c>
      <c r="AZ95" s="16">
        <f>ALL!CK32</f>
        <v>0</v>
      </c>
      <c r="BA95" s="16">
        <f>ALL!CL32</f>
        <v>0</v>
      </c>
      <c r="BB95" s="16">
        <f>ALL!CM32</f>
        <v>0</v>
      </c>
      <c r="BC95" s="16">
        <f>ALL!CN32</f>
        <v>0</v>
      </c>
      <c r="BD95" s="16">
        <f>ALL!CO32</f>
        <v>0</v>
      </c>
      <c r="BE95" s="16">
        <f>ALL!CP32</f>
        <v>0</v>
      </c>
      <c r="BF95" s="16">
        <f>ALL!CQ32</f>
        <v>0</v>
      </c>
      <c r="BG95" s="16">
        <f>ALL!CR32</f>
        <v>0</v>
      </c>
      <c r="BH95" s="16">
        <f>ALL!CS32</f>
        <v>0</v>
      </c>
      <c r="BI95" s="16">
        <f>ALL!CT32</f>
        <v>0</v>
      </c>
      <c r="BJ95" s="16">
        <f>ALL!CU32</f>
        <v>0</v>
      </c>
      <c r="BK95" s="16">
        <f>ALL!CV32</f>
        <v>0</v>
      </c>
      <c r="BL95" s="16">
        <f>ALL!CW32</f>
        <v>0</v>
      </c>
      <c r="BM95" s="16">
        <f>ALL!CX32</f>
        <v>0</v>
      </c>
      <c r="BN95" s="16">
        <f>ALL!CY32</f>
        <v>0</v>
      </c>
      <c r="BO95" s="16">
        <f>ALL!CZ32</f>
        <v>0</v>
      </c>
      <c r="BP95" s="16">
        <f>ALL!DA32</f>
        <v>0</v>
      </c>
      <c r="BQ95" s="16"/>
      <c r="BR95" s="16"/>
      <c r="BS95" s="16">
        <f>ALL!DB32</f>
        <v>0</v>
      </c>
      <c r="BT95" s="16">
        <f>ALL!DC32</f>
        <v>0</v>
      </c>
    </row>
    <row r="96" spans="1:72" ht="21.75" hidden="1" outlineLevel="1" thickBot="1" x14ac:dyDescent="0.4">
      <c r="A96" s="88">
        <f>ALL!E33</f>
        <v>1</v>
      </c>
      <c r="B96" s="16">
        <f>ALL!F33</f>
        <v>0</v>
      </c>
      <c r="C96" s="16">
        <f>ALL!G33</f>
        <v>0</v>
      </c>
      <c r="D96" s="16">
        <f>ALL!H33</f>
        <v>0</v>
      </c>
      <c r="E96" s="16">
        <f>ALL!I33</f>
        <v>0</v>
      </c>
      <c r="F96" s="16">
        <f>ALL!J33</f>
        <v>0</v>
      </c>
      <c r="G96" s="16">
        <f>ALL!K33</f>
        <v>0</v>
      </c>
      <c r="H96" s="16">
        <f>ALL!L33</f>
        <v>0</v>
      </c>
      <c r="I96" s="16">
        <f>ALL!M33</f>
        <v>0</v>
      </c>
      <c r="J96" s="16">
        <f>ALL!N33</f>
        <v>0</v>
      </c>
      <c r="K96" s="16">
        <f>ALL!O33</f>
        <v>0</v>
      </c>
      <c r="L96" s="16">
        <f>ALL!P33</f>
        <v>0</v>
      </c>
      <c r="M96" s="16">
        <f>ALL!Q33</f>
        <v>0</v>
      </c>
      <c r="N96" s="16">
        <f>ALL!R33</f>
        <v>0</v>
      </c>
      <c r="O96" s="16">
        <f>ALL!S33</f>
        <v>0</v>
      </c>
      <c r="P96" s="16">
        <f>ALL!T33</f>
        <v>0</v>
      </c>
      <c r="Q96" s="16">
        <f>ALL!U33</f>
        <v>0</v>
      </c>
      <c r="R96" s="16">
        <f>ALL!V33</f>
        <v>0</v>
      </c>
      <c r="S96" s="16">
        <f>ALL!W33</f>
        <v>0</v>
      </c>
      <c r="T96" s="16">
        <f>ALL!X33</f>
        <v>0</v>
      </c>
      <c r="U96" s="16">
        <f>ALL!Y33</f>
        <v>0</v>
      </c>
      <c r="V96" s="16">
        <f>ALL!Z33</f>
        <v>0</v>
      </c>
      <c r="W96" s="16">
        <f>ALL!AA33</f>
        <v>0</v>
      </c>
      <c r="X96" s="16">
        <f>ALL!AB33</f>
        <v>0</v>
      </c>
      <c r="Y96" s="16">
        <f>ALL!AC33</f>
        <v>0</v>
      </c>
      <c r="Z96" s="16">
        <f>ALL!AD33</f>
        <v>0</v>
      </c>
      <c r="AA96" s="16">
        <f>ALL!AE33</f>
        <v>0</v>
      </c>
      <c r="AB96" s="16">
        <f>ALL!AF33</f>
        <v>0</v>
      </c>
      <c r="AC96" s="16">
        <f>ALL!AG33</f>
        <v>0</v>
      </c>
      <c r="AD96" s="16">
        <f>ALL!AH33</f>
        <v>0</v>
      </c>
      <c r="AE96" s="16">
        <f>ALL!AI33</f>
        <v>0</v>
      </c>
      <c r="AF96" s="16">
        <f>ALL!AJ33</f>
        <v>0</v>
      </c>
      <c r="AG96" s="16">
        <f>ALL!AK33</f>
        <v>0</v>
      </c>
      <c r="AH96" s="16">
        <f>ALL!AL33</f>
        <v>0</v>
      </c>
      <c r="AI96" s="16">
        <f>ALL!BT33</f>
        <v>0</v>
      </c>
      <c r="AJ96" s="16">
        <f>ALL!BU33</f>
        <v>0</v>
      </c>
      <c r="AK96" s="16">
        <f>ALL!BV33</f>
        <v>0</v>
      </c>
      <c r="AL96" s="16">
        <f>ALL!BW33</f>
        <v>0</v>
      </c>
      <c r="AM96" s="16">
        <f>ALL!BX33</f>
        <v>0</v>
      </c>
      <c r="AN96" s="16">
        <f>ALL!BY33</f>
        <v>0</v>
      </c>
      <c r="AO96" s="16">
        <f>ALL!BZ33</f>
        <v>0</v>
      </c>
      <c r="AP96" s="16">
        <f>ALL!CA33</f>
        <v>0</v>
      </c>
      <c r="AQ96" s="16">
        <f>ALL!CB33</f>
        <v>0</v>
      </c>
      <c r="AR96" s="16">
        <f>ALL!CC33</f>
        <v>0</v>
      </c>
      <c r="AS96" s="16">
        <f>ALL!CD33</f>
        <v>0</v>
      </c>
      <c r="AT96" s="16">
        <f>ALL!CE33</f>
        <v>0</v>
      </c>
      <c r="AU96" s="16">
        <f>ALL!CF33</f>
        <v>0</v>
      </c>
      <c r="AV96" s="16">
        <f>ALL!CG33</f>
        <v>0</v>
      </c>
      <c r="AW96" s="16">
        <f>ALL!CH33</f>
        <v>0</v>
      </c>
      <c r="AX96" s="16">
        <f>ALL!CI33</f>
        <v>0</v>
      </c>
      <c r="AY96" s="16">
        <f>ALL!CJ33</f>
        <v>0</v>
      </c>
      <c r="AZ96" s="16">
        <f>ALL!CK33</f>
        <v>0</v>
      </c>
      <c r="BA96" s="16">
        <f>ALL!CL33</f>
        <v>0</v>
      </c>
      <c r="BB96" s="16">
        <f>ALL!CM33</f>
        <v>0</v>
      </c>
      <c r="BC96" s="16">
        <f>ALL!CN33</f>
        <v>0</v>
      </c>
      <c r="BD96" s="16">
        <f>ALL!CO33</f>
        <v>0</v>
      </c>
      <c r="BE96" s="16">
        <f>ALL!CP33</f>
        <v>0</v>
      </c>
      <c r="BF96" s="16">
        <f>ALL!CQ33</f>
        <v>0</v>
      </c>
      <c r="BG96" s="16">
        <f>ALL!CR33</f>
        <v>0</v>
      </c>
      <c r="BH96" s="16">
        <f>ALL!CS33</f>
        <v>0</v>
      </c>
      <c r="BI96" s="16">
        <f>ALL!CT33</f>
        <v>0</v>
      </c>
      <c r="BJ96" s="16">
        <f>ALL!CU33</f>
        <v>0</v>
      </c>
      <c r="BK96" s="16">
        <f>ALL!CV33</f>
        <v>0</v>
      </c>
      <c r="BL96" s="16">
        <f>ALL!CW33</f>
        <v>0</v>
      </c>
      <c r="BM96" s="16">
        <f>ALL!CX33</f>
        <v>0</v>
      </c>
      <c r="BN96" s="16">
        <f>ALL!CY33</f>
        <v>0</v>
      </c>
      <c r="BO96" s="16">
        <f>ALL!CZ33</f>
        <v>0</v>
      </c>
      <c r="BP96" s="16">
        <f>ALL!DA33</f>
        <v>0</v>
      </c>
      <c r="BQ96" s="16"/>
      <c r="BR96" s="16"/>
      <c r="BS96" s="16">
        <f>ALL!DB33</f>
        <v>0</v>
      </c>
      <c r="BT96" s="16">
        <f>ALL!DC33</f>
        <v>0</v>
      </c>
    </row>
    <row r="97" spans="1:72" ht="21.75" collapsed="1" thickTop="1" x14ac:dyDescent="0.35">
      <c r="A97" s="94"/>
      <c r="B97" s="94"/>
    </row>
    <row r="98" spans="1:72" x14ac:dyDescent="0.35">
      <c r="A98" s="48"/>
      <c r="B98" s="48"/>
    </row>
    <row r="99" spans="1:72" ht="21.75" thickBot="1" x14ac:dyDescent="0.4">
      <c r="A99" s="48"/>
      <c r="B99" s="48"/>
    </row>
    <row r="100" spans="1:72" ht="22.5" thickTop="1" thickBot="1" x14ac:dyDescent="0.4">
      <c r="A100" s="91" t="s">
        <v>28</v>
      </c>
      <c r="B100" s="63">
        <v>300</v>
      </c>
      <c r="C100" s="63">
        <v>310</v>
      </c>
      <c r="D100" s="63">
        <v>320</v>
      </c>
      <c r="E100" s="63">
        <v>330</v>
      </c>
      <c r="F100" s="63">
        <v>340</v>
      </c>
      <c r="G100" s="63">
        <v>350</v>
      </c>
      <c r="H100" s="63">
        <v>360</v>
      </c>
      <c r="I100" s="63">
        <v>370</v>
      </c>
      <c r="J100" s="63">
        <v>380</v>
      </c>
      <c r="K100" s="63">
        <v>390</v>
      </c>
      <c r="L100" s="63">
        <v>400</v>
      </c>
      <c r="M100" s="63">
        <v>410</v>
      </c>
      <c r="N100" s="63">
        <v>420</v>
      </c>
      <c r="O100" s="63">
        <v>430</v>
      </c>
      <c r="P100" s="63">
        <v>440</v>
      </c>
      <c r="Q100" s="63">
        <v>450</v>
      </c>
      <c r="R100" s="63">
        <v>460</v>
      </c>
      <c r="S100" s="63">
        <v>470</v>
      </c>
      <c r="T100" s="63">
        <v>480</v>
      </c>
      <c r="U100" s="63">
        <v>490</v>
      </c>
      <c r="V100" s="63">
        <v>500</v>
      </c>
      <c r="W100" s="63">
        <v>510</v>
      </c>
      <c r="X100" s="63">
        <v>520</v>
      </c>
      <c r="Y100" s="63">
        <v>530</v>
      </c>
      <c r="Z100" s="63">
        <v>540</v>
      </c>
      <c r="AA100" s="63">
        <v>550</v>
      </c>
      <c r="AB100" s="63">
        <v>560</v>
      </c>
      <c r="AC100" s="63">
        <v>570</v>
      </c>
      <c r="AD100" s="63">
        <v>580</v>
      </c>
      <c r="AE100" s="63">
        <v>590</v>
      </c>
      <c r="AF100" s="63">
        <v>600</v>
      </c>
      <c r="AG100" s="63">
        <v>610</v>
      </c>
      <c r="AH100" s="63">
        <v>620</v>
      </c>
      <c r="AI100" s="63">
        <v>630</v>
      </c>
      <c r="AJ100" s="63">
        <v>640</v>
      </c>
      <c r="AK100" s="63">
        <v>650</v>
      </c>
      <c r="AL100" s="63">
        <v>660</v>
      </c>
      <c r="AM100" s="63">
        <v>670</v>
      </c>
      <c r="AN100" s="63">
        <v>680</v>
      </c>
      <c r="AO100" s="63">
        <v>690</v>
      </c>
      <c r="AP100" s="63">
        <v>700</v>
      </c>
      <c r="AQ100" s="63">
        <v>710</v>
      </c>
      <c r="AR100" s="63">
        <v>720</v>
      </c>
      <c r="AS100" s="63">
        <v>730</v>
      </c>
      <c r="AT100" s="63">
        <v>740</v>
      </c>
      <c r="AU100" s="63">
        <v>750</v>
      </c>
      <c r="AV100" s="63">
        <v>760</v>
      </c>
      <c r="AW100" s="63">
        <v>770</v>
      </c>
      <c r="AX100" s="63">
        <v>780</v>
      </c>
      <c r="AY100" s="63">
        <v>790</v>
      </c>
      <c r="AZ100" s="63">
        <v>800</v>
      </c>
      <c r="BA100" s="63">
        <v>810</v>
      </c>
      <c r="BB100" s="63">
        <v>820</v>
      </c>
      <c r="BC100" s="63">
        <v>830</v>
      </c>
      <c r="BD100" s="63">
        <v>840</v>
      </c>
      <c r="BE100" s="63">
        <v>850</v>
      </c>
      <c r="BF100" s="63">
        <v>860</v>
      </c>
      <c r="BG100" s="63">
        <v>870</v>
      </c>
      <c r="BH100" s="63">
        <v>880</v>
      </c>
      <c r="BI100" s="63">
        <v>890</v>
      </c>
      <c r="BJ100" s="63">
        <v>900</v>
      </c>
      <c r="BK100" s="63">
        <v>910</v>
      </c>
      <c r="BL100" s="63">
        <v>920</v>
      </c>
      <c r="BM100" s="63">
        <v>930</v>
      </c>
      <c r="BN100" s="63">
        <v>940</v>
      </c>
      <c r="BO100" s="63">
        <v>950</v>
      </c>
      <c r="BP100" s="63">
        <v>960</v>
      </c>
      <c r="BQ100" s="63">
        <v>970</v>
      </c>
      <c r="BR100" s="63">
        <v>980</v>
      </c>
      <c r="BS100" s="63">
        <v>990</v>
      </c>
      <c r="BT100" s="63">
        <v>1000</v>
      </c>
    </row>
    <row r="101" spans="1:72" ht="22.5" thickTop="1" thickBot="1" x14ac:dyDescent="0.4">
      <c r="A101" s="88" t="s">
        <v>52</v>
      </c>
      <c r="B101" s="36">
        <v>4.401727178217817E-11</v>
      </c>
      <c r="C101" s="36">
        <v>1.0946373712871287E-10</v>
      </c>
      <c r="D101" s="36">
        <v>8.0188103465346563E-9</v>
      </c>
      <c r="E101" s="36">
        <v>2.0151795495049516E-8</v>
      </c>
      <c r="F101" s="36">
        <v>2.4950512005440656E-2</v>
      </c>
      <c r="G101" s="36">
        <v>6.455446020296543E-2</v>
      </c>
      <c r="H101" s="36">
        <v>0.08</v>
      </c>
      <c r="I101" s="36">
        <v>0.08</v>
      </c>
      <c r="J101" s="36">
        <v>0.08</v>
      </c>
      <c r="K101" s="36">
        <v>0.08</v>
      </c>
      <c r="L101" s="36">
        <v>0.08</v>
      </c>
      <c r="M101" s="36">
        <v>0.08</v>
      </c>
      <c r="N101" s="36">
        <v>0.08</v>
      </c>
      <c r="O101" s="36">
        <v>0.08</v>
      </c>
      <c r="P101" s="36">
        <v>0.08</v>
      </c>
      <c r="Q101" s="36">
        <v>0.08</v>
      </c>
      <c r="R101" s="36">
        <v>0.08</v>
      </c>
      <c r="S101" s="36">
        <v>0.08</v>
      </c>
      <c r="T101" s="36">
        <v>0.08</v>
      </c>
      <c r="U101" s="36">
        <v>0.08</v>
      </c>
      <c r="V101" s="36">
        <v>9.8879207920792134E-2</v>
      </c>
      <c r="W101" s="36">
        <v>0.138210891089109</v>
      </c>
      <c r="X101" s="36">
        <v>0.17779306930693076</v>
      </c>
      <c r="Y101" s="36">
        <v>0.21766930693069303</v>
      </c>
      <c r="Z101" s="36">
        <v>0.24</v>
      </c>
      <c r="AA101" s="36">
        <v>0.24</v>
      </c>
      <c r="AB101" s="36">
        <v>0.24</v>
      </c>
      <c r="AC101" s="36">
        <v>0.24</v>
      </c>
      <c r="AD101" s="36">
        <v>0.24</v>
      </c>
      <c r="AE101" s="36">
        <v>0.24</v>
      </c>
      <c r="AF101" s="36">
        <v>0.25504950495049489</v>
      </c>
      <c r="AG101" s="36">
        <v>0.29465346534653464</v>
      </c>
      <c r="AH101" s="36">
        <v>0.32</v>
      </c>
      <c r="AI101" s="36">
        <v>0.32</v>
      </c>
      <c r="AJ101" s="36">
        <v>0.32</v>
      </c>
      <c r="AK101" s="36">
        <v>0.32</v>
      </c>
      <c r="AL101" s="36">
        <v>0.32</v>
      </c>
      <c r="AM101" s="36">
        <v>0.32</v>
      </c>
      <c r="AN101" s="36">
        <v>0.32</v>
      </c>
      <c r="AO101" s="36">
        <v>0.32</v>
      </c>
      <c r="AP101" s="36">
        <v>0.32</v>
      </c>
      <c r="AQ101" s="36">
        <v>0.32</v>
      </c>
      <c r="AR101" s="36">
        <v>0.32</v>
      </c>
      <c r="AS101" s="36">
        <v>0.32</v>
      </c>
      <c r="AT101" s="36">
        <v>0.32</v>
      </c>
      <c r="AU101" s="36">
        <v>0.32</v>
      </c>
      <c r="AV101" s="36">
        <v>0.32</v>
      </c>
      <c r="AW101" s="36">
        <v>0.32</v>
      </c>
      <c r="AX101" s="36">
        <v>0.32</v>
      </c>
      <c r="AY101" s="36">
        <v>0.32</v>
      </c>
      <c r="AZ101" s="36">
        <v>0.33373455445544542</v>
      </c>
      <c r="BA101" s="36">
        <v>0.40602168316831699</v>
      </c>
      <c r="BB101" s="36">
        <v>0.46719569306930697</v>
      </c>
      <c r="BC101" s="36">
        <v>0.47411153465346539</v>
      </c>
      <c r="BD101" s="36">
        <v>0.47999018587360598</v>
      </c>
      <c r="BE101" s="36">
        <v>0.47999142503097897</v>
      </c>
      <c r="BF101" s="36">
        <v>0.47999266418835196</v>
      </c>
      <c r="BG101" s="36">
        <v>0.47999390334572489</v>
      </c>
      <c r="BH101" s="36">
        <v>0.47999514250309788</v>
      </c>
      <c r="BI101" s="36">
        <v>0.47999638166047087</v>
      </c>
      <c r="BJ101" s="36">
        <v>0.47999762081784386</v>
      </c>
      <c r="BK101" s="36">
        <v>0.47999885997521685</v>
      </c>
      <c r="BL101" s="36">
        <v>0.48</v>
      </c>
      <c r="BM101" s="36">
        <v>0.48</v>
      </c>
      <c r="BN101" s="36">
        <v>0.48</v>
      </c>
      <c r="BO101" s="36">
        <v>0.48</v>
      </c>
      <c r="BP101" s="36">
        <v>0.48</v>
      </c>
      <c r="BQ101" s="36">
        <v>0.48</v>
      </c>
      <c r="BR101" s="36">
        <v>0.48</v>
      </c>
      <c r="BS101" s="36">
        <v>0.48</v>
      </c>
      <c r="BT101" s="36">
        <v>0.48</v>
      </c>
    </row>
    <row r="102" spans="1:72" ht="21.75" thickBot="1" x14ac:dyDescent="0.4">
      <c r="A102" s="88" t="s">
        <v>51</v>
      </c>
      <c r="B102" s="36">
        <v>0</v>
      </c>
      <c r="C102" s="36">
        <v>0</v>
      </c>
      <c r="D102" s="36">
        <v>0</v>
      </c>
      <c r="E102" s="36">
        <v>0</v>
      </c>
      <c r="F102" s="36">
        <v>0</v>
      </c>
      <c r="G102" s="36">
        <v>0</v>
      </c>
      <c r="H102" s="36">
        <v>1.285227722772282E-19</v>
      </c>
      <c r="I102" s="36">
        <v>3.3921584158415885E-19</v>
      </c>
      <c r="J102" s="36">
        <v>5.4990891089108951E-19</v>
      </c>
      <c r="K102" s="36">
        <v>7.6060198019802021E-19</v>
      </c>
      <c r="L102" s="36">
        <v>9.7129504950495081E-19</v>
      </c>
      <c r="M102" s="36">
        <v>1.1819881188118815E-18</v>
      </c>
      <c r="N102" s="36">
        <v>1.3926811881188122E-18</v>
      </c>
      <c r="O102" s="36">
        <v>1.6033742574257429E-18</v>
      </c>
      <c r="P102" s="36">
        <v>1.8666963651485198E-14</v>
      </c>
      <c r="Q102" s="36">
        <v>5.3884437710891164E-14</v>
      </c>
      <c r="R102" s="36">
        <v>5.7120159856435762E-11</v>
      </c>
      <c r="S102" s="36">
        <v>1.6898098114356424E-10</v>
      </c>
      <c r="T102" s="36">
        <v>1.2567779104477581E-9</v>
      </c>
      <c r="U102" s="36">
        <v>3.3603450746268658E-9</v>
      </c>
      <c r="V102" s="36">
        <v>1.8879924187855498E-2</v>
      </c>
      <c r="W102" s="36">
        <v>5.8213090299637706E-2</v>
      </c>
      <c r="X102" s="36">
        <v>9.779538613861391E-2</v>
      </c>
      <c r="Y102" s="36">
        <v>0.13767013861386135</v>
      </c>
      <c r="Z102" s="36">
        <v>0.16</v>
      </c>
      <c r="AA102" s="36">
        <v>0.16</v>
      </c>
      <c r="AB102" s="36">
        <v>0.16</v>
      </c>
      <c r="AC102" s="36">
        <v>0.16</v>
      </c>
      <c r="AD102" s="36">
        <v>0.16</v>
      </c>
      <c r="AE102" s="36">
        <v>0.16</v>
      </c>
      <c r="AF102" s="36">
        <v>0.16</v>
      </c>
      <c r="AG102" s="36">
        <v>0.16</v>
      </c>
      <c r="AH102" s="36">
        <v>0.16</v>
      </c>
      <c r="AI102" s="36">
        <v>0.16</v>
      </c>
      <c r="AJ102" s="36">
        <v>0.16</v>
      </c>
      <c r="AK102" s="36">
        <v>0.16</v>
      </c>
      <c r="AL102" s="36">
        <v>0.16</v>
      </c>
      <c r="AM102" s="36">
        <v>0.16</v>
      </c>
      <c r="AN102" s="36">
        <v>0.16</v>
      </c>
      <c r="AO102" s="36">
        <v>0.16</v>
      </c>
      <c r="AP102" s="36">
        <v>0.16</v>
      </c>
      <c r="AQ102" s="36">
        <v>0.16</v>
      </c>
      <c r="AR102" s="36">
        <v>0.16</v>
      </c>
      <c r="AS102" s="36">
        <v>0.16</v>
      </c>
      <c r="AT102" s="36">
        <v>0.16</v>
      </c>
      <c r="AU102" s="36">
        <v>0.16</v>
      </c>
      <c r="AV102" s="36">
        <v>0.16</v>
      </c>
      <c r="AW102" s="36">
        <v>0.16</v>
      </c>
      <c r="AX102" s="36">
        <v>0.16</v>
      </c>
      <c r="AY102" s="36">
        <v>0.16</v>
      </c>
      <c r="AZ102" s="36">
        <v>0.15715564356435646</v>
      </c>
      <c r="BA102" s="36">
        <v>0.14218534653465342</v>
      </c>
      <c r="BB102" s="36">
        <v>0.12902866336633662</v>
      </c>
      <c r="BC102" s="36">
        <v>0.12472668316831681</v>
      </c>
      <c r="BD102" s="36">
        <v>0.12044916356877323</v>
      </c>
      <c r="BE102" s="36">
        <v>0.11631025402726146</v>
      </c>
      <c r="BF102" s="36">
        <v>0.1121713444857497</v>
      </c>
      <c r="BG102" s="36">
        <v>0.10803243494423792</v>
      </c>
      <c r="BH102" s="36">
        <v>0.10389352540272616</v>
      </c>
      <c r="BI102" s="36">
        <v>9.9754615861214382E-2</v>
      </c>
      <c r="BJ102" s="36">
        <v>9.561570631970262E-2</v>
      </c>
      <c r="BK102" s="36">
        <v>9.1476796778190844E-2</v>
      </c>
      <c r="BL102" s="36">
        <v>8.7190623762376254E-2</v>
      </c>
      <c r="BM102" s="36">
        <v>8.1210920792079214E-2</v>
      </c>
      <c r="BN102" s="36">
        <v>7.5167089108910887E-2</v>
      </c>
      <c r="BO102" s="36">
        <v>6.8118574257425749E-2</v>
      </c>
      <c r="BP102" s="36">
        <v>6.1016217821782195E-2</v>
      </c>
      <c r="BQ102" s="36">
        <v>5.262166336633662E-2</v>
      </c>
      <c r="BR102" s="36">
        <v>4.4192594059405892E-2</v>
      </c>
      <c r="BS102" s="36">
        <v>3.407229702970295E-2</v>
      </c>
      <c r="BT102" s="36">
        <v>2.3952000000000001E-2</v>
      </c>
    </row>
    <row r="103" spans="1:72" ht="21.75" thickBot="1" x14ac:dyDescent="0.4">
      <c r="A103" s="88" t="s">
        <v>95</v>
      </c>
      <c r="B103" s="36">
        <v>0.08</v>
      </c>
      <c r="C103" s="36">
        <v>0.08</v>
      </c>
      <c r="D103" s="36">
        <v>0.08</v>
      </c>
      <c r="E103" s="36">
        <v>0.08</v>
      </c>
      <c r="F103" s="36">
        <v>0.08</v>
      </c>
      <c r="G103" s="36">
        <v>0.08</v>
      </c>
      <c r="H103" s="36">
        <v>0.08</v>
      </c>
      <c r="I103" s="36">
        <v>0.08</v>
      </c>
      <c r="J103" s="36">
        <v>0.08</v>
      </c>
      <c r="K103" s="36">
        <v>0.08</v>
      </c>
      <c r="L103" s="36">
        <v>0.08</v>
      </c>
      <c r="M103" s="36">
        <v>0.08</v>
      </c>
      <c r="N103" s="36">
        <v>0.08</v>
      </c>
      <c r="O103" s="36">
        <v>0.08</v>
      </c>
      <c r="P103" s="36">
        <v>0.08</v>
      </c>
      <c r="Q103" s="36">
        <v>0.08</v>
      </c>
      <c r="R103" s="36">
        <v>0.08</v>
      </c>
      <c r="S103" s="36">
        <v>0.08</v>
      </c>
      <c r="T103" s="36">
        <v>0.08</v>
      </c>
      <c r="U103" s="36">
        <v>0.08</v>
      </c>
      <c r="V103" s="36">
        <v>0.08</v>
      </c>
      <c r="W103" s="36">
        <v>0.08</v>
      </c>
      <c r="X103" s="36">
        <v>0.08</v>
      </c>
      <c r="Y103" s="36">
        <v>0.08</v>
      </c>
      <c r="Z103" s="36">
        <v>0.08</v>
      </c>
      <c r="AA103" s="36">
        <v>0.08</v>
      </c>
      <c r="AB103" s="36">
        <v>0.08</v>
      </c>
      <c r="AC103" s="36">
        <v>0.08</v>
      </c>
      <c r="AD103" s="36">
        <v>7.9999405940594057E-2</v>
      </c>
      <c r="AE103" s="36">
        <v>7.9997920792079208E-2</v>
      </c>
      <c r="AF103" s="36">
        <v>6.4948059766319927E-2</v>
      </c>
      <c r="AG103" s="36">
        <v>2.5345585467161383E-2</v>
      </c>
      <c r="AH103" s="36">
        <v>1.5922774257425729E-9</v>
      </c>
      <c r="AI103" s="36">
        <v>6.9388138613861448E-10</v>
      </c>
      <c r="AJ103" s="36">
        <v>8.6774960396039649E-11</v>
      </c>
      <c r="AK103" s="36">
        <v>4.51130792079207E-11</v>
      </c>
      <c r="AL103" s="36">
        <v>1.4617994059405913E-11</v>
      </c>
      <c r="AM103" s="36">
        <v>7.8523504950494941E-12</v>
      </c>
      <c r="AN103" s="36">
        <v>3.0005486988847584E-12</v>
      </c>
      <c r="AO103" s="36">
        <v>2.6143776951672864E-12</v>
      </c>
      <c r="AP103" s="36">
        <v>2.2282066914498148E-12</v>
      </c>
      <c r="AQ103" s="36">
        <v>1.8420356877323429E-12</v>
      </c>
      <c r="AR103" s="36">
        <v>1.4558646840148709E-12</v>
      </c>
      <c r="AS103" s="36">
        <v>1.0696936802973989E-12</v>
      </c>
      <c r="AT103" s="36">
        <v>6.8352267657992691E-13</v>
      </c>
      <c r="AU103" s="36">
        <v>2.9735167286245533E-13</v>
      </c>
      <c r="AV103" s="36">
        <v>1.266557920792082E-31</v>
      </c>
      <c r="AW103" s="36">
        <v>5.5898366336633693E-32</v>
      </c>
      <c r="AX103" s="36">
        <v>0</v>
      </c>
      <c r="AY103" s="36">
        <v>0</v>
      </c>
      <c r="AZ103" s="36">
        <v>0</v>
      </c>
      <c r="BA103" s="36">
        <v>0</v>
      </c>
      <c r="BB103" s="36">
        <v>0</v>
      </c>
      <c r="BC103" s="36">
        <v>0</v>
      </c>
      <c r="BD103" s="36">
        <v>0</v>
      </c>
      <c r="BE103" s="36">
        <v>0</v>
      </c>
      <c r="BF103" s="36">
        <v>0</v>
      </c>
      <c r="BG103" s="36">
        <v>0</v>
      </c>
      <c r="BH103" s="36">
        <v>0</v>
      </c>
      <c r="BI103" s="36">
        <v>0</v>
      </c>
      <c r="BJ103" s="36">
        <v>0</v>
      </c>
      <c r="BK103" s="36">
        <v>0</v>
      </c>
      <c r="BL103" s="36">
        <v>0</v>
      </c>
      <c r="BM103" s="36">
        <v>0</v>
      </c>
      <c r="BN103" s="36">
        <v>0</v>
      </c>
      <c r="BO103" s="36">
        <v>0</v>
      </c>
      <c r="BP103" s="36">
        <v>0</v>
      </c>
      <c r="BQ103" s="36">
        <v>0</v>
      </c>
      <c r="BR103" s="36">
        <v>0</v>
      </c>
      <c r="BS103" s="36">
        <v>0</v>
      </c>
      <c r="BT103" s="36">
        <v>0</v>
      </c>
    </row>
    <row r="104" spans="1:72" ht="21.75" thickBot="1" x14ac:dyDescent="0.4">
      <c r="A104" s="88" t="s">
        <v>53</v>
      </c>
      <c r="B104" s="36">
        <v>0</v>
      </c>
      <c r="C104" s="36">
        <v>0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  <c r="AF104" s="36">
        <v>0</v>
      </c>
      <c r="AG104" s="36">
        <v>0</v>
      </c>
      <c r="AH104" s="36">
        <v>0</v>
      </c>
      <c r="AI104" s="36">
        <v>0</v>
      </c>
      <c r="AJ104" s="36">
        <v>0</v>
      </c>
      <c r="AK104" s="36">
        <v>0</v>
      </c>
      <c r="AL104" s="36">
        <v>3.3967524752475651E-34</v>
      </c>
      <c r="AM104" s="36">
        <v>1.4011603960396055E-33</v>
      </c>
      <c r="AN104" s="36">
        <v>2.2321189593142543E-23</v>
      </c>
      <c r="AO104" s="36">
        <v>9.6725154896470352E-23</v>
      </c>
      <c r="AP104" s="36">
        <v>1.7112912019979817E-22</v>
      </c>
      <c r="AQ104" s="36">
        <v>2.4553308550312601E-22</v>
      </c>
      <c r="AR104" s="36">
        <v>3.1993705080645379E-22</v>
      </c>
      <c r="AS104" s="36">
        <v>3.9434101610978162E-22</v>
      </c>
      <c r="AT104" s="36">
        <v>4.6874498141310946E-22</v>
      </c>
      <c r="AU104" s="36">
        <v>5.4314894671643729E-22</v>
      </c>
      <c r="AV104" s="36">
        <v>6.3920631683167365E-21</v>
      </c>
      <c r="AW104" s="36">
        <v>3.157303346534652E-20</v>
      </c>
      <c r="AX104" s="36">
        <v>6.6438884158416371E-19</v>
      </c>
      <c r="AY104" s="36">
        <v>3.5830690396039586E-18</v>
      </c>
      <c r="AZ104" s="36">
        <v>5.6053128712871316E-18</v>
      </c>
      <c r="BA104" s="36">
        <v>3.8059069306930663E-18</v>
      </c>
      <c r="BB104" s="36">
        <v>5.3035792100387141E-9</v>
      </c>
      <c r="BC104" s="36">
        <v>3.6501103961369141E-8</v>
      </c>
      <c r="BD104" s="36">
        <v>6.3158851301115242E-8</v>
      </c>
      <c r="BE104" s="36">
        <v>6.4091193308550187E-8</v>
      </c>
      <c r="BF104" s="36">
        <v>6.5023535315985133E-8</v>
      </c>
      <c r="BG104" s="36">
        <v>6.5955877323420078E-8</v>
      </c>
      <c r="BH104" s="36">
        <v>6.6888219330855023E-8</v>
      </c>
      <c r="BI104" s="36">
        <v>6.7820561338289955E-8</v>
      </c>
      <c r="BJ104" s="36">
        <v>6.8752903345724901E-8</v>
      </c>
      <c r="BK104" s="36">
        <v>6.9685245353159846E-8</v>
      </c>
      <c r="BL104" s="36">
        <v>6.9193336633663433E-8</v>
      </c>
      <c r="BM104" s="36">
        <v>5.2322544554455457E-8</v>
      </c>
      <c r="BN104" s="36">
        <v>3.6119356435643552E-8</v>
      </c>
      <c r="BO104" s="36">
        <v>3.0375297029702968E-8</v>
      </c>
      <c r="BP104" s="36">
        <v>2.4373761980198045E-8</v>
      </c>
      <c r="BQ104" s="36">
        <v>1.2192811485148498E-8</v>
      </c>
      <c r="BR104" s="36">
        <v>2.5295049630970238E-10</v>
      </c>
      <c r="BS104" s="36">
        <v>1.2647531179485119E-10</v>
      </c>
      <c r="BT104" s="36">
        <v>1.2727999999334119E-16</v>
      </c>
    </row>
    <row r="105" spans="1:72" ht="21.75" thickBot="1" x14ac:dyDescent="0.4">
      <c r="A105" s="88" t="s">
        <v>96</v>
      </c>
      <c r="B105" s="36">
        <v>0.08</v>
      </c>
      <c r="C105" s="36">
        <v>0.08</v>
      </c>
      <c r="D105" s="36">
        <v>0.08</v>
      </c>
      <c r="E105" s="36">
        <v>0.08</v>
      </c>
      <c r="F105" s="36">
        <v>5.5049506650060337E-2</v>
      </c>
      <c r="G105" s="36">
        <v>1.5445548951743479E-2</v>
      </c>
      <c r="H105" s="36">
        <v>5.0379972773020252E-9</v>
      </c>
      <c r="I105" s="36">
        <v>4.3635665843545274E-9</v>
      </c>
      <c r="J105" s="36">
        <v>3.6891358914070297E-9</v>
      </c>
      <c r="K105" s="36">
        <v>3.0147051984595324E-9</v>
      </c>
      <c r="L105" s="36">
        <v>2.3402745055120351E-9</v>
      </c>
      <c r="M105" s="36">
        <v>1.6658438125645373E-9</v>
      </c>
      <c r="N105" s="36">
        <v>9.9141311961704043E-10</v>
      </c>
      <c r="O105" s="36">
        <v>3.169824266695427E-10</v>
      </c>
      <c r="P105" s="36">
        <v>7.2623396490098949E-19</v>
      </c>
      <c r="Q105" s="36">
        <v>2.394678609405932E-19</v>
      </c>
      <c r="R105" s="36">
        <v>7.1199572302425684E-22</v>
      </c>
      <c r="S105" s="36">
        <v>2.4047753287574312E-22</v>
      </c>
      <c r="T105" s="36">
        <v>2.4621731343283605E-27</v>
      </c>
      <c r="U105" s="36">
        <v>8.4232238805970094E-28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  <c r="AF105" s="36">
        <v>0</v>
      </c>
      <c r="AG105" s="36">
        <v>0</v>
      </c>
      <c r="AH105" s="36">
        <v>0</v>
      </c>
      <c r="AI105" s="36">
        <v>0</v>
      </c>
      <c r="AJ105" s="36">
        <v>0</v>
      </c>
      <c r="AK105" s="36">
        <v>0</v>
      </c>
      <c r="AL105" s="36">
        <v>0</v>
      </c>
      <c r="AM105" s="36">
        <v>0</v>
      </c>
      <c r="AN105" s="36">
        <v>0</v>
      </c>
      <c r="AO105" s="36">
        <v>0</v>
      </c>
      <c r="AP105" s="36">
        <v>0</v>
      </c>
      <c r="AQ105" s="36">
        <v>0</v>
      </c>
      <c r="AR105" s="36">
        <v>0</v>
      </c>
      <c r="AS105" s="36">
        <v>0</v>
      </c>
      <c r="AT105" s="36">
        <v>0</v>
      </c>
      <c r="AU105" s="36">
        <v>0</v>
      </c>
      <c r="AV105" s="36">
        <v>0</v>
      </c>
      <c r="AW105" s="36">
        <v>0</v>
      </c>
      <c r="AX105" s="36">
        <v>0</v>
      </c>
      <c r="AY105" s="36">
        <v>0</v>
      </c>
      <c r="AZ105" s="36">
        <v>0</v>
      </c>
      <c r="BA105" s="36">
        <v>0</v>
      </c>
      <c r="BB105" s="36">
        <v>0</v>
      </c>
      <c r="BC105" s="36">
        <v>0</v>
      </c>
      <c r="BD105" s="36">
        <v>0</v>
      </c>
      <c r="BE105" s="36">
        <v>0</v>
      </c>
      <c r="BF105" s="36">
        <v>0</v>
      </c>
      <c r="BG105" s="36">
        <v>0</v>
      </c>
      <c r="BH105" s="36">
        <v>0</v>
      </c>
      <c r="BI105" s="36">
        <v>0</v>
      </c>
      <c r="BJ105" s="36">
        <v>0</v>
      </c>
      <c r="BK105" s="36">
        <v>0</v>
      </c>
      <c r="BL105" s="36">
        <v>0</v>
      </c>
      <c r="BM105" s="36">
        <v>0</v>
      </c>
      <c r="BN105" s="36">
        <v>0</v>
      </c>
      <c r="BO105" s="36">
        <v>0</v>
      </c>
      <c r="BP105" s="36">
        <v>0</v>
      </c>
      <c r="BQ105" s="36">
        <v>0</v>
      </c>
      <c r="BR105" s="36">
        <v>0</v>
      </c>
      <c r="BS105" s="36">
        <v>0</v>
      </c>
      <c r="BT105" s="36">
        <v>0</v>
      </c>
    </row>
    <row r="106" spans="1:72" ht="21.75" thickBot="1" x14ac:dyDescent="0.4">
      <c r="A106" s="88" t="s">
        <v>92</v>
      </c>
      <c r="B106" s="36">
        <v>0</v>
      </c>
      <c r="C106" s="36">
        <v>0</v>
      </c>
      <c r="D106" s="36">
        <v>0</v>
      </c>
      <c r="E106" s="36">
        <v>0</v>
      </c>
      <c r="F106" s="36">
        <v>0</v>
      </c>
      <c r="G106" s="36">
        <v>0</v>
      </c>
      <c r="H106" s="36">
        <v>1.6879183168316891E-20</v>
      </c>
      <c r="I106" s="36">
        <v>4.4549975247524811E-20</v>
      </c>
      <c r="J106" s="36">
        <v>7.2220767326732728E-20</v>
      </c>
      <c r="K106" s="36">
        <v>9.989155940594065E-20</v>
      </c>
      <c r="L106" s="36">
        <v>1.2756235148514856E-19</v>
      </c>
      <c r="M106" s="36">
        <v>1.5523314356435647E-19</v>
      </c>
      <c r="N106" s="36">
        <v>1.8290393564356441E-19</v>
      </c>
      <c r="O106" s="36">
        <v>2.1057472772277232E-19</v>
      </c>
      <c r="P106" s="36">
        <v>3.5089818910891191E-17</v>
      </c>
      <c r="Q106" s="36">
        <v>1.0087517534653479E-16</v>
      </c>
      <c r="R106" s="36">
        <v>6.3358915841584272E-16</v>
      </c>
      <c r="S106" s="36">
        <v>1.6149208415841574E-15</v>
      </c>
      <c r="T106" s="36">
        <v>1.5997057332631855E-15</v>
      </c>
      <c r="U106" s="36">
        <v>5.4726845420845736E-16</v>
      </c>
      <c r="V106" s="36">
        <v>8.1505643564356355E-22</v>
      </c>
      <c r="W106" s="36">
        <v>2.8579900990098905E-22</v>
      </c>
      <c r="X106" s="36">
        <v>3.0733465346534739E-17</v>
      </c>
      <c r="Y106" s="36">
        <v>9.7545346534653397E-17</v>
      </c>
      <c r="Z106" s="36">
        <v>3.8001198675089043E-10</v>
      </c>
      <c r="AA106" s="36">
        <v>1.2436752862756457E-9</v>
      </c>
      <c r="AB106" s="36">
        <v>7.6465148514852001E-9</v>
      </c>
      <c r="AC106" s="36">
        <v>2.1698693069306948E-8</v>
      </c>
      <c r="AD106" s="36">
        <v>1.1277874257425716E-6</v>
      </c>
      <c r="AE106" s="36">
        <v>3.8719309900990013E-6</v>
      </c>
      <c r="AF106" s="36">
        <v>3.0103534758415578E-2</v>
      </c>
      <c r="AG106" s="36">
        <v>0.10930869649108911</v>
      </c>
      <c r="AH106" s="36">
        <v>0.16</v>
      </c>
      <c r="AI106" s="36">
        <v>0.16</v>
      </c>
      <c r="AJ106" s="36">
        <v>0.16</v>
      </c>
      <c r="AK106" s="36">
        <v>0.16</v>
      </c>
      <c r="AL106" s="36">
        <v>0.16</v>
      </c>
      <c r="AM106" s="36">
        <v>0.16</v>
      </c>
      <c r="AN106" s="36">
        <v>0.16</v>
      </c>
      <c r="AO106" s="36">
        <v>0.16</v>
      </c>
      <c r="AP106" s="36">
        <v>0.16</v>
      </c>
      <c r="AQ106" s="36">
        <v>0.16</v>
      </c>
      <c r="AR106" s="36">
        <v>0.16</v>
      </c>
      <c r="AS106" s="36">
        <v>0.16</v>
      </c>
      <c r="AT106" s="36">
        <v>0.16</v>
      </c>
      <c r="AU106" s="36">
        <v>0.16</v>
      </c>
      <c r="AV106" s="36">
        <v>0.16</v>
      </c>
      <c r="AW106" s="36">
        <v>0.16</v>
      </c>
      <c r="AX106" s="36">
        <v>0.16</v>
      </c>
      <c r="AY106" s="36">
        <v>0.16</v>
      </c>
      <c r="AZ106" s="36">
        <v>0.14626506930693081</v>
      </c>
      <c r="BA106" s="36">
        <v>7.3975960396039472E-2</v>
      </c>
      <c r="BB106" s="36">
        <v>1.2799802182497991E-2</v>
      </c>
      <c r="BC106" s="36">
        <v>5.8809914913098872E-3</v>
      </c>
      <c r="BD106" s="36">
        <v>2.3591197026022303E-9</v>
      </c>
      <c r="BE106" s="36">
        <v>2.0612510532837673E-9</v>
      </c>
      <c r="BF106" s="36">
        <v>1.7633824039653038E-9</v>
      </c>
      <c r="BG106" s="36">
        <v>1.4655137546468405E-9</v>
      </c>
      <c r="BH106" s="36">
        <v>1.1676451053283773E-9</v>
      </c>
      <c r="BI106" s="36">
        <v>8.6977645600991401E-10</v>
      </c>
      <c r="BJ106" s="36">
        <v>5.7190780669145075E-10</v>
      </c>
      <c r="BK106" s="36">
        <v>2.7403915737298728E-10</v>
      </c>
      <c r="BL106" s="36">
        <v>0</v>
      </c>
      <c r="BM106" s="36">
        <v>0</v>
      </c>
      <c r="BN106" s="36">
        <v>0</v>
      </c>
      <c r="BO106" s="36">
        <v>0</v>
      </c>
      <c r="BP106" s="36">
        <v>0</v>
      </c>
      <c r="BQ106" s="36">
        <v>0</v>
      </c>
      <c r="BR106" s="36">
        <v>0</v>
      </c>
      <c r="BS106" s="36">
        <v>0</v>
      </c>
      <c r="BT106" s="36">
        <v>0</v>
      </c>
    </row>
    <row r="107" spans="1:72" ht="21.75" thickBot="1" x14ac:dyDescent="0.4">
      <c r="A107" s="88" t="s">
        <v>54</v>
      </c>
      <c r="B107" s="36">
        <v>0.08</v>
      </c>
      <c r="C107" s="36">
        <v>0.08</v>
      </c>
      <c r="D107" s="36">
        <v>0.08</v>
      </c>
      <c r="E107" s="36">
        <v>0.08</v>
      </c>
      <c r="F107" s="36">
        <v>0.10495049504950502</v>
      </c>
      <c r="G107" s="36">
        <v>0.14455445544554463</v>
      </c>
      <c r="H107" s="36">
        <v>0.16</v>
      </c>
      <c r="I107" s="36">
        <v>0.16</v>
      </c>
      <c r="J107" s="36">
        <v>0.16</v>
      </c>
      <c r="K107" s="36">
        <v>0.16</v>
      </c>
      <c r="L107" s="36">
        <v>0.16</v>
      </c>
      <c r="M107" s="36">
        <v>0.16</v>
      </c>
      <c r="N107" s="36">
        <v>0.16</v>
      </c>
      <c r="O107" s="36">
        <v>0.16</v>
      </c>
      <c r="P107" s="36">
        <v>0.16</v>
      </c>
      <c r="Q107" s="36">
        <v>0.16</v>
      </c>
      <c r="R107" s="36">
        <v>0.16</v>
      </c>
      <c r="S107" s="36">
        <v>0.16</v>
      </c>
      <c r="T107" s="36">
        <v>0.16</v>
      </c>
      <c r="U107" s="36">
        <v>0.16</v>
      </c>
      <c r="V107" s="36">
        <v>0.1411205544554455</v>
      </c>
      <c r="W107" s="36">
        <v>0.10178837623762368</v>
      </c>
      <c r="X107" s="36">
        <v>6.2206159201826677E-2</v>
      </c>
      <c r="Y107" s="36">
        <v>2.2330418336232713E-2</v>
      </c>
      <c r="Z107" s="36">
        <v>2.699796670297031E-9</v>
      </c>
      <c r="AA107" s="36">
        <v>9.9138001188118385E-10</v>
      </c>
      <c r="AB107" s="36">
        <v>3.9473267326732582E-13</v>
      </c>
      <c r="AC107" s="36">
        <v>1.4802475247524718E-13</v>
      </c>
      <c r="AD107" s="36">
        <v>3.4736970297029727E-30</v>
      </c>
      <c r="AE107" s="36">
        <v>1.3294396039604028E-30</v>
      </c>
      <c r="AF107" s="36">
        <v>0</v>
      </c>
      <c r="AG107" s="36">
        <v>0</v>
      </c>
      <c r="AH107" s="36">
        <v>2.2772673267326826E-28</v>
      </c>
      <c r="AI107" s="36">
        <v>8.6030099009900953E-28</v>
      </c>
      <c r="AJ107" s="36">
        <v>1.93272013386138E-23</v>
      </c>
      <c r="AK107" s="36">
        <v>7.6168152922772408E-23</v>
      </c>
      <c r="AL107" s="36">
        <v>3.8498188118812327E-21</v>
      </c>
      <c r="AM107" s="36">
        <v>1.552169009900992E-20</v>
      </c>
      <c r="AN107" s="36">
        <v>2.2811256505576209E-20</v>
      </c>
      <c r="AO107" s="36">
        <v>1.9875444857496905E-20</v>
      </c>
      <c r="AP107" s="36">
        <v>1.6939633209417601E-20</v>
      </c>
      <c r="AQ107" s="36">
        <v>1.4003821561338297E-20</v>
      </c>
      <c r="AR107" s="36">
        <v>1.106800991325899E-20</v>
      </c>
      <c r="AS107" s="36">
        <v>8.1321982651796861E-21</v>
      </c>
      <c r="AT107" s="36">
        <v>5.1963866171003821E-21</v>
      </c>
      <c r="AU107" s="36">
        <v>2.2605749690210751E-21</v>
      </c>
      <c r="AV107" s="36">
        <v>0</v>
      </c>
      <c r="AW107" s="36">
        <v>0</v>
      </c>
      <c r="AX107" s="36">
        <v>0</v>
      </c>
      <c r="AY107" s="36">
        <v>0</v>
      </c>
      <c r="AZ107" s="36">
        <v>0</v>
      </c>
      <c r="BA107" s="36">
        <v>0</v>
      </c>
      <c r="BB107" s="36">
        <v>0</v>
      </c>
      <c r="BC107" s="36">
        <v>0</v>
      </c>
      <c r="BD107" s="36">
        <v>0</v>
      </c>
      <c r="BE107" s="36">
        <v>0</v>
      </c>
      <c r="BF107" s="36">
        <v>0</v>
      </c>
      <c r="BG107" s="36">
        <v>0</v>
      </c>
      <c r="BH107" s="36">
        <v>0</v>
      </c>
      <c r="BI107" s="36">
        <v>0</v>
      </c>
      <c r="BJ107" s="36">
        <v>0</v>
      </c>
      <c r="BK107" s="36">
        <v>0</v>
      </c>
      <c r="BL107" s="36">
        <v>0</v>
      </c>
      <c r="BM107" s="36">
        <v>0</v>
      </c>
      <c r="BN107" s="36">
        <v>0</v>
      </c>
      <c r="BO107" s="36">
        <v>0</v>
      </c>
      <c r="BP107" s="36">
        <v>0</v>
      </c>
      <c r="BQ107" s="36">
        <v>0</v>
      </c>
      <c r="BR107" s="36">
        <v>0</v>
      </c>
      <c r="BS107" s="36">
        <v>0</v>
      </c>
      <c r="BT107" s="36">
        <v>0</v>
      </c>
    </row>
    <row r="108" spans="1:72" ht="21.75" thickBot="1" x14ac:dyDescent="0.4">
      <c r="A108" s="88" t="s">
        <v>67</v>
      </c>
      <c r="B108" s="36">
        <v>0</v>
      </c>
      <c r="C108" s="36">
        <v>0</v>
      </c>
      <c r="D108" s="36">
        <v>0</v>
      </c>
      <c r="E108" s="36">
        <v>0</v>
      </c>
      <c r="F108" s="36">
        <v>0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1.0926658415841614E-34</v>
      </c>
      <c r="Q108" s="36">
        <v>3.1542995049504993E-34</v>
      </c>
      <c r="R108" s="36">
        <v>5.0480663118811996E-32</v>
      </c>
      <c r="S108" s="36">
        <v>1.4864578688118804E-31</v>
      </c>
      <c r="T108" s="36">
        <v>1.4610875223880554E-29</v>
      </c>
      <c r="U108" s="36">
        <v>4.4023457313432845E-29</v>
      </c>
      <c r="V108" s="36">
        <v>2.8104503564356518E-27</v>
      </c>
      <c r="W108" s="36">
        <v>8.5419760990099128E-27</v>
      </c>
      <c r="X108" s="36">
        <v>3.7197708910891188E-25</v>
      </c>
      <c r="Y108" s="36">
        <v>1.1553251089108903E-24</v>
      </c>
      <c r="Z108" s="36">
        <v>3.5292336633663302E-23</v>
      </c>
      <c r="AA108" s="36">
        <v>1.1187946534653485E-22</v>
      </c>
      <c r="AB108" s="36">
        <v>2.4949306930693273E-21</v>
      </c>
      <c r="AC108" s="36">
        <v>8.0630990099009972E-21</v>
      </c>
      <c r="AD108" s="36">
        <v>1.3541112871287102E-19</v>
      </c>
      <c r="AE108" s="36">
        <v>4.4542895049504858E-19</v>
      </c>
      <c r="AF108" s="36">
        <v>3.0969849504950287E-18</v>
      </c>
      <c r="AG108" s="36">
        <v>9.5689453465346545E-18</v>
      </c>
      <c r="AH108" s="36">
        <v>4.9833792079208067E-17</v>
      </c>
      <c r="AI108" s="36">
        <v>1.5017488118811873E-16</v>
      </c>
      <c r="AJ108" s="36">
        <v>6.6944158415841429E-16</v>
      </c>
      <c r="AK108" s="36">
        <v>2.0019168316831714E-15</v>
      </c>
      <c r="AL108" s="36">
        <v>7.7938613861386723E-15</v>
      </c>
      <c r="AM108" s="36">
        <v>2.3062178217821811E-14</v>
      </c>
      <c r="AN108" s="36">
        <v>6.6611198884758325E-12</v>
      </c>
      <c r="AO108" s="36">
        <v>2.8752352850061939E-11</v>
      </c>
      <c r="AP108" s="36">
        <v>5.0843585811648051E-11</v>
      </c>
      <c r="AQ108" s="36">
        <v>7.2934818773234158E-11</v>
      </c>
      <c r="AR108" s="36">
        <v>9.502605173482027E-11</v>
      </c>
      <c r="AS108" s="36">
        <v>1.1711728469640637E-10</v>
      </c>
      <c r="AT108" s="36">
        <v>1.392085176579925E-10</v>
      </c>
      <c r="AU108" s="36">
        <v>1.612997506195786E-10</v>
      </c>
      <c r="AV108" s="36">
        <v>2.9133905940593874E-10</v>
      </c>
      <c r="AW108" s="36">
        <v>7.827697524752473E-10</v>
      </c>
      <c r="AX108" s="36">
        <v>1.7809044554455497E-9</v>
      </c>
      <c r="AY108" s="36">
        <v>4.6852113861386125E-9</v>
      </c>
      <c r="AZ108" s="36">
        <v>9.939743069306905E-9</v>
      </c>
      <c r="BA108" s="36">
        <v>2.5213653960396064E-8</v>
      </c>
      <c r="BB108" s="36">
        <v>3.7851277227722768E-8</v>
      </c>
      <c r="BC108" s="36">
        <v>3.7617613861386138E-8</v>
      </c>
      <c r="BD108" s="36">
        <v>3.7282754646840149E-8</v>
      </c>
      <c r="BE108" s="36">
        <v>3.637445229244114E-8</v>
      </c>
      <c r="BF108" s="36">
        <v>3.546614993804213E-8</v>
      </c>
      <c r="BG108" s="36">
        <v>3.4557847583643121E-8</v>
      </c>
      <c r="BH108" s="36">
        <v>3.3649545229244118E-8</v>
      </c>
      <c r="BI108" s="36">
        <v>3.2741242874845108E-8</v>
      </c>
      <c r="BJ108" s="36">
        <v>3.1832940520446099E-8</v>
      </c>
      <c r="BK108" s="36">
        <v>3.0924638166047089E-8</v>
      </c>
      <c r="BL108" s="36">
        <v>2.9974465346534659E-8</v>
      </c>
      <c r="BM108" s="36">
        <v>2.8542782178217823E-8</v>
      </c>
      <c r="BN108" s="36">
        <v>2.7105188118811876E-8</v>
      </c>
      <c r="BO108" s="36">
        <v>2.5574990099009902E-8</v>
      </c>
      <c r="BP108" s="36">
        <v>2.404293069306931E-8</v>
      </c>
      <c r="BQ108" s="36">
        <v>2.2466198019801977E-8</v>
      </c>
      <c r="BR108" s="36">
        <v>2.0889544554455436E-8</v>
      </c>
      <c r="BS108" s="36">
        <v>1.931677227722772E-8</v>
      </c>
      <c r="BT108" s="36">
        <v>1.7744E-8</v>
      </c>
    </row>
    <row r="109" spans="1:72" ht="21.75" thickBot="1" x14ac:dyDescent="0.4">
      <c r="A109" s="88" t="s">
        <v>1</v>
      </c>
      <c r="B109" s="36">
        <v>0.2</v>
      </c>
      <c r="C109" s="36">
        <v>0.2</v>
      </c>
      <c r="D109" s="36">
        <v>0.2</v>
      </c>
      <c r="E109" s="36">
        <v>0.2</v>
      </c>
      <c r="F109" s="36">
        <v>0.2</v>
      </c>
      <c r="G109" s="36">
        <v>0.2</v>
      </c>
      <c r="H109" s="36">
        <v>0.2</v>
      </c>
      <c r="I109" s="36">
        <v>0.2</v>
      </c>
      <c r="J109" s="36">
        <v>0.2</v>
      </c>
      <c r="K109" s="36">
        <v>0.2</v>
      </c>
      <c r="L109" s="36">
        <v>0.2</v>
      </c>
      <c r="M109" s="36">
        <v>0.2</v>
      </c>
      <c r="N109" s="36">
        <v>0.2</v>
      </c>
      <c r="O109" s="36">
        <v>0.2</v>
      </c>
      <c r="P109" s="36">
        <v>0.2</v>
      </c>
      <c r="Q109" s="36">
        <v>0.2</v>
      </c>
      <c r="R109" s="36">
        <v>0.2</v>
      </c>
      <c r="S109" s="36">
        <v>0.2</v>
      </c>
      <c r="T109" s="36">
        <v>0.2</v>
      </c>
      <c r="U109" s="36">
        <v>0.2</v>
      </c>
      <c r="V109" s="36">
        <v>0.2</v>
      </c>
      <c r="W109" s="36">
        <v>0.2</v>
      </c>
      <c r="X109" s="36">
        <v>0.2</v>
      </c>
      <c r="Y109" s="36">
        <v>0.2</v>
      </c>
      <c r="Z109" s="36">
        <v>0.2</v>
      </c>
      <c r="AA109" s="36">
        <v>0.2</v>
      </c>
      <c r="AB109" s="36">
        <v>0.2</v>
      </c>
      <c r="AC109" s="36">
        <v>0.2</v>
      </c>
      <c r="AD109" s="36">
        <v>0.2</v>
      </c>
      <c r="AE109" s="36">
        <v>0.2</v>
      </c>
      <c r="AF109" s="36">
        <v>0.2</v>
      </c>
      <c r="AG109" s="36">
        <v>0.2</v>
      </c>
      <c r="AH109" s="36">
        <v>0.2</v>
      </c>
      <c r="AI109" s="36">
        <v>0.2</v>
      </c>
      <c r="AJ109" s="36">
        <v>0.2</v>
      </c>
      <c r="AK109" s="36">
        <v>0.2</v>
      </c>
      <c r="AL109" s="36">
        <v>0.2</v>
      </c>
      <c r="AM109" s="36">
        <v>0.2</v>
      </c>
      <c r="AN109" s="36">
        <v>0.2</v>
      </c>
      <c r="AO109" s="36">
        <v>0.2</v>
      </c>
      <c r="AP109" s="36">
        <v>0.2</v>
      </c>
      <c r="AQ109" s="36">
        <v>0.2</v>
      </c>
      <c r="AR109" s="36">
        <v>0.2</v>
      </c>
      <c r="AS109" s="36">
        <v>0.2</v>
      </c>
      <c r="AT109" s="36">
        <v>0.2</v>
      </c>
      <c r="AU109" s="36">
        <v>0.2</v>
      </c>
      <c r="AV109" s="36">
        <v>0.2</v>
      </c>
      <c r="AW109" s="36">
        <v>0.2</v>
      </c>
      <c r="AX109" s="36">
        <v>0.2</v>
      </c>
      <c r="AY109" s="36">
        <v>0.2</v>
      </c>
      <c r="AZ109" s="36">
        <v>0.2</v>
      </c>
      <c r="BA109" s="36">
        <v>0.2</v>
      </c>
      <c r="BB109" s="36">
        <v>0.2</v>
      </c>
      <c r="BC109" s="36">
        <v>0.2</v>
      </c>
      <c r="BD109" s="36">
        <v>0.2</v>
      </c>
      <c r="BE109" s="36">
        <v>0.2</v>
      </c>
      <c r="BF109" s="36">
        <v>0.2</v>
      </c>
      <c r="BG109" s="36">
        <v>0.2</v>
      </c>
      <c r="BH109" s="36">
        <v>0.2</v>
      </c>
      <c r="BI109" s="36">
        <v>0.2</v>
      </c>
      <c r="BJ109" s="36">
        <v>0.2</v>
      </c>
      <c r="BK109" s="36">
        <v>0.2</v>
      </c>
      <c r="BL109" s="36">
        <v>0.2</v>
      </c>
      <c r="BM109" s="36">
        <v>0.2</v>
      </c>
      <c r="BN109" s="36">
        <v>0.2</v>
      </c>
      <c r="BO109" s="36">
        <v>0.2</v>
      </c>
      <c r="BP109" s="36">
        <v>0.2</v>
      </c>
      <c r="BQ109" s="36">
        <v>0.2</v>
      </c>
      <c r="BR109" s="36">
        <v>0.2</v>
      </c>
      <c r="BS109" s="36">
        <v>0.2</v>
      </c>
      <c r="BT109" s="36">
        <v>0.2</v>
      </c>
    </row>
    <row r="110" spans="1:72" ht="21.75" thickBot="1" x14ac:dyDescent="0.4">
      <c r="A110" s="88" t="s">
        <v>93</v>
      </c>
      <c r="B110" s="36">
        <v>0</v>
      </c>
      <c r="C110" s="36">
        <v>0</v>
      </c>
      <c r="D110" s="36">
        <v>0</v>
      </c>
      <c r="E110" s="36">
        <v>0</v>
      </c>
      <c r="F110" s="36">
        <v>0</v>
      </c>
      <c r="G110" s="36">
        <v>0</v>
      </c>
      <c r="H110" s="36">
        <v>1.9203675742574328E-27</v>
      </c>
      <c r="I110" s="36">
        <v>5.0685111386138684E-27</v>
      </c>
      <c r="J110" s="36">
        <v>8.2166547029703034E-27</v>
      </c>
      <c r="K110" s="36">
        <v>1.136479826732674E-26</v>
      </c>
      <c r="L110" s="36">
        <v>1.4512941831683175E-26</v>
      </c>
      <c r="M110" s="36">
        <v>1.7661085396039611E-26</v>
      </c>
      <c r="N110" s="36">
        <v>2.0809228960396044E-26</v>
      </c>
      <c r="O110" s="36">
        <v>2.3957372524752481E-26</v>
      </c>
      <c r="P110" s="36">
        <v>1.7892253118811929E-24</v>
      </c>
      <c r="Q110" s="36">
        <v>5.1171277871287193E-24</v>
      </c>
      <c r="R110" s="36">
        <v>2.2605315841584195E-23</v>
      </c>
      <c r="S110" s="36">
        <v>5.3698484158415804E-23</v>
      </c>
      <c r="T110" s="36">
        <v>5.2599564203101045E-23</v>
      </c>
      <c r="U110" s="36">
        <v>1.7994593189021388E-23</v>
      </c>
      <c r="V110" s="36">
        <v>6.2985237623762315E-30</v>
      </c>
      <c r="W110" s="36">
        <v>2.208573267326724E-30</v>
      </c>
      <c r="X110" s="36">
        <v>6.578227722772295E-36</v>
      </c>
      <c r="Y110" s="36">
        <v>2.0878722772277211E-35</v>
      </c>
      <c r="Z110" s="36">
        <v>5.7650972349504858E-31</v>
      </c>
      <c r="AA110" s="36">
        <v>1.8866934428019836E-30</v>
      </c>
      <c r="AB110" s="36">
        <v>2.0963168316831637E-30</v>
      </c>
      <c r="AC110" s="36">
        <v>7.8611881188118618E-31</v>
      </c>
      <c r="AD110" s="36">
        <v>0</v>
      </c>
      <c r="AE110" s="36">
        <v>0</v>
      </c>
      <c r="AF110" s="36">
        <v>0</v>
      </c>
      <c r="AG110" s="36">
        <v>0</v>
      </c>
      <c r="AH110" s="36">
        <v>7.4961980198020103E-23</v>
      </c>
      <c r="AI110" s="36">
        <v>2.8318970297029684E-22</v>
      </c>
      <c r="AJ110" s="36">
        <v>3.6262213200079085E-16</v>
      </c>
      <c r="AK110" s="36">
        <v>1.4291565772384182E-15</v>
      </c>
      <c r="AL110" s="36">
        <v>1.4884665742574439E-12</v>
      </c>
      <c r="AM110" s="36">
        <v>6.1331921188118894E-12</v>
      </c>
      <c r="AN110" s="36">
        <v>2.36334033457249E-11</v>
      </c>
      <c r="AO110" s="36">
        <v>7.1129747831474553E-11</v>
      </c>
      <c r="AP110" s="36">
        <v>1.1862609231722423E-10</v>
      </c>
      <c r="AQ110" s="36">
        <v>1.661224368029739E-10</v>
      </c>
      <c r="AR110" s="36">
        <v>2.1361878128872356E-10</v>
      </c>
      <c r="AS110" s="36">
        <v>2.611151257744732E-10</v>
      </c>
      <c r="AT110" s="36">
        <v>3.0861147026022287E-10</v>
      </c>
      <c r="AU110" s="36">
        <v>3.5610781474597253E-10</v>
      </c>
      <c r="AV110" s="36">
        <v>4.4109272277227643E-10</v>
      </c>
      <c r="AW110" s="36">
        <v>6.5158282178217809E-10</v>
      </c>
      <c r="AX110" s="36">
        <v>1.9335864851485245E-9</v>
      </c>
      <c r="AY110" s="36">
        <v>7.2465221287128694E-9</v>
      </c>
      <c r="AZ110" s="36">
        <v>1.3734564919059286E-2</v>
      </c>
      <c r="BA110" s="36">
        <v>8.6021687914109038E-2</v>
      </c>
      <c r="BB110" s="36">
        <v>0.14719653465346538</v>
      </c>
      <c r="BC110" s="36">
        <v>0.15411732673267328</v>
      </c>
      <c r="BD110" s="36">
        <v>0.16</v>
      </c>
      <c r="BE110" s="36">
        <v>0.16</v>
      </c>
      <c r="BF110" s="36">
        <v>0.16</v>
      </c>
      <c r="BG110" s="36">
        <v>0.16</v>
      </c>
      <c r="BH110" s="36">
        <v>0.16</v>
      </c>
      <c r="BI110" s="36">
        <v>0.16</v>
      </c>
      <c r="BJ110" s="36">
        <v>0.16</v>
      </c>
      <c r="BK110" s="36">
        <v>0.16</v>
      </c>
      <c r="BL110" s="36">
        <v>0.16</v>
      </c>
      <c r="BM110" s="36">
        <v>0.16</v>
      </c>
      <c r="BN110" s="36">
        <v>0.16</v>
      </c>
      <c r="BO110" s="36">
        <v>0.16</v>
      </c>
      <c r="BP110" s="36">
        <v>0.16</v>
      </c>
      <c r="BQ110" s="36">
        <v>0.16</v>
      </c>
      <c r="BR110" s="36">
        <v>0.16</v>
      </c>
      <c r="BS110" s="36">
        <v>0.16</v>
      </c>
      <c r="BT110" s="36">
        <v>0.16</v>
      </c>
    </row>
    <row r="111" spans="1:72" ht="21.75" thickBot="1" x14ac:dyDescent="0.4">
      <c r="A111" s="88" t="s">
        <v>97</v>
      </c>
      <c r="B111" s="36">
        <v>4.8610226342871313E-27</v>
      </c>
      <c r="C111" s="36">
        <v>1.2603101481485151E-27</v>
      </c>
      <c r="D111" s="36">
        <v>4.1220722772277214E-32</v>
      </c>
      <c r="E111" s="36">
        <v>1.1132603960396011E-32</v>
      </c>
      <c r="F111" s="36">
        <v>0</v>
      </c>
      <c r="G111" s="36">
        <v>0</v>
      </c>
      <c r="H111" s="36">
        <v>1.2386472772277272E-15</v>
      </c>
      <c r="I111" s="36">
        <v>3.26921658415842E-15</v>
      </c>
      <c r="J111" s="36">
        <v>5.2997858910891124E-15</v>
      </c>
      <c r="K111" s="36">
        <v>7.3303551980198056E-15</v>
      </c>
      <c r="L111" s="36">
        <v>9.360924504950498E-15</v>
      </c>
      <c r="M111" s="36">
        <v>1.139149381188119E-14</v>
      </c>
      <c r="N111" s="36">
        <v>1.3422063118811884E-14</v>
      </c>
      <c r="O111" s="36">
        <v>1.5452632425742575E-14</v>
      </c>
      <c r="P111" s="36">
        <v>8.7191648514851684E-14</v>
      </c>
      <c r="Q111" s="36">
        <v>2.2074758910891119E-13</v>
      </c>
      <c r="R111" s="36">
        <v>2.7393485148514851E-13</v>
      </c>
      <c r="S111" s="36">
        <v>2.499051485148515E-13</v>
      </c>
      <c r="T111" s="36">
        <v>1.797154235486325E-13</v>
      </c>
      <c r="U111" s="36">
        <v>6.1481594056045232E-14</v>
      </c>
      <c r="V111" s="36">
        <v>2.0735871287128692E-21</v>
      </c>
      <c r="W111" s="36">
        <v>7.2710198019801683E-22</v>
      </c>
      <c r="X111" s="36">
        <v>1.3401485148514887E-29</v>
      </c>
      <c r="Y111" s="36">
        <v>4.2535148514851458E-29</v>
      </c>
      <c r="Z111" s="36">
        <v>7.7562268811881048E-26</v>
      </c>
      <c r="AA111" s="36">
        <v>2.5370640247524798E-25</v>
      </c>
      <c r="AB111" s="36">
        <v>2.8187722772277165E-25</v>
      </c>
      <c r="AC111" s="36">
        <v>1.0570396039603939E-25</v>
      </c>
      <c r="AD111" s="36">
        <v>0</v>
      </c>
      <c r="AE111" s="36">
        <v>0</v>
      </c>
      <c r="AF111" s="36">
        <v>0</v>
      </c>
      <c r="AG111" s="36">
        <v>0</v>
      </c>
      <c r="AH111" s="36">
        <v>1.6980059405940662E-21</v>
      </c>
      <c r="AI111" s="36">
        <v>6.4146891089108876E-21</v>
      </c>
      <c r="AJ111" s="36">
        <v>1.5232920824435591E-15</v>
      </c>
      <c r="AK111" s="36">
        <v>6.0035348905128809E-15</v>
      </c>
      <c r="AL111" s="36">
        <v>1.2622698861386289E-12</v>
      </c>
      <c r="AM111" s="36">
        <v>5.1785817178217894E-12</v>
      </c>
      <c r="AN111" s="36">
        <v>7.6651040892193313E-12</v>
      </c>
      <c r="AO111" s="36">
        <v>6.8154510532837679E-12</v>
      </c>
      <c r="AP111" s="36">
        <v>5.9657980173482045E-12</v>
      </c>
      <c r="AQ111" s="36">
        <v>5.1161449814126411E-12</v>
      </c>
      <c r="AR111" s="36">
        <v>4.2664919454770776E-12</v>
      </c>
      <c r="AS111" s="36">
        <v>3.4168389095415142E-12</v>
      </c>
      <c r="AT111" s="36">
        <v>2.5671858736059508E-12</v>
      </c>
      <c r="AU111" s="36">
        <v>1.7175328376703874E-12</v>
      </c>
      <c r="AV111" s="36">
        <v>1.0115591089108919E-12</v>
      </c>
      <c r="AW111" s="36">
        <v>7.8659871287128723E-13</v>
      </c>
      <c r="AX111" s="36">
        <v>8.0375584158416007E-13</v>
      </c>
      <c r="AY111" s="36">
        <v>1.7317360396039599E-12</v>
      </c>
      <c r="AZ111" s="36">
        <v>9.057567052584082E-7</v>
      </c>
      <c r="BA111" s="36">
        <v>5.6728841887237712E-6</v>
      </c>
      <c r="BB111" s="36">
        <v>9.4575297029702932E-6</v>
      </c>
      <c r="BC111" s="36">
        <v>8.4453514851485134E-6</v>
      </c>
      <c r="BD111" s="36">
        <v>7.4867156133829E-6</v>
      </c>
      <c r="BE111" s="36">
        <v>6.831486369268898E-6</v>
      </c>
      <c r="BF111" s="36">
        <v>6.1762571251548959E-6</v>
      </c>
      <c r="BG111" s="36">
        <v>5.5210278810408939E-6</v>
      </c>
      <c r="BH111" s="36">
        <v>4.8657986369268918E-6</v>
      </c>
      <c r="BI111" s="36">
        <v>4.2105693928128898E-6</v>
      </c>
      <c r="BJ111" s="36">
        <v>3.5553401486988878E-6</v>
      </c>
      <c r="BK111" s="36">
        <v>2.9001109045848849E-6</v>
      </c>
      <c r="BL111" s="36">
        <v>2.2760366336633675E-6</v>
      </c>
      <c r="BM111" s="36">
        <v>2.0102445544554457E-6</v>
      </c>
      <c r="BN111" s="36">
        <v>1.748705940594059E-6</v>
      </c>
      <c r="BO111" s="36">
        <v>1.5538049504950495E-6</v>
      </c>
      <c r="BP111" s="36">
        <v>1.3609356435643566E-6</v>
      </c>
      <c r="BQ111" s="36">
        <v>1.216826732673267E-6</v>
      </c>
      <c r="BR111" s="36">
        <v>1.0734529702970291E-6</v>
      </c>
      <c r="BS111" s="36">
        <v>9.6610148514851467E-7</v>
      </c>
      <c r="BT111" s="36">
        <v>8.5875000000000004E-7</v>
      </c>
    </row>
    <row r="112" spans="1:72" ht="21.75" thickBot="1" x14ac:dyDescent="0.4">
      <c r="A112" s="88" t="s">
        <v>94</v>
      </c>
      <c r="B112" s="36">
        <v>2.0955074257425754E-34</v>
      </c>
      <c r="C112" s="36">
        <v>5.432797029702974E-35</v>
      </c>
      <c r="D112" s="36">
        <v>0</v>
      </c>
      <c r="E112" s="36">
        <v>0</v>
      </c>
      <c r="F112" s="36">
        <v>0</v>
      </c>
      <c r="G112" s="36">
        <v>0</v>
      </c>
      <c r="H112" s="36">
        <v>1.0444740099009939E-18</v>
      </c>
      <c r="I112" s="36">
        <v>2.7567264851485185E-18</v>
      </c>
      <c r="J112" s="36">
        <v>4.4689789603960434E-18</v>
      </c>
      <c r="K112" s="36">
        <v>6.1812314356435679E-18</v>
      </c>
      <c r="L112" s="36">
        <v>7.8934839108910923E-18</v>
      </c>
      <c r="M112" s="36">
        <v>9.6057363861386176E-18</v>
      </c>
      <c r="N112" s="36">
        <v>1.1317988861386141E-17</v>
      </c>
      <c r="O112" s="36">
        <v>1.3030241336633667E-17</v>
      </c>
      <c r="P112" s="36">
        <v>2.3971863861386201E-16</v>
      </c>
      <c r="Q112" s="36">
        <v>6.6591418316831758E-16</v>
      </c>
      <c r="R112" s="36">
        <v>1.2602670792079217E-15</v>
      </c>
      <c r="S112" s="36">
        <v>2.0161829207920785E-15</v>
      </c>
      <c r="T112" s="36">
        <v>1.8162109657005391E-15</v>
      </c>
      <c r="U112" s="36">
        <v>6.2133538549755153E-16</v>
      </c>
      <c r="V112" s="36">
        <v>6.388102970297024E-23</v>
      </c>
      <c r="W112" s="36">
        <v>2.2399841584158341E-23</v>
      </c>
      <c r="X112" s="36">
        <v>3.1145643564356515E-30</v>
      </c>
      <c r="Y112" s="36">
        <v>9.8853564356435568E-30</v>
      </c>
      <c r="Z112" s="36">
        <v>4.5241390920792004E-26</v>
      </c>
      <c r="AA112" s="36">
        <v>1.4803164983168344E-25</v>
      </c>
      <c r="AB112" s="36">
        <v>1.6447524752475212E-25</v>
      </c>
      <c r="AC112" s="36">
        <v>6.1678217821782043E-26</v>
      </c>
      <c r="AD112" s="36">
        <v>0</v>
      </c>
      <c r="AE112" s="36">
        <v>0</v>
      </c>
      <c r="AF112" s="36">
        <v>0</v>
      </c>
      <c r="AG112" s="36">
        <v>0</v>
      </c>
      <c r="AH112" s="36">
        <v>2.4565544554455546E-20</v>
      </c>
      <c r="AI112" s="36">
        <v>9.2803168316831636E-20</v>
      </c>
      <c r="AJ112" s="36">
        <v>4.4622589886732534E-14</v>
      </c>
      <c r="AK112" s="36">
        <v>1.7586509590653496E-13</v>
      </c>
      <c r="AL112" s="36">
        <v>7.2278557920792935E-11</v>
      </c>
      <c r="AM112" s="36">
        <v>2.9732058267326769E-10</v>
      </c>
      <c r="AN112" s="36">
        <v>4.6346152416356876E-10</v>
      </c>
      <c r="AO112" s="36">
        <v>4.9216660470879793E-10</v>
      </c>
      <c r="AP112" s="36">
        <v>5.2087168525402721E-10</v>
      </c>
      <c r="AQ112" s="36">
        <v>5.4957676579925638E-10</v>
      </c>
      <c r="AR112" s="36">
        <v>5.7828184634448566E-10</v>
      </c>
      <c r="AS112" s="36">
        <v>6.0698692688971483E-10</v>
      </c>
      <c r="AT112" s="36">
        <v>6.3569200743494411E-10</v>
      </c>
      <c r="AU112" s="36">
        <v>6.6439708798017328E-10</v>
      </c>
      <c r="AV112" s="36">
        <v>6.856574257425742E-10</v>
      </c>
      <c r="AW112" s="36">
        <v>6.8199405940594053E-10</v>
      </c>
      <c r="AX112" s="36">
        <v>1.0961683168316866E-9</v>
      </c>
      <c r="AY112" s="36">
        <v>3.0822079207920781E-9</v>
      </c>
      <c r="AZ112" s="36">
        <v>2.8431379130430452E-3</v>
      </c>
      <c r="BA112" s="36">
        <v>1.7806996976953988E-2</v>
      </c>
      <c r="BB112" s="36">
        <v>3.0958841584158434E-2</v>
      </c>
      <c r="BC112" s="36">
        <v>3.5263792079207927E-2</v>
      </c>
      <c r="BD112" s="36">
        <v>3.9543929368029737E-2</v>
      </c>
      <c r="BE112" s="36">
        <v>4.3683458488228001E-2</v>
      </c>
      <c r="BF112" s="36">
        <v>4.7822987608426265E-2</v>
      </c>
      <c r="BG112" s="36">
        <v>5.1962516728624529E-2</v>
      </c>
      <c r="BH112" s="36">
        <v>5.6102045848822793E-2</v>
      </c>
      <c r="BI112" s="36">
        <v>6.0241574969021057E-2</v>
      </c>
      <c r="BJ112" s="36">
        <v>6.4381104089219321E-2</v>
      </c>
      <c r="BK112" s="36">
        <v>6.8520633209417578E-2</v>
      </c>
      <c r="BL112" s="36">
        <v>7.2807415841584136E-2</v>
      </c>
      <c r="BM112" s="36">
        <v>7.8787613861386135E-2</v>
      </c>
      <c r="BN112" s="36">
        <v>8.4831881188118824E-2</v>
      </c>
      <c r="BO112" s="36">
        <v>9.1879900990099003E-2</v>
      </c>
      <c r="BP112" s="36">
        <v>9.8981722772277209E-2</v>
      </c>
      <c r="BQ112" s="36">
        <v>0.10737479207920793</v>
      </c>
      <c r="BR112" s="36">
        <v>0.11580247524752479</v>
      </c>
      <c r="BS112" s="36">
        <v>0.1259262376237624</v>
      </c>
      <c r="BT112" s="36">
        <v>0.13605</v>
      </c>
    </row>
    <row r="113" spans="1:72" ht="21.75" thickBot="1" x14ac:dyDescent="0.4">
      <c r="A113" s="88" t="s">
        <v>26</v>
      </c>
      <c r="B113" s="36">
        <v>-18.61</v>
      </c>
      <c r="C113" s="36">
        <v>-18.61</v>
      </c>
      <c r="D113" s="36">
        <v>-18.616435643564355</v>
      </c>
      <c r="E113" s="36">
        <v>-18.626336633663364</v>
      </c>
      <c r="F113" s="36">
        <v>-18.636237623762376</v>
      </c>
      <c r="G113" s="36">
        <v>-18.646138613861385</v>
      </c>
      <c r="H113" s="36">
        <v>-18.659059405940592</v>
      </c>
      <c r="I113" s="36">
        <v>-18.673910891089108</v>
      </c>
      <c r="J113" s="36">
        <v>-18.688762376237623</v>
      </c>
      <c r="K113" s="36">
        <v>-18.703613861386138</v>
      </c>
      <c r="L113" s="36">
        <v>-18.718465346534654</v>
      </c>
      <c r="M113" s="36">
        <v>-18.733316831683169</v>
      </c>
      <c r="N113" s="36">
        <v>-18.748168316831684</v>
      </c>
      <c r="O113" s="36">
        <v>-18.763019801980196</v>
      </c>
      <c r="P113" s="36">
        <v>-18.78049504950495</v>
      </c>
      <c r="Q113" s="36">
        <v>-18.800297029702968</v>
      </c>
      <c r="R113" s="36">
        <v>-18.81757425742574</v>
      </c>
      <c r="S113" s="36">
        <v>-18.832425742574259</v>
      </c>
      <c r="T113" s="36">
        <v>-18.849751243781093</v>
      </c>
      <c r="U113" s="36">
        <v>-18.869651741293531</v>
      </c>
      <c r="V113" s="36">
        <v>-18.891881188118813</v>
      </c>
      <c r="W113" s="36">
        <v>-18.916633663366337</v>
      </c>
      <c r="X113" s="36">
        <v>-18.93910891089109</v>
      </c>
      <c r="Y113" s="36">
        <v>-18.958910891089108</v>
      </c>
      <c r="Z113" s="36">
        <v>-18.978712871287129</v>
      </c>
      <c r="AA113" s="36">
        <v>-18.998514851485151</v>
      </c>
      <c r="AB113" s="36">
        <v>-19.018316831683169</v>
      </c>
      <c r="AC113" s="36">
        <v>-19.038118811881191</v>
      </c>
      <c r="AD113" s="36">
        <v>-19.057920792079209</v>
      </c>
      <c r="AE113" s="36">
        <v>-19.077722772277227</v>
      </c>
      <c r="AF113" s="36">
        <v>-19.09940594059406</v>
      </c>
      <c r="AG113" s="36">
        <v>-19.124158415841585</v>
      </c>
      <c r="AH113" s="36">
        <v>-19.147128712871286</v>
      </c>
      <c r="AI113" s="36">
        <v>-19.166930693069308</v>
      </c>
      <c r="AJ113" s="36">
        <v>-19.186732673267326</v>
      </c>
      <c r="AK113" s="36">
        <v>-19.206534653465347</v>
      </c>
      <c r="AL113" s="36">
        <v>-19.226336633663365</v>
      </c>
      <c r="AM113" s="36">
        <v>-19.246138613861387</v>
      </c>
      <c r="AN113" s="36">
        <v>-19.266319702602232</v>
      </c>
      <c r="AO113" s="36">
        <v>-19.287385377943</v>
      </c>
      <c r="AP113" s="36">
        <v>-19.308451053283768</v>
      </c>
      <c r="AQ113" s="36">
        <v>-19.329516728624537</v>
      </c>
      <c r="AR113" s="36">
        <v>-19.350582403965305</v>
      </c>
      <c r="AS113" s="36">
        <v>-19.371648079306073</v>
      </c>
      <c r="AT113" s="36">
        <v>-19.392713754646842</v>
      </c>
      <c r="AU113" s="36">
        <v>-19.41377942998761</v>
      </c>
      <c r="AV113" s="36">
        <v>-19.434554455445543</v>
      </c>
      <c r="AW113" s="36">
        <v>-19.454356435643565</v>
      </c>
      <c r="AX113" s="36">
        <v>-19.474158415841583</v>
      </c>
      <c r="AY113" s="36">
        <v>-19.493960396039604</v>
      </c>
      <c r="AZ113" s="36">
        <v>-19.513762376237626</v>
      </c>
      <c r="BA113" s="36">
        <v>-19.533564356435644</v>
      </c>
      <c r="BB113" s="36">
        <v>-19.553366336633665</v>
      </c>
      <c r="BC113" s="36">
        <v>-19.573168316831683</v>
      </c>
      <c r="BD113" s="36">
        <v>-19.59278810408922</v>
      </c>
      <c r="BE113" s="36">
        <v>-19.611375464684013</v>
      </c>
      <c r="BF113" s="36">
        <v>-19.62996282527881</v>
      </c>
      <c r="BG113" s="36">
        <v>-19.648550185873606</v>
      </c>
      <c r="BH113" s="36">
        <v>-19.6671375464684</v>
      </c>
      <c r="BI113" s="36">
        <v>-19.685724907063197</v>
      </c>
      <c r="BJ113" s="36">
        <v>-19.70431226765799</v>
      </c>
      <c r="BK113" s="36">
        <v>-19.722899628252787</v>
      </c>
      <c r="BL113" s="36">
        <v>-19.741188118811881</v>
      </c>
      <c r="BM113" s="36">
        <v>-19.756039603960396</v>
      </c>
      <c r="BN113" s="36">
        <v>-19.771188118811882</v>
      </c>
      <c r="BO113" s="36">
        <v>-19.7909900990099</v>
      </c>
      <c r="BP113" s="36">
        <v>-19.810792079207921</v>
      </c>
      <c r="BQ113" s="36">
        <v>-19.830594059405939</v>
      </c>
      <c r="BR113" s="36">
        <v>-19.850297029702972</v>
      </c>
      <c r="BS113" s="36">
        <v>-19.865148514851484</v>
      </c>
      <c r="BT113" s="36">
        <v>-19.88</v>
      </c>
    </row>
    <row r="114" spans="1:72" ht="21.75" thickBot="1" x14ac:dyDescent="0.4">
      <c r="A114" s="88" t="s">
        <v>5</v>
      </c>
      <c r="B114" s="36">
        <v>-60.149356435643568</v>
      </c>
      <c r="C114" s="36">
        <v>-58.342425742574257</v>
      </c>
      <c r="D114" s="36">
        <v>-56.68029702970297</v>
      </c>
      <c r="E114" s="36">
        <v>-55.096138613861385</v>
      </c>
      <c r="F114" s="36">
        <v>-53.327970297029701</v>
      </c>
      <c r="G114" s="36">
        <v>-51.451732673267323</v>
      </c>
      <c r="H114" s="36">
        <v>-49.63589108910891</v>
      </c>
      <c r="I114" s="36">
        <v>-47.858663366336629</v>
      </c>
      <c r="J114" s="36">
        <v>-46.081435643564355</v>
      </c>
      <c r="K114" s="36">
        <v>-44.304207920792074</v>
      </c>
      <c r="L114" s="36">
        <v>-42.5269801980198</v>
      </c>
      <c r="M114" s="36">
        <v>-40.749752475247519</v>
      </c>
      <c r="N114" s="36">
        <v>-38.972524752475245</v>
      </c>
      <c r="O114" s="36">
        <v>-37.195297029702971</v>
      </c>
      <c r="P114" s="36">
        <v>-35.609603960396036</v>
      </c>
      <c r="Q114" s="36">
        <v>-34.193762376237622</v>
      </c>
      <c r="R114" s="36">
        <v>-32.833465346534652</v>
      </c>
      <c r="S114" s="36">
        <v>-31.526534653465347</v>
      </c>
      <c r="T114" s="36">
        <v>-30.26273631840796</v>
      </c>
      <c r="U114" s="36">
        <v>-29.043830845771144</v>
      </c>
      <c r="V114" s="36">
        <v>-27.868217821782178</v>
      </c>
      <c r="W114" s="36">
        <v>-26.739504950495046</v>
      </c>
      <c r="X114" s="36">
        <v>-25.644950495049503</v>
      </c>
      <c r="Y114" s="36">
        <v>-24.590495049504952</v>
      </c>
      <c r="Z114" s="36">
        <v>-23.566534653465347</v>
      </c>
      <c r="AA114" s="36">
        <v>-22.581386138613858</v>
      </c>
      <c r="AB114" s="36">
        <v>-21.62118811881188</v>
      </c>
      <c r="AC114" s="36">
        <v>-20.695445544554456</v>
      </c>
      <c r="AD114" s="36">
        <v>-19.791485148514852</v>
      </c>
      <c r="AE114" s="36">
        <v>-18.920198019801983</v>
      </c>
      <c r="AF114" s="36">
        <v>-18.133564356435645</v>
      </c>
      <c r="AG114" s="36">
        <v>-17.485049504950496</v>
      </c>
      <c r="AH114" s="36">
        <v>-16.861485148514852</v>
      </c>
      <c r="AI114" s="36">
        <v>-16.282277227722773</v>
      </c>
      <c r="AJ114" s="36">
        <v>-15.714851485148516</v>
      </c>
      <c r="AK114" s="36">
        <v>-15.17029702970297</v>
      </c>
      <c r="AL114" s="36">
        <v>-14.633663366336632</v>
      </c>
      <c r="AM114" s="36">
        <v>-14.113861386138613</v>
      </c>
      <c r="AN114" s="36">
        <v>-13.612825278810408</v>
      </c>
      <c r="AO114" s="36">
        <v>-13.15557620817844</v>
      </c>
      <c r="AP114" s="36">
        <v>-12.698327137546469</v>
      </c>
      <c r="AQ114" s="36">
        <v>-12.241078066914499</v>
      </c>
      <c r="AR114" s="36">
        <v>-11.78382899628253</v>
      </c>
      <c r="AS114" s="36">
        <v>-11.326579925650559</v>
      </c>
      <c r="AT114" s="36">
        <v>-10.869330855018589</v>
      </c>
      <c r="AU114" s="36">
        <v>-10.41208178438662</v>
      </c>
      <c r="AV114" s="36">
        <v>-9.9664059405940613</v>
      </c>
      <c r="AW114" s="36">
        <v>-9.5594752475247518</v>
      </c>
      <c r="AX114" s="36">
        <v>-9.1562871287128704</v>
      </c>
      <c r="AY114" s="36">
        <v>-8.7671782178217814</v>
      </c>
      <c r="AZ114" s="36">
        <v>-8.3825841584158418</v>
      </c>
      <c r="BA114" s="36">
        <v>-8.0172376237623766</v>
      </c>
      <c r="BB114" s="36">
        <v>-7.722500000000001</v>
      </c>
      <c r="BC114" s="36">
        <v>-7.7725000000000009</v>
      </c>
      <c r="BD114" s="36">
        <v>-7.822843866171004</v>
      </c>
      <c r="BE114" s="36">
        <v>-7.8751363073110285</v>
      </c>
      <c r="BF114" s="36">
        <v>-7.9274287484510539</v>
      </c>
      <c r="BG114" s="36">
        <v>-7.9797211895910785</v>
      </c>
      <c r="BH114" s="36">
        <v>-8.0320136307311039</v>
      </c>
      <c r="BI114" s="36">
        <v>-8.0843060718711275</v>
      </c>
      <c r="BJ114" s="36">
        <v>-8.1365985130111529</v>
      </c>
      <c r="BK114" s="36">
        <v>-8.1888909541511765</v>
      </c>
      <c r="BL114" s="36">
        <v>-8.2415148514851477</v>
      </c>
      <c r="BM114" s="36">
        <v>-8.2979504950495055</v>
      </c>
      <c r="BN114" s="36">
        <v>-8.3545049504950502</v>
      </c>
      <c r="BO114" s="36">
        <v>-8.4129207920792073</v>
      </c>
      <c r="BP114" s="36">
        <v>-8.4714752475247526</v>
      </c>
      <c r="BQ114" s="36">
        <v>-8.5333564356435634</v>
      </c>
      <c r="BR114" s="36">
        <v>-8.5952970297029694</v>
      </c>
      <c r="BS114" s="36">
        <v>-8.6601485148514854</v>
      </c>
      <c r="BT114" s="36">
        <v>-8.7249999999999996</v>
      </c>
    </row>
    <row r="115" spans="1:72" ht="21.75" thickBot="1" x14ac:dyDescent="0.4">
      <c r="A115" s="88" t="s">
        <v>6</v>
      </c>
      <c r="B115" s="36">
        <v>-15.30108910891089</v>
      </c>
      <c r="C115" s="36">
        <v>-14.974356435643564</v>
      </c>
      <c r="D115" s="36">
        <v>-14.67980198019802</v>
      </c>
      <c r="E115" s="36">
        <v>-14.402574257425742</v>
      </c>
      <c r="F115" s="36">
        <v>-13.947574257425742</v>
      </c>
      <c r="G115" s="36">
        <v>-13.388168316831681</v>
      </c>
      <c r="H115" s="36">
        <v>-12.772896039603959</v>
      </c>
      <c r="I115" s="36">
        <v>-12.121905940594058</v>
      </c>
      <c r="J115" s="36">
        <v>-11.470915841584157</v>
      </c>
      <c r="K115" s="36">
        <v>-10.819925742574256</v>
      </c>
      <c r="L115" s="36">
        <v>-10.168935643564355</v>
      </c>
      <c r="M115" s="36">
        <v>-9.5179455445544541</v>
      </c>
      <c r="N115" s="36">
        <v>-8.8669554455445549</v>
      </c>
      <c r="O115" s="36">
        <v>-8.2159653465346523</v>
      </c>
      <c r="P115" s="36">
        <v>-7.6316188118811876</v>
      </c>
      <c r="Q115" s="36">
        <v>-7.1063712871287121</v>
      </c>
      <c r="R115" s="36">
        <v>-6.6003118811881185</v>
      </c>
      <c r="S115" s="36">
        <v>-6.1126881188118816</v>
      </c>
      <c r="T115" s="36">
        <v>-5.6404527363184087</v>
      </c>
      <c r="U115" s="36">
        <v>-5.1842338308457707</v>
      </c>
      <c r="V115" s="36">
        <v>-4.7450198019801979</v>
      </c>
      <c r="W115" s="36">
        <v>-4.3242277227722763</v>
      </c>
      <c r="X115" s="36">
        <v>-4.1090693069306932</v>
      </c>
      <c r="Y115" s="36">
        <v>-4.1353069306930701</v>
      </c>
      <c r="Z115" s="36">
        <v>-4.1608910891089108</v>
      </c>
      <c r="AA115" s="36">
        <v>-4.185643564356436</v>
      </c>
      <c r="AB115" s="36">
        <v>-4.2101881188118817</v>
      </c>
      <c r="AC115" s="36">
        <v>-4.2344455445544549</v>
      </c>
      <c r="AD115" s="36">
        <v>-4.2589009900990096</v>
      </c>
      <c r="AE115" s="36">
        <v>-4.2836534653465348</v>
      </c>
      <c r="AF115" s="36">
        <v>-4.30840594059406</v>
      </c>
      <c r="AG115" s="36">
        <v>-4.3331584158415843</v>
      </c>
      <c r="AH115" s="36">
        <v>-4.3579108910891087</v>
      </c>
      <c r="AI115" s="36">
        <v>-4.3826633663366339</v>
      </c>
      <c r="AJ115" s="36">
        <v>-4.4074158415841582</v>
      </c>
      <c r="AK115" s="36">
        <v>-4.4321683168316834</v>
      </c>
      <c r="AL115" s="36">
        <v>-4.4569207920792078</v>
      </c>
      <c r="AM115" s="36">
        <v>-4.4816732673267321</v>
      </c>
      <c r="AN115" s="36">
        <v>-4.5063234200743487</v>
      </c>
      <c r="AO115" s="36">
        <v>-4.5307348203221807</v>
      </c>
      <c r="AP115" s="36">
        <v>-4.5551462205700117</v>
      </c>
      <c r="AQ115" s="36">
        <v>-4.5795576208178437</v>
      </c>
      <c r="AR115" s="36">
        <v>-4.6039690210656747</v>
      </c>
      <c r="AS115" s="36">
        <v>-4.6283804213135067</v>
      </c>
      <c r="AT115" s="36">
        <v>-4.6527918215613377</v>
      </c>
      <c r="AU115" s="36">
        <v>-4.6772032218091697</v>
      </c>
      <c r="AV115" s="36">
        <v>-4.7014653465346532</v>
      </c>
      <c r="AW115" s="36">
        <v>-4.725227722772277</v>
      </c>
      <c r="AX115" s="36">
        <v>-4.7489900990099008</v>
      </c>
      <c r="AY115" s="36">
        <v>-4.7727524752475246</v>
      </c>
      <c r="AZ115" s="36">
        <v>-4.7965148514851483</v>
      </c>
      <c r="BA115" s="36">
        <v>-4.8202772277227721</v>
      </c>
      <c r="BB115" s="36">
        <v>-4.8439554455445544</v>
      </c>
      <c r="BC115" s="36">
        <v>-4.8672227722772279</v>
      </c>
      <c r="BD115" s="36">
        <v>-4.8904200743494419</v>
      </c>
      <c r="BE115" s="36">
        <v>-4.913220570012391</v>
      </c>
      <c r="BF115" s="36">
        <v>-4.93602106567534</v>
      </c>
      <c r="BG115" s="36">
        <v>-4.95882156133829</v>
      </c>
      <c r="BH115" s="36">
        <v>-4.9816220570012391</v>
      </c>
      <c r="BI115" s="36">
        <v>-5.0044225526641881</v>
      </c>
      <c r="BJ115" s="36">
        <v>-5.0272230483271372</v>
      </c>
      <c r="BK115" s="36">
        <v>-5.0500235439900862</v>
      </c>
      <c r="BL115" s="36">
        <v>-5.0727821782178211</v>
      </c>
      <c r="BM115" s="36">
        <v>-5.095059405940594</v>
      </c>
      <c r="BN115" s="36">
        <v>-5.1173366336633661</v>
      </c>
      <c r="BO115" s="36">
        <v>-5.1396138613861382</v>
      </c>
      <c r="BP115" s="36">
        <v>-5.1618910891089103</v>
      </c>
      <c r="BQ115" s="36">
        <v>-5.1841683168316832</v>
      </c>
      <c r="BR115" s="36">
        <v>-5.2064356435643573</v>
      </c>
      <c r="BS115" s="36">
        <v>-5.2282178217821782</v>
      </c>
      <c r="BT115" s="36">
        <v>-5.25</v>
      </c>
    </row>
    <row r="116" spans="1:72" ht="21.75" thickBot="1" x14ac:dyDescent="0.4">
      <c r="A116" s="88" t="s">
        <v>7</v>
      </c>
      <c r="B116" s="36">
        <v>-21.795247524752476</v>
      </c>
      <c r="C116" s="36">
        <v>-21.220990099009899</v>
      </c>
      <c r="D116" s="36">
        <v>-20.695</v>
      </c>
      <c r="E116" s="36">
        <v>-20.195</v>
      </c>
      <c r="F116" s="36">
        <v>-19.935148514851488</v>
      </c>
      <c r="G116" s="36">
        <v>-19.816336633663365</v>
      </c>
      <c r="H116" s="36">
        <v>-19.86059405940594</v>
      </c>
      <c r="I116" s="36">
        <v>-20.00910891089109</v>
      </c>
      <c r="J116" s="36">
        <v>-20.157623762376236</v>
      </c>
      <c r="K116" s="36">
        <v>-20.306138613861386</v>
      </c>
      <c r="L116" s="36">
        <v>-20.454653465346535</v>
      </c>
      <c r="M116" s="36">
        <v>-20.603168316831681</v>
      </c>
      <c r="N116" s="36">
        <v>-20.751683168316831</v>
      </c>
      <c r="O116" s="36">
        <v>-20.90019801980198</v>
      </c>
      <c r="P116" s="36">
        <v>-21.051336633663364</v>
      </c>
      <c r="Q116" s="36">
        <v>-21.20480198019802</v>
      </c>
      <c r="R116" s="36">
        <v>-21.355742574257427</v>
      </c>
      <c r="S116" s="36">
        <v>-21.504257425742573</v>
      </c>
      <c r="T116" s="36">
        <v>-21.65557213930348</v>
      </c>
      <c r="U116" s="36">
        <v>-21.809800995024876</v>
      </c>
      <c r="V116" s="36">
        <v>-21.961287128712872</v>
      </c>
      <c r="W116" s="36">
        <v>-22.109801980198021</v>
      </c>
      <c r="X116" s="36">
        <v>-22.258316831683167</v>
      </c>
      <c r="Y116" s="36">
        <v>-22.406831683168317</v>
      </c>
      <c r="Z116" s="36">
        <v>-22.555346534653463</v>
      </c>
      <c r="AA116" s="36">
        <v>-22.703861386138612</v>
      </c>
      <c r="AB116" s="36">
        <v>-22.850297029702968</v>
      </c>
      <c r="AC116" s="36">
        <v>-22.993861386138612</v>
      </c>
      <c r="AD116" s="36">
        <v>-23.139405940594056</v>
      </c>
      <c r="AE116" s="36">
        <v>-23.287920792079206</v>
      </c>
      <c r="AF116" s="36">
        <v>-23.434554455445543</v>
      </c>
      <c r="AG116" s="36">
        <v>-23.57811881188119</v>
      </c>
      <c r="AH116" s="36">
        <v>-23.71990099009901</v>
      </c>
      <c r="AI116" s="36">
        <v>-23.858514851485147</v>
      </c>
      <c r="AJ116" s="36">
        <v>-23.997128712871287</v>
      </c>
      <c r="AK116" s="36">
        <v>-24.135742574257428</v>
      </c>
      <c r="AL116" s="36">
        <v>-24.275940594059406</v>
      </c>
      <c r="AM116" s="36">
        <v>-24.41950495049505</v>
      </c>
      <c r="AN116" s="36">
        <v>-24.560520446096653</v>
      </c>
      <c r="AO116" s="36">
        <v>-24.695588599752167</v>
      </c>
      <c r="AP116" s="36">
        <v>-24.830656753407681</v>
      </c>
      <c r="AQ116" s="36">
        <v>-24.965724907063198</v>
      </c>
      <c r="AR116" s="36">
        <v>-25.100793060718711</v>
      </c>
      <c r="AS116" s="36">
        <v>-25.235861214374225</v>
      </c>
      <c r="AT116" s="36">
        <v>-25.370929368029739</v>
      </c>
      <c r="AU116" s="36">
        <v>-25.505997521685252</v>
      </c>
      <c r="AV116" s="36">
        <v>-25.639603960396038</v>
      </c>
      <c r="AW116" s="36">
        <v>-25.768316831683169</v>
      </c>
      <c r="AX116" s="36">
        <v>-25.897029702970297</v>
      </c>
      <c r="AY116" s="36">
        <v>-26.025742574257425</v>
      </c>
      <c r="AZ116" s="36">
        <v>-26.154455445544553</v>
      </c>
      <c r="BA116" s="36">
        <v>-26.283168316831684</v>
      </c>
      <c r="BB116" s="36">
        <v>-26.411881188118812</v>
      </c>
      <c r="BC116" s="36">
        <v>-26.54059405940594</v>
      </c>
      <c r="BD116" s="36">
        <v>-26.668587360594795</v>
      </c>
      <c r="BE116" s="36">
        <v>-26.79250309789343</v>
      </c>
      <c r="BF116" s="36">
        <v>-26.916418835192069</v>
      </c>
      <c r="BG116" s="36">
        <v>-27.040334572490703</v>
      </c>
      <c r="BH116" s="36">
        <v>-27.164250309789342</v>
      </c>
      <c r="BI116" s="36">
        <v>-27.28816604708798</v>
      </c>
      <c r="BJ116" s="36">
        <v>-27.412081784386615</v>
      </c>
      <c r="BK116" s="36">
        <v>-27.535997521685253</v>
      </c>
      <c r="BL116" s="36">
        <v>-27.659900990099008</v>
      </c>
      <c r="BM116" s="36">
        <v>-27.783663366336633</v>
      </c>
      <c r="BN116" s="36">
        <v>-27.907128712871287</v>
      </c>
      <c r="BO116" s="36">
        <v>-28.025940594059406</v>
      </c>
      <c r="BP116" s="36">
        <v>-28.144752475247525</v>
      </c>
      <c r="BQ116" s="36">
        <v>-28.263564356435644</v>
      </c>
      <c r="BR116" s="36">
        <v>-28.382376237623763</v>
      </c>
      <c r="BS116" s="36">
        <v>-28.501188118811882</v>
      </c>
      <c r="BT116" s="36">
        <v>-28.62</v>
      </c>
    </row>
    <row r="117" spans="1:72" ht="21.75" thickBot="1" x14ac:dyDescent="0.4">
      <c r="A117" s="88"/>
    </row>
    <row r="118" spans="1:72" ht="21.75" thickBot="1" x14ac:dyDescent="0.4">
      <c r="A118" s="88"/>
    </row>
    <row r="119" spans="1:72" ht="21.75" thickBot="1" x14ac:dyDescent="0.4">
      <c r="A119" s="88"/>
    </row>
    <row r="120" spans="1:72" ht="21.75" thickBot="1" x14ac:dyDescent="0.4">
      <c r="A120" s="93"/>
    </row>
    <row r="121" spans="1:72" ht="21.75" thickBot="1" x14ac:dyDescent="0.4">
      <c r="A121" s="93"/>
    </row>
    <row r="122" spans="1:72" ht="21.75" thickBot="1" x14ac:dyDescent="0.4">
      <c r="A122" s="93"/>
    </row>
    <row r="123" spans="1:72" ht="21.75" thickBot="1" x14ac:dyDescent="0.4">
      <c r="A123" s="93"/>
    </row>
    <row r="124" spans="1:72" ht="21.75" thickBot="1" x14ac:dyDescent="0.4">
      <c r="A124" s="93"/>
    </row>
    <row r="125" spans="1:72" ht="21.75" thickBot="1" x14ac:dyDescent="0.4">
      <c r="A125" s="93"/>
    </row>
    <row r="126" spans="1:72" ht="21.75" thickBot="1" x14ac:dyDescent="0.4">
      <c r="A126" s="93"/>
    </row>
    <row r="127" spans="1:72" ht="21.75" thickBot="1" x14ac:dyDescent="0.4">
      <c r="A127" s="93"/>
    </row>
    <row r="128" spans="1:72" ht="21.75" thickBot="1" x14ac:dyDescent="0.4">
      <c r="A128" s="93"/>
    </row>
    <row r="129" spans="1:72" ht="21.75" thickBot="1" x14ac:dyDescent="0.4">
      <c r="A129" s="93"/>
    </row>
    <row r="130" spans="1:72" ht="22.5" thickTop="1" thickBot="1" x14ac:dyDescent="0.4">
      <c r="A130" s="4" t="s">
        <v>39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4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4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4">
        <v>0</v>
      </c>
      <c r="BJ130" s="4">
        <v>0</v>
      </c>
      <c r="BK130" s="4">
        <v>0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/>
      <c r="BR130" s="4"/>
      <c r="BS130" s="4">
        <v>0</v>
      </c>
      <c r="BT130" s="4">
        <v>0</v>
      </c>
    </row>
    <row r="131" spans="1:72" ht="22.5" thickTop="1" thickBot="1" x14ac:dyDescent="0.4"/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88" t="s">
        <v>52</v>
      </c>
      <c r="B133" s="36">
        <v>5.0901977436347933E-19</v>
      </c>
      <c r="C133" s="36">
        <v>1.5548798993939441E-16</v>
      </c>
      <c r="D133" s="36">
        <v>5.6252106872727324E-16</v>
      </c>
      <c r="E133" s="36">
        <v>1.5775270545454569E-14</v>
      </c>
      <c r="F133" s="36">
        <v>3.5188195158850235E-14</v>
      </c>
      <c r="G133" s="36">
        <v>3.9928134644478068E-14</v>
      </c>
      <c r="H133" s="36">
        <v>4.4668074130105902E-14</v>
      </c>
      <c r="I133" s="36">
        <v>4.9408013615733735E-14</v>
      </c>
      <c r="J133" s="36">
        <v>5.4147953101361568E-14</v>
      </c>
      <c r="K133" s="36">
        <v>5.8887892586989408E-14</v>
      </c>
      <c r="L133" s="36">
        <v>6.3627832072617248E-14</v>
      </c>
      <c r="M133" s="36">
        <v>1.6553556726172435E-10</v>
      </c>
      <c r="N133" s="36">
        <v>5.1759817845688331E-10</v>
      </c>
      <c r="O133" s="36">
        <v>8.6966078965204232E-10</v>
      </c>
      <c r="P133" s="36">
        <v>1.2217234008472013E-9</v>
      </c>
      <c r="Q133" s="36">
        <v>1.5737860120423604E-9</v>
      </c>
      <c r="R133" s="36">
        <v>1.9258486232375195E-9</v>
      </c>
      <c r="S133" s="36">
        <v>2.2779112344326785E-9</v>
      </c>
      <c r="T133" s="36">
        <v>3.0086947049924371E-9</v>
      </c>
      <c r="U133" s="36">
        <v>3.8011304084720134E-9</v>
      </c>
      <c r="V133" s="36">
        <v>4.5935661119515889E-9</v>
      </c>
      <c r="W133" s="36">
        <v>5.3860018154311651E-9</v>
      </c>
      <c r="X133" s="36">
        <v>6.1784375189107414E-9</v>
      </c>
      <c r="Y133" s="36">
        <v>6.9708732223903177E-9</v>
      </c>
      <c r="Z133" s="36">
        <v>7.4997454545454535E-9</v>
      </c>
      <c r="AA133" s="36">
        <v>7.2379272727272729E-9</v>
      </c>
      <c r="AB133" s="36">
        <v>8.3771272727272733E-9</v>
      </c>
      <c r="AC133" s="36">
        <v>1.0450339393939393E-8</v>
      </c>
      <c r="AD133" s="36">
        <v>8.4338878787878783E-9</v>
      </c>
      <c r="AE133" s="36">
        <v>7.1688999999999999E-9</v>
      </c>
      <c r="AF133" s="36">
        <v>8.1595666666666669E-9</v>
      </c>
      <c r="AG133" s="36">
        <v>9.0695680722891558E-9</v>
      </c>
      <c r="AH133" s="36">
        <v>9.9361343373493953E-9</v>
      </c>
      <c r="AI133" s="36">
        <v>1.0742919999999998E-8</v>
      </c>
      <c r="AJ133" s="36">
        <v>1.1549884848484846E-8</v>
      </c>
      <c r="AK133" s="36">
        <v>1.2358369696969696E-8</v>
      </c>
      <c r="AL133" s="36">
        <v>1.0070469090909099E-8</v>
      </c>
      <c r="AM133" s="36">
        <v>6.5408686838124054E-9</v>
      </c>
      <c r="AN133" s="36">
        <v>6.5975857791225413E-9</v>
      </c>
      <c r="AO133" s="36">
        <v>6.6543028744326771E-9</v>
      </c>
      <c r="AP133" s="36">
        <v>6.7110199697428138E-9</v>
      </c>
      <c r="AQ133" s="36">
        <v>6.7677370650529496E-9</v>
      </c>
      <c r="AR133" s="36">
        <v>6.8244541603630862E-9</v>
      </c>
      <c r="AS133" s="36">
        <v>6.8811712556732221E-9</v>
      </c>
      <c r="AT133" s="36">
        <v>7.016556883509833E-9</v>
      </c>
      <c r="AU133" s="36">
        <v>7.2562240544629348E-9</v>
      </c>
      <c r="AV133" s="36">
        <v>7.4958912254160357E-9</v>
      </c>
      <c r="AW133" s="36">
        <v>7.7355583963691375E-9</v>
      </c>
      <c r="AX133" s="36">
        <v>7.9752255673222392E-9</v>
      </c>
      <c r="AY133" s="36">
        <v>8.214892738275341E-9</v>
      </c>
      <c r="AZ133" s="36">
        <v>8.4545599092284428E-9</v>
      </c>
      <c r="BA133" s="36">
        <v>1.2265873333333354E-8</v>
      </c>
      <c r="BB133" s="36">
        <v>1.6389296969696977E-8</v>
      </c>
      <c r="BC133" s="36">
        <v>1.8208690909090917E-8</v>
      </c>
      <c r="BD133" s="36">
        <v>1.7399406060606044E-8</v>
      </c>
      <c r="BE133" s="36">
        <v>1.4163648484848469E-8</v>
      </c>
      <c r="BF133" s="36">
        <v>6.531432909090871E-9</v>
      </c>
      <c r="BG133" s="36">
        <v>5.7161155024096224E-11</v>
      </c>
      <c r="BH133" s="36">
        <v>1.7484586951807112E-11</v>
      </c>
      <c r="BI133" s="36">
        <v>1.7768384522666631E-14</v>
      </c>
      <c r="BJ133" s="36">
        <v>1.4672854559999659E-15</v>
      </c>
      <c r="BK133" s="36">
        <v>8.3660363831792782E-20</v>
      </c>
      <c r="BL133" s="36">
        <v>2.9851354267636316E-28</v>
      </c>
      <c r="BM133" s="36">
        <v>8.3757937585454049E-29</v>
      </c>
      <c r="BN133" s="36">
        <v>5.0904727272727343E-33</v>
      </c>
      <c r="BO133" s="36">
        <v>8.1050181818181883E-33</v>
      </c>
      <c r="BP133" s="36">
        <v>1.4926265060587842E-22</v>
      </c>
      <c r="BQ133" s="36">
        <v>1.7155748090909095E-18</v>
      </c>
      <c r="BR133" s="36">
        <v>7.4332971727272738E-18</v>
      </c>
      <c r="BS133" s="36">
        <v>1.5009333333333333E-17</v>
      </c>
      <c r="BT133" s="36">
        <v>2.3586000000000001E-17</v>
      </c>
    </row>
    <row r="134" spans="1:72" ht="21.75" thickBot="1" x14ac:dyDescent="0.4">
      <c r="A134" s="88" t="s">
        <v>53</v>
      </c>
      <c r="B134" s="36">
        <v>0</v>
      </c>
      <c r="C134" s="36">
        <v>0</v>
      </c>
      <c r="D134" s="36">
        <v>0</v>
      </c>
      <c r="E134" s="36">
        <v>0</v>
      </c>
      <c r="F134" s="36">
        <v>0</v>
      </c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>
        <v>0</v>
      </c>
      <c r="P134" s="36">
        <v>0</v>
      </c>
      <c r="Q134" s="36">
        <v>0</v>
      </c>
      <c r="R134" s="36">
        <v>0</v>
      </c>
      <c r="S134" s="36">
        <v>0</v>
      </c>
      <c r="T134" s="36">
        <v>0</v>
      </c>
      <c r="U134" s="36">
        <v>0</v>
      </c>
      <c r="V134" s="36">
        <v>0</v>
      </c>
      <c r="W134" s="36">
        <v>0</v>
      </c>
      <c r="X134" s="36">
        <v>0</v>
      </c>
      <c r="Y134" s="36">
        <v>0</v>
      </c>
      <c r="Z134" s="36">
        <v>0</v>
      </c>
      <c r="AA134" s="36">
        <v>0</v>
      </c>
      <c r="AB134" s="36">
        <v>0</v>
      </c>
      <c r="AC134" s="36">
        <v>0</v>
      </c>
      <c r="AD134" s="36">
        <v>0</v>
      </c>
      <c r="AE134" s="36">
        <v>0</v>
      </c>
      <c r="AF134" s="36">
        <v>0</v>
      </c>
      <c r="AG134" s="36">
        <v>0</v>
      </c>
      <c r="AH134" s="36">
        <v>0</v>
      </c>
      <c r="AI134" s="36">
        <v>0</v>
      </c>
      <c r="AJ134" s="36">
        <v>0</v>
      </c>
      <c r="AK134" s="36">
        <v>0</v>
      </c>
      <c r="AL134" s="36">
        <v>0</v>
      </c>
      <c r="AM134" s="36">
        <v>0</v>
      </c>
      <c r="AN134" s="36">
        <v>0</v>
      </c>
      <c r="AO134" s="36">
        <v>0</v>
      </c>
      <c r="AP134" s="36">
        <v>0</v>
      </c>
      <c r="AQ134" s="36">
        <v>0</v>
      </c>
      <c r="AR134" s="36">
        <v>0</v>
      </c>
      <c r="AS134" s="36">
        <v>0</v>
      </c>
      <c r="AT134" s="36">
        <v>8.297503782148184E-28</v>
      </c>
      <c r="AU134" s="36">
        <v>2.7594024205748817E-27</v>
      </c>
      <c r="AV134" s="36">
        <v>4.6890544629349446E-27</v>
      </c>
      <c r="AW134" s="36">
        <v>6.6187065052950083E-27</v>
      </c>
      <c r="AX134" s="36">
        <v>8.5483585476550719E-27</v>
      </c>
      <c r="AY134" s="36">
        <v>1.0478010590015134E-26</v>
      </c>
      <c r="AZ134" s="36">
        <v>1.2407662632375198E-26</v>
      </c>
      <c r="BA134" s="36">
        <v>7.6463821737273155E-21</v>
      </c>
      <c r="BB134" s="36">
        <v>4.2634346230304173E-17</v>
      </c>
      <c r="BC134" s="36">
        <v>2.9333411229091027E-16</v>
      </c>
      <c r="BD134" s="36">
        <v>1.8449251339394103E-13</v>
      </c>
      <c r="BE134" s="36">
        <v>5.3849028915151681E-13</v>
      </c>
      <c r="BF134" s="36">
        <v>1.7998156363636431E-12</v>
      </c>
      <c r="BG134" s="36">
        <v>3.7464192771084504E-12</v>
      </c>
      <c r="BH134" s="36">
        <v>7.641961445783145E-12</v>
      </c>
      <c r="BI134" s="36">
        <v>1.1184993939393948E-11</v>
      </c>
      <c r="BJ134" s="36">
        <v>1.4451054545454553E-11</v>
      </c>
      <c r="BK134" s="36">
        <v>1.0191966666666656E-11</v>
      </c>
      <c r="BL134" s="36">
        <v>1.3933615151515216E-11</v>
      </c>
      <c r="BM134" s="36">
        <v>4.2564827272727336E-11</v>
      </c>
      <c r="BN134" s="36">
        <v>4.0299814545454672E-10</v>
      </c>
      <c r="BO134" s="36">
        <v>9.755672363636376E-10</v>
      </c>
      <c r="BP134" s="36">
        <v>7.0888511445783203E-8</v>
      </c>
      <c r="BQ134" s="36">
        <v>3.0273181818181815E-7</v>
      </c>
      <c r="BR134" s="36">
        <v>9.0567121212121215E-7</v>
      </c>
      <c r="BS134" s="36">
        <v>1.2836515151515152E-6</v>
      </c>
      <c r="BT134" s="36">
        <v>1.5404999999999999E-6</v>
      </c>
    </row>
    <row r="135" spans="1:72" ht="21.75" thickBot="1" x14ac:dyDescent="0.4">
      <c r="A135" s="88" t="s">
        <v>54</v>
      </c>
      <c r="B135" s="36">
        <v>3.5672678787878821E-10</v>
      </c>
      <c r="C135" s="36">
        <v>9.7339812121212242E-10</v>
      </c>
      <c r="D135" s="36">
        <v>2.0658405454545467E-9</v>
      </c>
      <c r="E135" s="36">
        <v>4.9199145454545495E-9</v>
      </c>
      <c r="F135" s="36">
        <v>8.1351962178517399E-9</v>
      </c>
      <c r="G135" s="36">
        <v>8.0113989409984869E-9</v>
      </c>
      <c r="H135" s="36">
        <v>7.887601664145234E-9</v>
      </c>
      <c r="I135" s="36">
        <v>7.763804387291981E-9</v>
      </c>
      <c r="J135" s="36">
        <v>7.6400071104387297E-9</v>
      </c>
      <c r="K135" s="36">
        <v>7.5162098335854767E-9</v>
      </c>
      <c r="L135" s="36">
        <v>7.3924125567322238E-9</v>
      </c>
      <c r="M135" s="36">
        <v>6.8118378517397896E-9</v>
      </c>
      <c r="N135" s="36">
        <v>5.7161737065052954E-9</v>
      </c>
      <c r="O135" s="36">
        <v>4.620509561270802E-9</v>
      </c>
      <c r="P135" s="36">
        <v>3.5248454160363078E-9</v>
      </c>
      <c r="Q135" s="36">
        <v>2.4291812708018144E-9</v>
      </c>
      <c r="R135" s="36">
        <v>1.3335171255673211E-9</v>
      </c>
      <c r="S135" s="36">
        <v>2.3785298033282687E-10</v>
      </c>
      <c r="T135" s="36">
        <v>7.3471255673222358E-11</v>
      </c>
      <c r="U135" s="36">
        <v>6.0693645990922827E-11</v>
      </c>
      <c r="V135" s="36">
        <v>4.7916036308623278E-11</v>
      </c>
      <c r="W135" s="36">
        <v>3.5138426626323741E-11</v>
      </c>
      <c r="X135" s="36">
        <v>2.2360816944024198E-11</v>
      </c>
      <c r="Y135" s="36">
        <v>9.5832072617246542E-12</v>
      </c>
      <c r="Z135" s="36">
        <v>3.1972606060606058E-32</v>
      </c>
      <c r="AA135" s="36">
        <v>9.1350303030303016E-33</v>
      </c>
      <c r="AB135" s="36">
        <v>0</v>
      </c>
      <c r="AC135" s="36">
        <v>0</v>
      </c>
      <c r="AD135" s="36">
        <v>0</v>
      </c>
      <c r="AE135" s="36">
        <v>0</v>
      </c>
      <c r="AF135" s="36">
        <v>0</v>
      </c>
      <c r="AG135" s="36">
        <v>0</v>
      </c>
      <c r="AH135" s="36">
        <v>0</v>
      </c>
      <c r="AI135" s="36">
        <v>0</v>
      </c>
      <c r="AJ135" s="36">
        <v>0</v>
      </c>
      <c r="AK135" s="36">
        <v>0</v>
      </c>
      <c r="AL135" s="36">
        <v>0</v>
      </c>
      <c r="AM135" s="36">
        <v>0</v>
      </c>
      <c r="AN135" s="36">
        <v>0</v>
      </c>
      <c r="AO135" s="36">
        <v>0</v>
      </c>
      <c r="AP135" s="36">
        <v>0</v>
      </c>
      <c r="AQ135" s="36">
        <v>0</v>
      </c>
      <c r="AR135" s="36">
        <v>0</v>
      </c>
      <c r="AS135" s="36">
        <v>0</v>
      </c>
      <c r="AT135" s="36">
        <v>0</v>
      </c>
      <c r="AU135" s="36">
        <v>0</v>
      </c>
      <c r="AV135" s="36">
        <v>0</v>
      </c>
      <c r="AW135" s="36">
        <v>0</v>
      </c>
      <c r="AX135" s="36">
        <v>0</v>
      </c>
      <c r="AY135" s="36">
        <v>0</v>
      </c>
      <c r="AZ135" s="36">
        <v>0</v>
      </c>
      <c r="BA135" s="36">
        <v>0</v>
      </c>
      <c r="BB135" s="36">
        <v>0</v>
      </c>
      <c r="BC135" s="36">
        <v>0</v>
      </c>
      <c r="BD135" s="36">
        <v>0</v>
      </c>
      <c r="BE135" s="36">
        <v>0</v>
      </c>
      <c r="BF135" s="36">
        <v>0</v>
      </c>
      <c r="BG135" s="36">
        <v>0</v>
      </c>
      <c r="BH135" s="36">
        <v>0</v>
      </c>
      <c r="BI135" s="36">
        <v>0</v>
      </c>
      <c r="BJ135" s="36">
        <v>0</v>
      </c>
      <c r="BK135" s="36">
        <v>0</v>
      </c>
      <c r="BL135" s="36">
        <v>0</v>
      </c>
      <c r="BM135" s="36">
        <v>0</v>
      </c>
      <c r="BN135" s="36">
        <v>0</v>
      </c>
      <c r="BO135" s="36">
        <v>0</v>
      </c>
      <c r="BP135" s="36">
        <v>0</v>
      </c>
      <c r="BQ135" s="36">
        <v>0</v>
      </c>
      <c r="BR135" s="36">
        <v>0</v>
      </c>
      <c r="BS135" s="36">
        <v>0</v>
      </c>
      <c r="BT135" s="36">
        <v>0</v>
      </c>
    </row>
    <row r="136" spans="1:72" ht="21.75" thickBot="1" x14ac:dyDescent="0.4">
      <c r="A136" s="88" t="s">
        <v>4</v>
      </c>
      <c r="B136" s="36">
        <v>0</v>
      </c>
      <c r="C136" s="36">
        <v>0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5.0385279878971162E-37</v>
      </c>
      <c r="N136" s="36">
        <v>1.5758800302571857E-36</v>
      </c>
      <c r="O136" s="36">
        <v>2.6479072617246598E-36</v>
      </c>
      <c r="P136" s="36">
        <v>3.7199344931921336E-36</v>
      </c>
      <c r="Q136" s="36">
        <v>4.7919617246596078E-36</v>
      </c>
      <c r="R136" s="36">
        <v>5.8639889561270819E-36</v>
      </c>
      <c r="S136" s="36">
        <v>6.9360161875945568E-36</v>
      </c>
      <c r="T136" s="36">
        <v>4.476559870661886E-30</v>
      </c>
      <c r="U136" s="36">
        <v>9.6818538061989493E-30</v>
      </c>
      <c r="V136" s="36">
        <v>1.4887147741736012E-29</v>
      </c>
      <c r="W136" s="36">
        <v>2.0092441677273076E-29</v>
      </c>
      <c r="X136" s="36">
        <v>2.5297735612810134E-29</v>
      </c>
      <c r="Y136" s="36">
        <v>3.0503029548347198E-29</v>
      </c>
      <c r="Z136" s="36">
        <v>1.7231351515151514E-28</v>
      </c>
      <c r="AA136" s="36">
        <v>7.2393957575757576E-28</v>
      </c>
      <c r="AB136" s="36">
        <v>8.2421936363636354E-27</v>
      </c>
      <c r="AC136" s="36">
        <v>2.0404866363636362E-26</v>
      </c>
      <c r="AD136" s="36">
        <v>2.2806521212121213E-25</v>
      </c>
      <c r="AE136" s="36">
        <v>1.3479881818181818E-24</v>
      </c>
      <c r="AF136" s="36">
        <v>4.5725154545454543E-24</v>
      </c>
      <c r="AG136" s="36">
        <v>3.1740217469879485E-23</v>
      </c>
      <c r="AH136" s="36">
        <v>7.1800398192770999E-23</v>
      </c>
      <c r="AI136" s="36">
        <v>5.0350439999999899E-22</v>
      </c>
      <c r="AJ136" s="36">
        <v>2.2025675151515055E-21</v>
      </c>
      <c r="AK136" s="36">
        <v>6.3541190303030204E-21</v>
      </c>
      <c r="AL136" s="36">
        <v>3.205158545454537E-20</v>
      </c>
      <c r="AM136" s="36">
        <v>9.3393524659601668E-19</v>
      </c>
      <c r="AN136" s="36">
        <v>2.263196641149767E-17</v>
      </c>
      <c r="AO136" s="36">
        <v>4.4329997576399328E-17</v>
      </c>
      <c r="AP136" s="36">
        <v>6.6028028741300979E-17</v>
      </c>
      <c r="AQ136" s="36">
        <v>8.7726059906202631E-17</v>
      </c>
      <c r="AR136" s="36">
        <v>1.0942409107110428E-16</v>
      </c>
      <c r="AS136" s="36">
        <v>1.3112212223600593E-16</v>
      </c>
      <c r="AT136" s="36">
        <v>5.0781797579424662E-15</v>
      </c>
      <c r="AU136" s="36">
        <v>1.6554202450832045E-14</v>
      </c>
      <c r="AV136" s="36">
        <v>2.8030225143721621E-14</v>
      </c>
      <c r="AW136" s="36">
        <v>3.9506247836611206E-14</v>
      </c>
      <c r="AX136" s="36">
        <v>5.0982270529500778E-14</v>
      </c>
      <c r="AY136" s="36">
        <v>6.2458293222390357E-14</v>
      </c>
      <c r="AZ136" s="36">
        <v>7.3934315915279935E-14</v>
      </c>
      <c r="BA136" s="36">
        <v>1.7591078787878844E-13</v>
      </c>
      <c r="BB136" s="36">
        <v>3.3972775757575926E-13</v>
      </c>
      <c r="BC136" s="36">
        <v>7.0847927272727443E-13</v>
      </c>
      <c r="BD136" s="36">
        <v>1.390831757575762E-12</v>
      </c>
      <c r="BE136" s="36">
        <v>2.3626620606060653E-12</v>
      </c>
      <c r="BF136" s="36">
        <v>4.4673272727272835E-12</v>
      </c>
      <c r="BG136" s="36">
        <v>7.3028313253012249E-12</v>
      </c>
      <c r="BH136" s="36">
        <v>1.2129337349397604E-11</v>
      </c>
      <c r="BI136" s="36">
        <v>1.9693145454545477E-11</v>
      </c>
      <c r="BJ136" s="36">
        <v>2.9407690909090935E-11</v>
      </c>
      <c r="BK136" s="36">
        <v>4.71809757575758E-11</v>
      </c>
      <c r="BL136" s="36">
        <v>6.9836587878787948E-11</v>
      </c>
      <c r="BM136" s="36">
        <v>1.0411961818181825E-10</v>
      </c>
      <c r="BN136" s="36">
        <v>1.5431181818181832E-10</v>
      </c>
      <c r="BO136" s="36">
        <v>2.1467545454545468E-10</v>
      </c>
      <c r="BP136" s="36">
        <v>3.1378397590361458E-10</v>
      </c>
      <c r="BQ136" s="36">
        <v>4.3535909090909095E-10</v>
      </c>
      <c r="BR136" s="36">
        <v>6.0558939393939395E-10</v>
      </c>
      <c r="BS136" s="36">
        <v>8.4820606060606059E-10</v>
      </c>
      <c r="BT136" s="36">
        <v>1.1298E-9</v>
      </c>
    </row>
    <row r="137" spans="1:72" ht="21.75" thickBot="1" x14ac:dyDescent="0.4">
      <c r="A137" s="88" t="s">
        <v>67</v>
      </c>
      <c r="B137" s="36">
        <v>0</v>
      </c>
      <c r="C137" s="36">
        <v>0</v>
      </c>
      <c r="D137" s="36">
        <v>0</v>
      </c>
      <c r="E137" s="36">
        <v>0</v>
      </c>
      <c r="F137" s="36">
        <v>0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8.0205748865355368E-33</v>
      </c>
      <c r="N137" s="36">
        <v>2.5085627836611189E-32</v>
      </c>
      <c r="O137" s="36">
        <v>4.215068078668684E-32</v>
      </c>
      <c r="P137" s="36">
        <v>5.9215733736762492E-32</v>
      </c>
      <c r="Q137" s="36">
        <v>7.6280786686838149E-32</v>
      </c>
      <c r="R137" s="36">
        <v>9.3345839636913795E-32</v>
      </c>
      <c r="S137" s="36">
        <v>1.1041089258698944E-31</v>
      </c>
      <c r="T137" s="36">
        <v>1.4322067301059035E-25</v>
      </c>
      <c r="U137" s="36">
        <v>3.097562081391833E-25</v>
      </c>
      <c r="V137" s="36">
        <v>4.7629174326777639E-25</v>
      </c>
      <c r="W137" s="36">
        <v>6.4282727839636929E-25</v>
      </c>
      <c r="X137" s="36">
        <v>8.0936281352496229E-25</v>
      </c>
      <c r="Y137" s="36">
        <v>9.7589834865355537E-25</v>
      </c>
      <c r="Z137" s="36">
        <v>6.0388606060606047E-24</v>
      </c>
      <c r="AA137" s="36">
        <v>2.5791103030303025E-23</v>
      </c>
      <c r="AB137" s="36">
        <v>3.1154581818181815E-22</v>
      </c>
      <c r="AC137" s="36">
        <v>7.746355151515151E-22</v>
      </c>
      <c r="AD137" s="36">
        <v>8.7554563636363627E-21</v>
      </c>
      <c r="AE137" s="36">
        <v>5.0435545454545456E-20</v>
      </c>
      <c r="AF137" s="36">
        <v>1.6982403030303031E-19</v>
      </c>
      <c r="AG137" s="36">
        <v>1.1095458433734929E-18</v>
      </c>
      <c r="AH137" s="36">
        <v>2.4909856024096356E-18</v>
      </c>
      <c r="AI137" s="36">
        <v>1.6084719999999968E-17</v>
      </c>
      <c r="AJ137" s="36">
        <v>6.5330533333333071E-17</v>
      </c>
      <c r="AK137" s="36">
        <v>1.8354386666666639E-16</v>
      </c>
      <c r="AL137" s="36">
        <v>8.4658872727272528E-16</v>
      </c>
      <c r="AM137" s="36">
        <v>1.6686825567321386E-14</v>
      </c>
      <c r="AN137" s="36">
        <v>3.9090496475037729E-13</v>
      </c>
      <c r="AO137" s="36">
        <v>7.6512310393343329E-13</v>
      </c>
      <c r="AP137" s="36">
        <v>1.1393412431164891E-12</v>
      </c>
      <c r="AQ137" s="36">
        <v>1.5135593822995451E-12</v>
      </c>
      <c r="AR137" s="36">
        <v>1.8877775214826007E-12</v>
      </c>
      <c r="AS137" s="36">
        <v>2.2619956606656569E-12</v>
      </c>
      <c r="AT137" s="36">
        <v>5.0755953706504853E-11</v>
      </c>
      <c r="AU137" s="36">
        <v>1.630365437216336E-10</v>
      </c>
      <c r="AV137" s="36">
        <v>2.7531713373676233E-10</v>
      </c>
      <c r="AW137" s="36">
        <v>3.8759772375189109E-10</v>
      </c>
      <c r="AX137" s="36">
        <v>4.9987831376701986E-10</v>
      </c>
      <c r="AY137" s="36">
        <v>6.1215890378214867E-10</v>
      </c>
      <c r="AZ137" s="36">
        <v>7.2443949379727738E-10</v>
      </c>
      <c r="BA137" s="36">
        <v>1.4303439393939432E-9</v>
      </c>
      <c r="BB137" s="36">
        <v>2.4149454545454621E-9</v>
      </c>
      <c r="BC137" s="36">
        <v>4.1240363636363704E-9</v>
      </c>
      <c r="BD137" s="36">
        <v>6.3411515151515267E-9</v>
      </c>
      <c r="BE137" s="36">
        <v>9.0272121212121321E-9</v>
      </c>
      <c r="BF137" s="36">
        <v>1.2239807272727287E-8</v>
      </c>
      <c r="BG137" s="36">
        <v>1.5522927710843386E-8</v>
      </c>
      <c r="BH137" s="36">
        <v>1.8777144578313263E-8</v>
      </c>
      <c r="BI137" s="36">
        <v>2.177394545454546E-8</v>
      </c>
      <c r="BJ137" s="36">
        <v>2.4568490909090915E-8</v>
      </c>
      <c r="BK137" s="36">
        <v>2.6786703030303035E-8</v>
      </c>
      <c r="BL137" s="36">
        <v>2.8791915151515156E-8</v>
      </c>
      <c r="BM137" s="36">
        <v>3.0353127272727276E-8</v>
      </c>
      <c r="BN137" s="36">
        <v>3.1427448484848486E-8</v>
      </c>
      <c r="BO137" s="36">
        <v>3.2190478787878793E-8</v>
      </c>
      <c r="BP137" s="36">
        <v>3.2090301204819282E-8</v>
      </c>
      <c r="BQ137" s="36">
        <v>3.1886272727272731E-8</v>
      </c>
      <c r="BR137" s="36">
        <v>3.1523848484848484E-8</v>
      </c>
      <c r="BS137" s="36">
        <v>3.1086575757575759E-8</v>
      </c>
      <c r="BT137" s="36">
        <v>3.0609E-8</v>
      </c>
    </row>
    <row r="138" spans="1:72" ht="21.75" thickBot="1" x14ac:dyDescent="0.4">
      <c r="A138" s="88" t="s">
        <v>1</v>
      </c>
      <c r="B138" s="36">
        <v>0.2</v>
      </c>
      <c r="C138" s="36">
        <v>0.2</v>
      </c>
      <c r="D138" s="36">
        <v>0.2</v>
      </c>
      <c r="E138" s="36">
        <v>0.2</v>
      </c>
      <c r="F138" s="36">
        <v>0.2</v>
      </c>
      <c r="G138" s="36">
        <v>0.2</v>
      </c>
      <c r="H138" s="36">
        <v>0.2</v>
      </c>
      <c r="I138" s="36">
        <v>0.2</v>
      </c>
      <c r="J138" s="36">
        <v>0.2</v>
      </c>
      <c r="K138" s="36">
        <v>0.2</v>
      </c>
      <c r="L138" s="36">
        <v>0.2</v>
      </c>
      <c r="M138" s="36">
        <v>0.2</v>
      </c>
      <c r="N138" s="36">
        <v>0.2</v>
      </c>
      <c r="O138" s="36">
        <v>0.2</v>
      </c>
      <c r="P138" s="36">
        <v>0.2</v>
      </c>
      <c r="Q138" s="36">
        <v>0.2</v>
      </c>
      <c r="R138" s="36">
        <v>0.2</v>
      </c>
      <c r="S138" s="36">
        <v>0.2</v>
      </c>
      <c r="T138" s="36">
        <v>0.2</v>
      </c>
      <c r="U138" s="36">
        <v>0.2</v>
      </c>
      <c r="V138" s="36">
        <v>0.2</v>
      </c>
      <c r="W138" s="36">
        <v>0.2</v>
      </c>
      <c r="X138" s="36">
        <v>0.2</v>
      </c>
      <c r="Y138" s="36">
        <v>0.2</v>
      </c>
      <c r="Z138" s="36">
        <v>0.2</v>
      </c>
      <c r="AA138" s="36">
        <v>0.2</v>
      </c>
      <c r="AB138" s="36">
        <v>0.2</v>
      </c>
      <c r="AC138" s="36">
        <v>0.2</v>
      </c>
      <c r="AD138" s="36">
        <v>0.2</v>
      </c>
      <c r="AE138" s="36">
        <v>0.2</v>
      </c>
      <c r="AF138" s="36">
        <v>0.2</v>
      </c>
      <c r="AG138" s="36">
        <v>0.2</v>
      </c>
      <c r="AH138" s="36">
        <v>0.2</v>
      </c>
      <c r="AI138" s="36">
        <v>0.2</v>
      </c>
      <c r="AJ138" s="36">
        <v>0.2</v>
      </c>
      <c r="AK138" s="36">
        <v>0.2</v>
      </c>
      <c r="AL138" s="36">
        <v>0.2</v>
      </c>
      <c r="AM138" s="36">
        <v>0.2</v>
      </c>
      <c r="AN138" s="36">
        <v>0.2</v>
      </c>
      <c r="AO138" s="36">
        <v>0.2</v>
      </c>
      <c r="AP138" s="36">
        <v>0.2</v>
      </c>
      <c r="AQ138" s="36">
        <v>0.2</v>
      </c>
      <c r="AR138" s="36">
        <v>0.2</v>
      </c>
      <c r="AS138" s="36">
        <v>0.2</v>
      </c>
      <c r="AT138" s="36">
        <v>0.2</v>
      </c>
      <c r="AU138" s="36">
        <v>0.2</v>
      </c>
      <c r="AV138" s="36">
        <v>0.2</v>
      </c>
      <c r="AW138" s="36">
        <v>0.2</v>
      </c>
      <c r="AX138" s="36">
        <v>0.2</v>
      </c>
      <c r="AY138" s="36">
        <v>0.2</v>
      </c>
      <c r="AZ138" s="36">
        <v>0.2</v>
      </c>
      <c r="BA138" s="36">
        <v>0.2</v>
      </c>
      <c r="BB138" s="36">
        <v>0.2</v>
      </c>
      <c r="BC138" s="36">
        <v>0.2</v>
      </c>
      <c r="BD138" s="36">
        <v>0.2</v>
      </c>
      <c r="BE138" s="36">
        <v>0.2</v>
      </c>
      <c r="BF138" s="36">
        <v>0.2</v>
      </c>
      <c r="BG138" s="36">
        <v>0.2</v>
      </c>
      <c r="BH138" s="36">
        <v>0.2</v>
      </c>
      <c r="BI138" s="36">
        <v>0.2</v>
      </c>
      <c r="BJ138" s="36">
        <v>0.2</v>
      </c>
      <c r="BK138" s="36">
        <v>0.2</v>
      </c>
      <c r="BL138" s="36">
        <v>0.2</v>
      </c>
      <c r="BM138" s="36">
        <v>0.2</v>
      </c>
      <c r="BN138" s="36">
        <v>0.2</v>
      </c>
      <c r="BO138" s="36">
        <v>0.2</v>
      </c>
      <c r="BP138" s="36">
        <v>0.2</v>
      </c>
      <c r="BQ138" s="36">
        <v>0.2</v>
      </c>
      <c r="BR138" s="36">
        <v>0.2</v>
      </c>
      <c r="BS138" s="36">
        <v>0.2</v>
      </c>
      <c r="BT138" s="36">
        <v>0.2</v>
      </c>
    </row>
    <row r="139" spans="1:72" ht="21.75" thickBot="1" x14ac:dyDescent="0.4">
      <c r="A139" s="88" t="s">
        <v>68</v>
      </c>
      <c r="B139" s="36">
        <v>6.7097739393939385E-2</v>
      </c>
      <c r="C139" s="36">
        <v>5.9353703030303018E-2</v>
      </c>
      <c r="D139" s="36">
        <v>4.9239763636363627E-2</v>
      </c>
      <c r="E139" s="36">
        <v>3.8482539393939384E-2</v>
      </c>
      <c r="F139" s="36">
        <v>2.8042693797276849E-2</v>
      </c>
      <c r="G139" s="36">
        <v>2.3988866263237516E-2</v>
      </c>
      <c r="H139" s="36">
        <v>1.9935038729198183E-2</v>
      </c>
      <c r="I139" s="36">
        <v>1.5881211195158847E-2</v>
      </c>
      <c r="J139" s="36">
        <v>1.1827383661119514E-2</v>
      </c>
      <c r="K139" s="36">
        <v>7.7735561270801806E-3</v>
      </c>
      <c r="L139" s="36">
        <v>3.7197285930408476E-3</v>
      </c>
      <c r="M139" s="36">
        <v>1.4670811346444784E-3</v>
      </c>
      <c r="N139" s="36">
        <v>1.2455516338880485E-3</v>
      </c>
      <c r="O139" s="36">
        <v>1.0240221331316189E-3</v>
      </c>
      <c r="P139" s="36">
        <v>8.0249263237518902E-4</v>
      </c>
      <c r="Q139" s="36">
        <v>5.8096313161875917E-4</v>
      </c>
      <c r="R139" s="36">
        <v>3.5943363086232954E-4</v>
      </c>
      <c r="S139" s="36">
        <v>1.3790413010589969E-4</v>
      </c>
      <c r="T139" s="36">
        <v>9.3429842057488627E-5</v>
      </c>
      <c r="U139" s="36">
        <v>7.7778495612707991E-5</v>
      </c>
      <c r="V139" s="36">
        <v>6.2127149167927369E-5</v>
      </c>
      <c r="W139" s="36">
        <v>4.6475802723146734E-5</v>
      </c>
      <c r="X139" s="36">
        <v>3.0824456278366098E-5</v>
      </c>
      <c r="Y139" s="36">
        <v>1.5173109833585476E-5</v>
      </c>
      <c r="Z139" s="36">
        <v>3.0989939393939394E-6</v>
      </c>
      <c r="AA139" s="36">
        <v>1.7565696969696971E-6</v>
      </c>
      <c r="AB139" s="36">
        <v>9.3229818181818176E-7</v>
      </c>
      <c r="AC139" s="36">
        <v>4.5346181818181813E-7</v>
      </c>
      <c r="AD139" s="36">
        <v>2.7046121212121211E-7</v>
      </c>
      <c r="AE139" s="36">
        <v>1.3558236363636365E-7</v>
      </c>
      <c r="AF139" s="36">
        <v>7.6656909090909105E-8</v>
      </c>
      <c r="AG139" s="36">
        <v>4.2352457831325321E-8</v>
      </c>
      <c r="AH139" s="36">
        <v>2.1305469879518115E-8</v>
      </c>
      <c r="AI139" s="36">
        <v>1.3351460000000019E-8</v>
      </c>
      <c r="AJ139" s="36">
        <v>7.1769921212121281E-9</v>
      </c>
      <c r="AK139" s="36">
        <v>4.2002042424242491E-9</v>
      </c>
      <c r="AL139" s="36">
        <v>2.4717309090909118E-9</v>
      </c>
      <c r="AM139" s="36">
        <v>1.3429346928895617E-9</v>
      </c>
      <c r="AN139" s="36">
        <v>1.1463020151285935E-9</v>
      </c>
      <c r="AO139" s="36">
        <v>9.4966933736762534E-10</v>
      </c>
      <c r="AP139" s="36">
        <v>7.5303665960665714E-10</v>
      </c>
      <c r="AQ139" s="36">
        <v>5.5640398184568904E-10</v>
      </c>
      <c r="AR139" s="36">
        <v>3.5977130408472094E-10</v>
      </c>
      <c r="AS139" s="36">
        <v>1.6313862632375274E-10</v>
      </c>
      <c r="AT139" s="36">
        <v>4.792825703479579E-11</v>
      </c>
      <c r="AU139" s="36">
        <v>4.0649785022692907E-11</v>
      </c>
      <c r="AV139" s="36">
        <v>3.3371313010590024E-11</v>
      </c>
      <c r="AW139" s="36">
        <v>2.6092840998487141E-11</v>
      </c>
      <c r="AX139" s="36">
        <v>1.8814368986384258E-11</v>
      </c>
      <c r="AY139" s="36">
        <v>1.1535896974281374E-11</v>
      </c>
      <c r="AZ139" s="36">
        <v>4.2574249621784847E-12</v>
      </c>
      <c r="BA139" s="36">
        <v>2.2557666666666629E-12</v>
      </c>
      <c r="BB139" s="36">
        <v>1.4822075151515133E-12</v>
      </c>
      <c r="BC139" s="36">
        <v>1.0493105454545436E-12</v>
      </c>
      <c r="BD139" s="36">
        <v>7.2195151515151416E-13</v>
      </c>
      <c r="BE139" s="36">
        <v>4.9201212121212011E-13</v>
      </c>
      <c r="BF139" s="36">
        <v>3.5318545454545398E-13</v>
      </c>
      <c r="BG139" s="36">
        <v>2.4043277108433706E-13</v>
      </c>
      <c r="BH139" s="36">
        <v>1.7185445783132512E-13</v>
      </c>
      <c r="BI139" s="36">
        <v>1.203334787878787E-13</v>
      </c>
      <c r="BJ139" s="36">
        <v>8.2214690909090829E-14</v>
      </c>
      <c r="BK139" s="36">
        <v>5.960892121212116E-14</v>
      </c>
      <c r="BL139" s="36">
        <v>4.0982509090909065E-14</v>
      </c>
      <c r="BM139" s="36">
        <v>2.9315236363636334E-14</v>
      </c>
      <c r="BN139" s="36">
        <v>2.082624848484847E-14</v>
      </c>
      <c r="BO139" s="36">
        <v>1.4369278787878774E-14</v>
      </c>
      <c r="BP139" s="36">
        <v>1.0672696385542165E-14</v>
      </c>
      <c r="BQ139" s="36">
        <v>7.5470909090909088E-15</v>
      </c>
      <c r="BR139" s="36">
        <v>5.4853939393939393E-15</v>
      </c>
      <c r="BS139" s="36">
        <v>3.990654545454545E-15</v>
      </c>
      <c r="BT139" s="36">
        <v>2.8011999999999998E-15</v>
      </c>
    </row>
    <row r="140" spans="1:72" ht="21.75" thickBot="1" x14ac:dyDescent="0.4">
      <c r="A140" s="88" t="s">
        <v>55</v>
      </c>
      <c r="B140" s="36">
        <v>9.2901012121212129E-2</v>
      </c>
      <c r="C140" s="36">
        <v>0.10064452727272728</v>
      </c>
      <c r="D140" s="36">
        <v>0.11075907272727273</v>
      </c>
      <c r="E140" s="36">
        <v>0.12150672727272728</v>
      </c>
      <c r="F140" s="36">
        <v>0.13191063540090772</v>
      </c>
      <c r="G140" s="36">
        <v>0.13566857791225417</v>
      </c>
      <c r="H140" s="36">
        <v>0.1394265204236006</v>
      </c>
      <c r="I140" s="36">
        <v>0.14318446293494705</v>
      </c>
      <c r="J140" s="36">
        <v>0.1469424054462935</v>
      </c>
      <c r="K140" s="36">
        <v>0.15070034795763995</v>
      </c>
      <c r="L140" s="36">
        <v>0.15445829046898638</v>
      </c>
      <c r="M140" s="36">
        <v>0.15357809379727685</v>
      </c>
      <c r="N140" s="36">
        <v>0.14746765506807868</v>
      </c>
      <c r="O140" s="36">
        <v>0.14135721633888049</v>
      </c>
      <c r="P140" s="36">
        <v>0.13524677760968229</v>
      </c>
      <c r="Q140" s="36">
        <v>0.12913633888048409</v>
      </c>
      <c r="R140" s="36">
        <v>0.12302590015128592</v>
      </c>
      <c r="S140" s="36">
        <v>0.11691546142208772</v>
      </c>
      <c r="T140" s="36">
        <v>0.10422140393343415</v>
      </c>
      <c r="U140" s="36">
        <v>9.0455594553706484E-2</v>
      </c>
      <c r="V140" s="36">
        <v>7.66897851739788E-2</v>
      </c>
      <c r="W140" s="36">
        <v>6.292397579425113E-2</v>
      </c>
      <c r="X140" s="36">
        <v>4.9158166414523446E-2</v>
      </c>
      <c r="Y140" s="36">
        <v>3.5392357034795763E-2</v>
      </c>
      <c r="Z140" s="36">
        <v>2.344239393939394E-2</v>
      </c>
      <c r="AA140" s="36">
        <v>1.6939969696969696E-2</v>
      </c>
      <c r="AB140" s="36">
        <v>1.2058454545454546E-2</v>
      </c>
      <c r="AC140" s="36">
        <v>8.2575454545454549E-3</v>
      </c>
      <c r="AD140" s="36">
        <v>6.0394515151515147E-3</v>
      </c>
      <c r="AE140" s="36">
        <v>4.1894636363636363E-3</v>
      </c>
      <c r="AF140" s="36">
        <v>3.0040090909090908E-3</v>
      </c>
      <c r="AG140" s="36">
        <v>2.1618620481927715E-3</v>
      </c>
      <c r="AH140" s="36">
        <v>1.5045728915662666E-3</v>
      </c>
      <c r="AI140" s="36">
        <v>1.1282740000000009E-3</v>
      </c>
      <c r="AJ140" s="36">
        <v>8.08943454545455E-4</v>
      </c>
      <c r="AK140" s="36">
        <v>5.9468890909090955E-4</v>
      </c>
      <c r="AL140" s="36">
        <v>4.4199490909090935E-4</v>
      </c>
      <c r="AM140" s="36">
        <v>3.2032663842662641E-4</v>
      </c>
      <c r="AN140" s="36">
        <v>2.7949259909228452E-4</v>
      </c>
      <c r="AO140" s="36">
        <v>2.3865855975794263E-4</v>
      </c>
      <c r="AP140" s="36">
        <v>1.9782452042360073E-4</v>
      </c>
      <c r="AQ140" s="36">
        <v>1.5699048108925882E-4</v>
      </c>
      <c r="AR140" s="36">
        <v>1.1615644175491693E-4</v>
      </c>
      <c r="AS140" s="36">
        <v>7.5322402420575061E-5</v>
      </c>
      <c r="AT140" s="36">
        <v>4.9359662632375212E-5</v>
      </c>
      <c r="AU140" s="36">
        <v>4.3110040847201224E-5</v>
      </c>
      <c r="AV140" s="36">
        <v>3.6860419062027236E-5</v>
      </c>
      <c r="AW140" s="36">
        <v>3.0610797276853254E-5</v>
      </c>
      <c r="AX140" s="36">
        <v>2.4361175491679263E-5</v>
      </c>
      <c r="AY140" s="36">
        <v>1.8111553706505278E-5</v>
      </c>
      <c r="AZ140" s="36">
        <v>1.186193192133129E-5</v>
      </c>
      <c r="BA140" s="36">
        <v>9.1483369696969606E-6</v>
      </c>
      <c r="BB140" s="36">
        <v>7.3165181818181753E-6</v>
      </c>
      <c r="BC140" s="36">
        <v>6.0001545454545394E-6</v>
      </c>
      <c r="BD140" s="36">
        <v>4.8917909090909047E-6</v>
      </c>
      <c r="BE140" s="36">
        <v>3.9754272727272683E-6</v>
      </c>
      <c r="BF140" s="36">
        <v>3.2905363636363606E-6</v>
      </c>
      <c r="BG140" s="36">
        <v>2.6813578313252995E-6</v>
      </c>
      <c r="BH140" s="36">
        <v>2.217984337349396E-6</v>
      </c>
      <c r="BI140" s="36">
        <v>1.8264830303030295E-6</v>
      </c>
      <c r="BJ140" s="36">
        <v>1.4914527272727266E-6</v>
      </c>
      <c r="BK140" s="36">
        <v>1.2421278787878783E-6</v>
      </c>
      <c r="BL140" s="36">
        <v>1.018852242424242E-6</v>
      </c>
      <c r="BM140" s="36">
        <v>8.4559163636363606E-7</v>
      </c>
      <c r="BN140" s="36">
        <v>7.0217666666666637E-7</v>
      </c>
      <c r="BO140" s="36">
        <v>5.7784333333333305E-7</v>
      </c>
      <c r="BP140" s="36">
        <v>4.8741265060240954E-7</v>
      </c>
      <c r="BQ140" s="36">
        <v>4.0543818181818182E-7</v>
      </c>
      <c r="BR140" s="36">
        <v>3.3989878787878786E-7</v>
      </c>
      <c r="BS140" s="36">
        <v>2.856339393939394E-7</v>
      </c>
      <c r="BT140" s="36">
        <v>2.3743999999999999E-7</v>
      </c>
    </row>
    <row r="141" spans="1:72" ht="21.75" thickBot="1" x14ac:dyDescent="0.4">
      <c r="A141" s="88" t="s">
        <v>69</v>
      </c>
      <c r="B141" s="36">
        <v>7.9994503030303032E-2</v>
      </c>
      <c r="C141" s="36">
        <v>7.9991387878787873E-2</v>
      </c>
      <c r="D141" s="36">
        <v>7.9987145454545452E-2</v>
      </c>
      <c r="E141" s="36">
        <v>7.9978478787878782E-2</v>
      </c>
      <c r="F141" s="36">
        <v>7.9962403933434192E-2</v>
      </c>
      <c r="G141" s="36">
        <v>7.9879953101361575E-2</v>
      </c>
      <c r="H141" s="36">
        <v>7.9797502269288959E-2</v>
      </c>
      <c r="I141" s="36">
        <v>7.9715051437216342E-2</v>
      </c>
      <c r="J141" s="36">
        <v>7.9632600605143725E-2</v>
      </c>
      <c r="K141" s="36">
        <v>7.9550149773071094E-2</v>
      </c>
      <c r="L141" s="36">
        <v>7.9467698940998477E-2</v>
      </c>
      <c r="M141" s="36">
        <v>7.9087960665658083E-2</v>
      </c>
      <c r="N141" s="36">
        <v>7.8372983358547657E-2</v>
      </c>
      <c r="O141" s="36">
        <v>7.7658006051437217E-2</v>
      </c>
      <c r="P141" s="36">
        <v>7.6943028744326777E-2</v>
      </c>
      <c r="Q141" s="36">
        <v>7.6228051437216338E-2</v>
      </c>
      <c r="R141" s="36">
        <v>7.5513074130105898E-2</v>
      </c>
      <c r="S141" s="36">
        <v>7.4798096822995458E-2</v>
      </c>
      <c r="T141" s="36">
        <v>7.1732756429652031E-2</v>
      </c>
      <c r="U141" s="36">
        <v>6.8284798789712553E-2</v>
      </c>
      <c r="V141" s="36">
        <v>6.4836841149773061E-2</v>
      </c>
      <c r="W141" s="36">
        <v>6.1388883509833583E-2</v>
      </c>
      <c r="X141" s="36">
        <v>5.7940925869894098E-2</v>
      </c>
      <c r="Y141" s="36">
        <v>5.4492968229954614E-2</v>
      </c>
      <c r="Z141" s="36">
        <v>5.0333363636363641E-2</v>
      </c>
      <c r="AA141" s="36">
        <v>4.4038818181818186E-2</v>
      </c>
      <c r="AB141" s="36">
        <v>3.7486818181818184E-2</v>
      </c>
      <c r="AC141" s="36">
        <v>3.0763181818181818E-2</v>
      </c>
      <c r="AD141" s="36">
        <v>2.4578454545454542E-2</v>
      </c>
      <c r="AE141" s="36">
        <v>1.8838090909090908E-2</v>
      </c>
      <c r="AF141" s="36">
        <v>1.406839393939394E-2</v>
      </c>
      <c r="AG141" s="36">
        <v>1.0342024096385545E-2</v>
      </c>
      <c r="AH141" s="36">
        <v>7.1774457831325373E-3</v>
      </c>
      <c r="AI141" s="36">
        <v>5.2539400000000038E-3</v>
      </c>
      <c r="AJ141" s="36">
        <v>3.6255824242424268E-3</v>
      </c>
      <c r="AK141" s="36">
        <v>2.5458248484848513E-3</v>
      </c>
      <c r="AL141" s="36">
        <v>1.8007800000000014E-3</v>
      </c>
      <c r="AM141" s="36">
        <v>1.2232612708018157E-3</v>
      </c>
      <c r="AN141" s="36">
        <v>1.0572930408472014E-3</v>
      </c>
      <c r="AO141" s="36">
        <v>8.9132481089258743E-4</v>
      </c>
      <c r="AP141" s="36">
        <v>7.2535658093797321E-4</v>
      </c>
      <c r="AQ141" s="36">
        <v>5.5938835098335899E-4</v>
      </c>
      <c r="AR141" s="36">
        <v>3.9342012102874487E-4</v>
      </c>
      <c r="AS141" s="36">
        <v>2.2745189107413076E-4</v>
      </c>
      <c r="AT141" s="36">
        <v>1.2507942511346453E-4</v>
      </c>
      <c r="AU141" s="36">
        <v>1.0700832072617251E-4</v>
      </c>
      <c r="AV141" s="36">
        <v>8.8937216338880518E-5</v>
      </c>
      <c r="AW141" s="36">
        <v>7.0866111951588498E-5</v>
      </c>
      <c r="AX141" s="36">
        <v>5.2795007564296491E-5</v>
      </c>
      <c r="AY141" s="36">
        <v>3.4723903177004485E-5</v>
      </c>
      <c r="AZ141" s="36">
        <v>1.6652798789712478E-5</v>
      </c>
      <c r="BA141" s="36">
        <v>9.9534654545454349E-6</v>
      </c>
      <c r="BB141" s="36">
        <v>6.082008484848474E-6</v>
      </c>
      <c r="BC141" s="36">
        <v>3.8297054545454439E-6</v>
      </c>
      <c r="BD141" s="36">
        <v>2.2012448484848436E-6</v>
      </c>
      <c r="BE141" s="36">
        <v>1.1486387878787832E-6</v>
      </c>
      <c r="BF141" s="36">
        <v>6.493632727272708E-7</v>
      </c>
      <c r="BG141" s="36">
        <v>2.9377121686746929E-7</v>
      </c>
      <c r="BH141" s="36">
        <v>1.5445856626505983E-7</v>
      </c>
      <c r="BI141" s="36">
        <v>6.9988539393939302E-8</v>
      </c>
      <c r="BJ141" s="36">
        <v>2.8609145454545367E-8</v>
      </c>
      <c r="BK141" s="36">
        <v>1.4693606666666642E-8</v>
      </c>
      <c r="BL141" s="36">
        <v>5.6536599999999931E-9</v>
      </c>
      <c r="BM141" s="36">
        <v>2.7596599999999933E-9</v>
      </c>
      <c r="BN141" s="36">
        <v>1.1804613939393923E-9</v>
      </c>
      <c r="BO141" s="36">
        <v>4.4187351515151332E-10</v>
      </c>
      <c r="BP141" s="36">
        <v>2.3383939759036126E-10</v>
      </c>
      <c r="BQ141" s="36">
        <v>8.9694545454545462E-11</v>
      </c>
      <c r="BR141" s="36">
        <v>4.3043030303030294E-11</v>
      </c>
      <c r="BS141" s="36">
        <v>1.8980984848484851E-11</v>
      </c>
      <c r="BT141" s="36">
        <v>7.0824999999999985E-12</v>
      </c>
    </row>
    <row r="142" spans="1:72" ht="21.75" thickBot="1" x14ac:dyDescent="0.4">
      <c r="A142" s="88" t="s">
        <v>56</v>
      </c>
      <c r="B142" s="36">
        <v>1.0973042424242428E-5</v>
      </c>
      <c r="C142" s="36">
        <v>1.6830260606060616E-5</v>
      </c>
      <c r="D142" s="36">
        <v>2.5691472727272737E-5</v>
      </c>
      <c r="E142" s="36">
        <v>4.2730012121212148E-5</v>
      </c>
      <c r="F142" s="36">
        <v>7.4393591527988082E-5</v>
      </c>
      <c r="G142" s="36">
        <v>2.3946348562783673E-4</v>
      </c>
      <c r="H142" s="36">
        <v>4.0453337972768538E-4</v>
      </c>
      <c r="I142" s="36">
        <v>5.6960327382753401E-4</v>
      </c>
      <c r="J142" s="36">
        <v>7.3467316792738264E-4</v>
      </c>
      <c r="K142" s="36">
        <v>8.9974306202723127E-4</v>
      </c>
      <c r="L142" s="36">
        <v>1.0648129561270799E-3</v>
      </c>
      <c r="M142" s="36">
        <v>1.8242862329803315E-3</v>
      </c>
      <c r="N142" s="36">
        <v>3.2540441754916787E-3</v>
      </c>
      <c r="O142" s="36">
        <v>4.6838021180030257E-3</v>
      </c>
      <c r="P142" s="36">
        <v>6.1135600605143735E-3</v>
      </c>
      <c r="Q142" s="36">
        <v>7.5433180030257205E-3</v>
      </c>
      <c r="R142" s="36">
        <v>8.9730759455370675E-3</v>
      </c>
      <c r="S142" s="36">
        <v>1.0402833888048415E-2</v>
      </c>
      <c r="T142" s="36">
        <v>1.6533487140695927E-2</v>
      </c>
      <c r="U142" s="36">
        <v>2.3429402420574896E-2</v>
      </c>
      <c r="V142" s="36">
        <v>3.0325317700453866E-2</v>
      </c>
      <c r="W142" s="36">
        <v>3.7221232980332836E-2</v>
      </c>
      <c r="X142" s="36">
        <v>4.4117148260211805E-2</v>
      </c>
      <c r="Y142" s="36">
        <v>5.1013063540090768E-2</v>
      </c>
      <c r="Z142" s="36">
        <v>5.9332424242424242E-2</v>
      </c>
      <c r="AA142" s="36">
        <v>7.1922121212121215E-2</v>
      </c>
      <c r="AB142" s="36">
        <v>8.5026363636363636E-2</v>
      </c>
      <c r="AC142" s="36">
        <v>9.847363636363636E-2</v>
      </c>
      <c r="AD142" s="36">
        <v>0.1108419393939394</v>
      </c>
      <c r="AE142" s="36">
        <v>0.12232181818181817</v>
      </c>
      <c r="AF142" s="36">
        <v>0.1318612121212121</v>
      </c>
      <c r="AG142" s="36">
        <v>0.13931144578313251</v>
      </c>
      <c r="AH142" s="36">
        <v>0.14563674698795179</v>
      </c>
      <c r="AI142" s="36">
        <v>0.14948</v>
      </c>
      <c r="AJ142" s="36">
        <v>0.15273151515151515</v>
      </c>
      <c r="AK142" s="36">
        <v>0.1548830303030303</v>
      </c>
      <c r="AL142" s="36">
        <v>0.1563529090909091</v>
      </c>
      <c r="AM142" s="36">
        <v>0.1574722995461422</v>
      </c>
      <c r="AN142" s="36">
        <v>0.15752978819969743</v>
      </c>
      <c r="AO142" s="36">
        <v>0.15758727685325263</v>
      </c>
      <c r="AP142" s="36">
        <v>0.15764476550680787</v>
      </c>
      <c r="AQ142" s="36">
        <v>0.15770225416036307</v>
      </c>
      <c r="AR142" s="36">
        <v>0.1577597428139183</v>
      </c>
      <c r="AS142" s="36">
        <v>0.15781723146747351</v>
      </c>
      <c r="AT142" s="36">
        <v>0.1562601059001513</v>
      </c>
      <c r="AU142" s="36">
        <v>0.15256267776096824</v>
      </c>
      <c r="AV142" s="36">
        <v>0.14886524962178518</v>
      </c>
      <c r="AW142" s="36">
        <v>0.1451678214826021</v>
      </c>
      <c r="AX142" s="36">
        <v>0.14147039334341904</v>
      </c>
      <c r="AY142" s="36">
        <v>0.13777296520423599</v>
      </c>
      <c r="AZ142" s="36">
        <v>0.13407553706505293</v>
      </c>
      <c r="BA142" s="36">
        <v>0.1249615151515151</v>
      </c>
      <c r="BB142" s="36">
        <v>0.11418938787878782</v>
      </c>
      <c r="BC142" s="36">
        <v>0.10112696363636357</v>
      </c>
      <c r="BD142" s="36">
        <v>8.7514915151515091E-2</v>
      </c>
      <c r="BE142" s="36">
        <v>7.3395521212121145E-2</v>
      </c>
      <c r="BF142" s="36">
        <v>6.025369090909085E-2</v>
      </c>
      <c r="BG142" s="36">
        <v>4.7852325301204778E-2</v>
      </c>
      <c r="BH142" s="36">
        <v>3.7558349397590333E-2</v>
      </c>
      <c r="BI142" s="36">
        <v>2.8903327272727257E-2</v>
      </c>
      <c r="BJ142" s="36">
        <v>2.1536054545454528E-2</v>
      </c>
      <c r="BK142" s="36">
        <v>1.6463636363636354E-2</v>
      </c>
      <c r="BL142" s="36">
        <v>1.2087332121212114E-2</v>
      </c>
      <c r="BM142" s="36">
        <v>9.0463018181818119E-3</v>
      </c>
      <c r="BN142" s="36">
        <v>6.7088787878787836E-3</v>
      </c>
      <c r="BO142" s="36">
        <v>4.8213030303030256E-3</v>
      </c>
      <c r="BP142" s="36">
        <v>3.6398915662650593E-3</v>
      </c>
      <c r="BQ142" s="36">
        <v>2.6285545454545456E-3</v>
      </c>
      <c r="BR142" s="36">
        <v>1.9454030303030301E-3</v>
      </c>
      <c r="BS142" s="36">
        <v>1.4433848484848486E-3</v>
      </c>
      <c r="BT142" s="36">
        <v>1.0388999999999999E-3</v>
      </c>
    </row>
    <row r="143" spans="1:72" ht="21.75" thickBot="1" x14ac:dyDescent="0.4">
      <c r="A143" s="88" t="s">
        <v>57</v>
      </c>
      <c r="B143" s="36">
        <v>1.3487993939393946E-6</v>
      </c>
      <c r="C143" s="36">
        <v>2.5875333333333357E-6</v>
      </c>
      <c r="D143" s="36">
        <v>4.7942000000000023E-6</v>
      </c>
      <c r="E143" s="36">
        <v>1.1256103030303039E-5</v>
      </c>
      <c r="F143" s="36">
        <v>4.2311947049924683E-5</v>
      </c>
      <c r="G143" s="36">
        <v>3.38098785173979E-4</v>
      </c>
      <c r="H143" s="36">
        <v>6.3388562329803346E-4</v>
      </c>
      <c r="I143" s="36">
        <v>9.2967246142208781E-4</v>
      </c>
      <c r="J143" s="36">
        <v>1.2254592995461422E-3</v>
      </c>
      <c r="K143" s="36">
        <v>1.5212461376701964E-3</v>
      </c>
      <c r="L143" s="36">
        <v>1.8170329757942508E-3</v>
      </c>
      <c r="M143" s="36">
        <v>4.9501727685325207E-3</v>
      </c>
      <c r="N143" s="36">
        <v>1.1282880786686834E-2</v>
      </c>
      <c r="O143" s="36">
        <v>1.761558880484115E-2</v>
      </c>
      <c r="P143" s="36">
        <v>2.3948296822995464E-2</v>
      </c>
      <c r="Q143" s="36">
        <v>3.0281004841149779E-2</v>
      </c>
      <c r="R143" s="36">
        <v>3.6613712859304093E-2</v>
      </c>
      <c r="S143" s="36">
        <v>4.2946420877458404E-2</v>
      </c>
      <c r="T143" s="36">
        <v>5.5685257186081721E-2</v>
      </c>
      <c r="U143" s="36">
        <v>6.9466951588502288E-2</v>
      </c>
      <c r="V143" s="36">
        <v>8.3248645990922854E-2</v>
      </c>
      <c r="W143" s="36">
        <v>9.7030340393343434E-2</v>
      </c>
      <c r="X143" s="36">
        <v>0.110812034795764</v>
      </c>
      <c r="Y143" s="36">
        <v>0.12459372919818457</v>
      </c>
      <c r="Z143" s="36">
        <v>0.13655575757575758</v>
      </c>
      <c r="AA143" s="36">
        <v>0.1430587878787879</v>
      </c>
      <c r="AB143" s="36">
        <v>0.14794000000000002</v>
      </c>
      <c r="AC143" s="36">
        <v>0.15174000000000001</v>
      </c>
      <c r="AD143" s="36">
        <v>0.15395666666666669</v>
      </c>
      <c r="AE143" s="36">
        <v>0.15580636363636363</v>
      </c>
      <c r="AF143" s="36">
        <v>0.15699424242424243</v>
      </c>
      <c r="AG143" s="36">
        <v>0.15783680722891566</v>
      </c>
      <c r="AH143" s="36">
        <v>0.15849343373493976</v>
      </c>
      <c r="AI143" s="36">
        <v>0.15887200000000001</v>
      </c>
      <c r="AJ143" s="36">
        <v>0.15919212121212123</v>
      </c>
      <c r="AK143" s="36">
        <v>0.15940424242424242</v>
      </c>
      <c r="AL143" s="36">
        <v>0.15955781818181819</v>
      </c>
      <c r="AM143" s="36">
        <v>0.1596816338880484</v>
      </c>
      <c r="AN143" s="36">
        <v>0.15972248108925868</v>
      </c>
      <c r="AO143" s="36">
        <v>0.15976332829046899</v>
      </c>
      <c r="AP143" s="36">
        <v>0.15980417549167927</v>
      </c>
      <c r="AQ143" s="36">
        <v>0.15984502269288955</v>
      </c>
      <c r="AR143" s="36">
        <v>0.15988586989409986</v>
      </c>
      <c r="AS143" s="36">
        <v>0.15992671709531014</v>
      </c>
      <c r="AT143" s="36">
        <v>0.15995260211800302</v>
      </c>
      <c r="AU143" s="36">
        <v>0.15995865355521938</v>
      </c>
      <c r="AV143" s="36">
        <v>0.1599647049924357</v>
      </c>
      <c r="AW143" s="36">
        <v>0.15997075642965206</v>
      </c>
      <c r="AX143" s="36">
        <v>0.15997680786686838</v>
      </c>
      <c r="AY143" s="36">
        <v>0.15998285930408471</v>
      </c>
      <c r="AZ143" s="36">
        <v>0.15998891074130106</v>
      </c>
      <c r="BA143" s="36">
        <v>0.15998999999999999</v>
      </c>
      <c r="BB143" s="36">
        <v>0.15998999999999999</v>
      </c>
      <c r="BC143" s="36">
        <v>0.15998999999999999</v>
      </c>
      <c r="BD143" s="36">
        <v>0.1599931515151515</v>
      </c>
      <c r="BE143" s="36">
        <v>0.15999921212121213</v>
      </c>
      <c r="BF143" s="36">
        <v>0.16</v>
      </c>
      <c r="BG143" s="36">
        <v>0.16</v>
      </c>
      <c r="BH143" s="36">
        <v>0.16</v>
      </c>
      <c r="BI143" s="36">
        <v>0.16</v>
      </c>
      <c r="BJ143" s="36">
        <v>0.16</v>
      </c>
      <c r="BK143" s="36">
        <v>0.16</v>
      </c>
      <c r="BL143" s="36">
        <v>0.15999842424242425</v>
      </c>
      <c r="BM143" s="36">
        <v>0.15999236363636363</v>
      </c>
      <c r="BN143" s="36">
        <v>0.15992715151515149</v>
      </c>
      <c r="BO143" s="36">
        <v>0.1598241212121212</v>
      </c>
      <c r="BP143" s="36">
        <v>0.15955975903614458</v>
      </c>
      <c r="BQ143" s="36">
        <v>0.15927909090909093</v>
      </c>
      <c r="BR143" s="36">
        <v>0.15897606060606062</v>
      </c>
      <c r="BS143" s="36">
        <v>0.15866121212121212</v>
      </c>
      <c r="BT143" s="36">
        <v>0.15834000000000001</v>
      </c>
    </row>
    <row r="144" spans="1:72" ht="21.75" thickBot="1" x14ac:dyDescent="0.4">
      <c r="A144" s="88" t="s">
        <v>58</v>
      </c>
      <c r="B144" s="36">
        <v>5.6963917575757648E-25</v>
      </c>
      <c r="C144" s="36">
        <v>7.6145853333333529E-24</v>
      </c>
      <c r="D144" s="36">
        <v>2.5293652000000018E-23</v>
      </c>
      <c r="E144" s="36">
        <v>4.6064887272727346E-22</v>
      </c>
      <c r="F144" s="36">
        <v>3.7622014446294023E-18</v>
      </c>
      <c r="G144" s="36">
        <v>5.0777178252496266E-17</v>
      </c>
      <c r="H144" s="36">
        <v>9.779215506036312E-17</v>
      </c>
      <c r="I144" s="36">
        <v>1.4480713186823E-16</v>
      </c>
      <c r="J144" s="36">
        <v>1.9182210867609684E-16</v>
      </c>
      <c r="K144" s="36">
        <v>2.3883708548396368E-16</v>
      </c>
      <c r="L144" s="36">
        <v>2.8585206229183053E-16</v>
      </c>
      <c r="M144" s="36">
        <v>2.6331091192133075E-13</v>
      </c>
      <c r="N144" s="36">
        <v>8.2288568196671683E-13</v>
      </c>
      <c r="O144" s="36">
        <v>1.3824604520121029E-12</v>
      </c>
      <c r="P144" s="36">
        <v>1.9420352220574889E-12</v>
      </c>
      <c r="Q144" s="36">
        <v>2.5016099921028747E-12</v>
      </c>
      <c r="R144" s="36">
        <v>3.0611847621482608E-12</v>
      </c>
      <c r="S144" s="36">
        <v>3.6207595321936466E-12</v>
      </c>
      <c r="T144" s="36">
        <v>6.2984687216339025E-10</v>
      </c>
      <c r="U144" s="36">
        <v>1.3579256770045396E-9</v>
      </c>
      <c r="V144" s="36">
        <v>2.0860044818456891E-9</v>
      </c>
      <c r="W144" s="36">
        <v>2.8140832866868387E-9</v>
      </c>
      <c r="X144" s="36">
        <v>3.542162091527988E-9</v>
      </c>
      <c r="Y144" s="36">
        <v>4.2702408963691372E-9</v>
      </c>
      <c r="Z144" s="36">
        <v>7.546860606060605E-9</v>
      </c>
      <c r="AA144" s="36">
        <v>1.8469103030303028E-8</v>
      </c>
      <c r="AB144" s="36">
        <v>4.9672181818181818E-8</v>
      </c>
      <c r="AC144" s="36">
        <v>9.4395818181818185E-8</v>
      </c>
      <c r="AD144" s="36">
        <v>2.4991478787878789E-7</v>
      </c>
      <c r="AE144" s="36">
        <v>5.1806727272727269E-7</v>
      </c>
      <c r="AF144" s="36">
        <v>1.0354248484848484E-6</v>
      </c>
      <c r="AG144" s="36">
        <v>2.1895813253012033E-6</v>
      </c>
      <c r="AH144" s="36">
        <v>3.6866295180722859E-6</v>
      </c>
      <c r="AI144" s="36">
        <v>7.73323999999999E-6</v>
      </c>
      <c r="AJ144" s="36">
        <v>1.3959060606060582E-5</v>
      </c>
      <c r="AK144" s="36">
        <v>2.4365121212121186E-5</v>
      </c>
      <c r="AL144" s="36">
        <v>4.5106545454545393E-5</v>
      </c>
      <c r="AM144" s="36">
        <v>8.0467370650528865E-5</v>
      </c>
      <c r="AN144" s="36">
        <v>3.5525163691376631E-4</v>
      </c>
      <c r="AO144" s="36">
        <v>6.3003590317700371E-4</v>
      </c>
      <c r="AP144" s="36">
        <v>9.0482016944024111E-4</v>
      </c>
      <c r="AQ144" s="36">
        <v>1.1796044357034786E-3</v>
      </c>
      <c r="AR144" s="36">
        <v>1.4543887019667159E-3</v>
      </c>
      <c r="AS144" s="36">
        <v>1.7291729682299534E-3</v>
      </c>
      <c r="AT144" s="36">
        <v>3.4909945537064907E-3</v>
      </c>
      <c r="AU144" s="36">
        <v>7.2240051437216244E-3</v>
      </c>
      <c r="AV144" s="36">
        <v>1.0957015733736759E-2</v>
      </c>
      <c r="AW144" s="36">
        <v>1.4690026323751893E-2</v>
      </c>
      <c r="AX144" s="36">
        <v>1.8423036913767028E-2</v>
      </c>
      <c r="AY144" s="36">
        <v>2.215604750378216E-2</v>
      </c>
      <c r="AZ144" s="36">
        <v>2.5889058093797296E-2</v>
      </c>
      <c r="BA144" s="36">
        <v>3.5015945454545505E-2</v>
      </c>
      <c r="BB144" s="36">
        <v>4.5795745454545518E-2</v>
      </c>
      <c r="BC144" s="36">
        <v>5.8864836363636423E-2</v>
      </c>
      <c r="BD144" s="36">
        <v>7.2481030303030367E-2</v>
      </c>
      <c r="BE144" s="36">
        <v>8.6602242424242498E-2</v>
      </c>
      <c r="BF144" s="36">
        <v>9.9743781818181887E-2</v>
      </c>
      <c r="BG144" s="36">
        <v>0.11214493975903619</v>
      </c>
      <c r="BH144" s="36">
        <v>0.12244012048192773</v>
      </c>
      <c r="BI144" s="36">
        <v>0.13109703030303033</v>
      </c>
      <c r="BJ144" s="36">
        <v>0.1384667272727273</v>
      </c>
      <c r="BK144" s="36">
        <v>0.14353660606060609</v>
      </c>
      <c r="BL144" s="36">
        <v>0.14789212121212122</v>
      </c>
      <c r="BM144" s="36">
        <v>0.15086181818181818</v>
      </c>
      <c r="BN144" s="36">
        <v>0.15240448484848484</v>
      </c>
      <c r="BO144" s="36">
        <v>0.15303478787878788</v>
      </c>
      <c r="BP144" s="36">
        <v>0.15123253012048193</v>
      </c>
      <c r="BQ144" s="36">
        <v>0.14925272727272729</v>
      </c>
      <c r="BR144" s="36">
        <v>0.14709515151515151</v>
      </c>
      <c r="BS144" s="36">
        <v>0.14496909090909091</v>
      </c>
      <c r="BT144" s="36">
        <v>0.14285999999999999</v>
      </c>
    </row>
    <row r="145" spans="1:72" ht="21.75" thickBot="1" x14ac:dyDescent="0.4">
      <c r="A145" s="88" t="s">
        <v>59</v>
      </c>
      <c r="B145" s="36">
        <v>3.0646430303030318E-9</v>
      </c>
      <c r="C145" s="36">
        <v>4.6421072727272743E-9</v>
      </c>
      <c r="D145" s="36">
        <v>6.5326527272727294E-9</v>
      </c>
      <c r="E145" s="36">
        <v>8.1965442424242449E-9</v>
      </c>
      <c r="F145" s="36">
        <v>9.637803025718607E-9</v>
      </c>
      <c r="G145" s="36">
        <v>9.4828408472012106E-9</v>
      </c>
      <c r="H145" s="36">
        <v>9.3278786686838125E-9</v>
      </c>
      <c r="I145" s="36">
        <v>9.1729164901664143E-9</v>
      </c>
      <c r="J145" s="36">
        <v>9.0179543116490162E-9</v>
      </c>
      <c r="K145" s="36">
        <v>8.8629921331316181E-9</v>
      </c>
      <c r="L145" s="36">
        <v>8.7080299546142216E-9</v>
      </c>
      <c r="M145" s="36">
        <v>8.5309969742813925E-9</v>
      </c>
      <c r="N145" s="36">
        <v>8.3290756429652042E-9</v>
      </c>
      <c r="O145" s="36">
        <v>8.127154311649016E-9</v>
      </c>
      <c r="P145" s="36">
        <v>7.9252329803328293E-9</v>
      </c>
      <c r="Q145" s="36">
        <v>7.7233116490166411E-9</v>
      </c>
      <c r="R145" s="36">
        <v>7.5213903177004528E-9</v>
      </c>
      <c r="S145" s="36">
        <v>7.3194689863842653E-9</v>
      </c>
      <c r="T145" s="36">
        <v>7.267468683812405E-9</v>
      </c>
      <c r="U145" s="36">
        <v>7.2398741301059004E-9</v>
      </c>
      <c r="V145" s="36">
        <v>7.2122795763993949E-9</v>
      </c>
      <c r="W145" s="36">
        <v>7.1846850226928895E-9</v>
      </c>
      <c r="X145" s="36">
        <v>7.157090468986384E-9</v>
      </c>
      <c r="Y145" s="36">
        <v>7.1294959152798794E-9</v>
      </c>
      <c r="Z145" s="36">
        <v>7.0238000000000005E-9</v>
      </c>
      <c r="AA145" s="36">
        <v>6.6838000000000004E-9</v>
      </c>
      <c r="AB145" s="36">
        <v>6.3173999999999997E-9</v>
      </c>
      <c r="AC145" s="36">
        <v>5.9334000000000002E-9</v>
      </c>
      <c r="AD145" s="36">
        <v>5.5359848484848484E-9</v>
      </c>
      <c r="AE145" s="36">
        <v>5.1390454545454544E-9</v>
      </c>
      <c r="AF145" s="36">
        <v>4.7448636363636365E-9</v>
      </c>
      <c r="AG145" s="36">
        <v>4.3654210843373499E-9</v>
      </c>
      <c r="AH145" s="36">
        <v>3.9939150602409644E-9</v>
      </c>
      <c r="AI145" s="36">
        <v>3.6532400000000005E-9</v>
      </c>
      <c r="AJ145" s="36">
        <v>3.32639393939394E-9</v>
      </c>
      <c r="AK145" s="36">
        <v>3.0257878787878795E-9</v>
      </c>
      <c r="AL145" s="36">
        <v>2.7528236363636368E-9</v>
      </c>
      <c r="AM145" s="36">
        <v>2.4956071104387295E-9</v>
      </c>
      <c r="AN145" s="36">
        <v>2.3182848714069597E-9</v>
      </c>
      <c r="AO145" s="36">
        <v>2.1409626323751895E-9</v>
      </c>
      <c r="AP145" s="36">
        <v>1.9636403933434197E-9</v>
      </c>
      <c r="AQ145" s="36">
        <v>1.7863181543116495E-9</v>
      </c>
      <c r="AR145" s="36">
        <v>1.6089959152798797E-9</v>
      </c>
      <c r="AS145" s="36">
        <v>1.4316736762481097E-9</v>
      </c>
      <c r="AT145" s="36">
        <v>1.2937819818456887E-9</v>
      </c>
      <c r="AU145" s="36">
        <v>1.2081586838124056E-9</v>
      </c>
      <c r="AV145" s="36">
        <v>1.1225353857791226E-9</v>
      </c>
      <c r="AW145" s="36">
        <v>1.0369120877458397E-9</v>
      </c>
      <c r="AX145" s="36">
        <v>9.5128878971255651E-10</v>
      </c>
      <c r="AY145" s="36">
        <v>8.6566549167927357E-10</v>
      </c>
      <c r="AZ145" s="36">
        <v>7.8004219364599052E-10</v>
      </c>
      <c r="BA145" s="36">
        <v>7.2605521212121187E-10</v>
      </c>
      <c r="BB145" s="36">
        <v>6.8049642424242403E-10</v>
      </c>
      <c r="BC145" s="36">
        <v>6.4218127272727251E-10</v>
      </c>
      <c r="BD145" s="36">
        <v>6.06043818181818E-10</v>
      </c>
      <c r="BE145" s="36">
        <v>5.719165454545453E-10</v>
      </c>
      <c r="BF145" s="36">
        <v>5.3862763636363623E-10</v>
      </c>
      <c r="BG145" s="36">
        <v>5.0551192771084327E-10</v>
      </c>
      <c r="BH145" s="36">
        <v>4.7256614457831319E-10</v>
      </c>
      <c r="BI145" s="36">
        <v>4.3991581818181809E-10</v>
      </c>
      <c r="BJ145" s="36">
        <v>4.0749763636363629E-10</v>
      </c>
      <c r="BK145" s="36">
        <v>3.7679466666666657E-10</v>
      </c>
      <c r="BL145" s="36">
        <v>3.4696569696969689E-10</v>
      </c>
      <c r="BM145" s="36">
        <v>3.1914145454545445E-10</v>
      </c>
      <c r="BN145" s="36">
        <v>2.9318048484848476E-10</v>
      </c>
      <c r="BO145" s="36">
        <v>2.6841078787878782E-10</v>
      </c>
      <c r="BP145" s="36">
        <v>2.4666433734939754E-10</v>
      </c>
      <c r="BQ145" s="36">
        <v>2.2584636363636364E-10</v>
      </c>
      <c r="BR145" s="36">
        <v>2.0690090909090909E-10</v>
      </c>
      <c r="BS145" s="36">
        <v>1.8959424242424242E-10</v>
      </c>
      <c r="BT145" s="36">
        <v>1.7317000000000001E-10</v>
      </c>
    </row>
    <row r="146" spans="1:72" ht="21.75" thickBot="1" x14ac:dyDescent="0.4">
      <c r="A146" s="88" t="s">
        <v>70</v>
      </c>
      <c r="B146" s="36">
        <v>1.2908945454545462E-2</v>
      </c>
      <c r="C146" s="36">
        <v>2.0656830303030314E-2</v>
      </c>
      <c r="D146" s="36">
        <v>3.0777436363636373E-2</v>
      </c>
      <c r="E146" s="36">
        <v>4.1549733333333345E-2</v>
      </c>
      <c r="F146" s="36">
        <v>5.2036577912254162E-2</v>
      </c>
      <c r="G146" s="36">
        <v>5.6468801815431166E-2</v>
      </c>
      <c r="H146" s="36">
        <v>6.090102571860817E-2</v>
      </c>
      <c r="I146" s="36">
        <v>6.5333249621785175E-2</v>
      </c>
      <c r="J146" s="36">
        <v>6.9765473524962179E-2</v>
      </c>
      <c r="K146" s="36">
        <v>7.419769742813917E-2</v>
      </c>
      <c r="L146" s="36">
        <v>7.8629921331316188E-2</v>
      </c>
      <c r="M146" s="36">
        <v>8.4395636913767003E-2</v>
      </c>
      <c r="N146" s="36">
        <v>9.1665077155824504E-2</v>
      </c>
      <c r="O146" s="36">
        <v>9.8934517397882005E-2</v>
      </c>
      <c r="P146" s="36">
        <v>0.10620395763993949</v>
      </c>
      <c r="Q146" s="36">
        <v>0.11347339788199698</v>
      </c>
      <c r="R146" s="36">
        <v>0.12074283812405448</v>
      </c>
      <c r="S146" s="36">
        <v>0.12801227836611198</v>
      </c>
      <c r="T146" s="36">
        <v>0.14386077155824512</v>
      </c>
      <c r="U146" s="36">
        <v>0.16110585476550685</v>
      </c>
      <c r="V146" s="36">
        <v>0.17835093797276858</v>
      </c>
      <c r="W146" s="36">
        <v>0.19559602118003028</v>
      </c>
      <c r="X146" s="36">
        <v>0.21284110438729201</v>
      </c>
      <c r="Y146" s="36">
        <v>0.23008618759455374</v>
      </c>
      <c r="Z146" s="36">
        <v>0.24622000000000002</v>
      </c>
      <c r="AA146" s="36">
        <v>0.25901999999999997</v>
      </c>
      <c r="AB146" s="36">
        <v>0.27045272727272723</v>
      </c>
      <c r="AC146" s="36">
        <v>0.28097393939393939</v>
      </c>
      <c r="AD146" s="36">
        <v>0.2893821212121212</v>
      </c>
      <c r="AE146" s="36">
        <v>0.29697545454545454</v>
      </c>
      <c r="AF146" s="36">
        <v>0.30292696969696969</v>
      </c>
      <c r="AG146" s="36">
        <v>0.30749644578313257</v>
      </c>
      <c r="AH146" s="36">
        <v>0.31132174698795184</v>
      </c>
      <c r="AI146" s="36">
        <v>0.31362800000000002</v>
      </c>
      <c r="AJ146" s="36">
        <v>0.31558303030303031</v>
      </c>
      <c r="AK146" s="36">
        <v>0.31688606060606062</v>
      </c>
      <c r="AL146" s="36">
        <v>0.31780436363636366</v>
      </c>
      <c r="AM146" s="36">
        <v>0.31853924357034796</v>
      </c>
      <c r="AN146" s="36">
        <v>0.3190203328290469</v>
      </c>
      <c r="AO146" s="36">
        <v>0.31950142208774585</v>
      </c>
      <c r="AP146" s="36">
        <v>0.31998251134644479</v>
      </c>
      <c r="AQ146" s="36">
        <v>0.32046360060514373</v>
      </c>
      <c r="AR146" s="36">
        <v>0.32094468986384267</v>
      </c>
      <c r="AS146" s="36">
        <v>0.32142577912254161</v>
      </c>
      <c r="AT146" s="36">
        <v>0.32331591527987896</v>
      </c>
      <c r="AU146" s="36">
        <v>0.32707385779122539</v>
      </c>
      <c r="AV146" s="36">
        <v>0.33083180030257187</v>
      </c>
      <c r="AW146" s="36">
        <v>0.33458974281391829</v>
      </c>
      <c r="AX146" s="36">
        <v>0.33834768532526477</v>
      </c>
      <c r="AY146" s="36">
        <v>0.34210562783661119</v>
      </c>
      <c r="AZ146" s="36">
        <v>0.34586357034795767</v>
      </c>
      <c r="BA146" s="36">
        <v>0.35499842424242428</v>
      </c>
      <c r="BB146" s="36">
        <v>0.36578236363636368</v>
      </c>
      <c r="BC146" s="36">
        <v>0.37885509090909097</v>
      </c>
      <c r="BD146" s="36">
        <v>0.39247303030303038</v>
      </c>
      <c r="BE146" s="36">
        <v>0.40659424242424252</v>
      </c>
      <c r="BF146" s="36">
        <v>0.41974000000000006</v>
      </c>
      <c r="BG146" s="36">
        <v>0.43214493975903617</v>
      </c>
      <c r="BH146" s="36">
        <v>0.44244012048192771</v>
      </c>
      <c r="BI146" s="36">
        <v>0.45109703030303028</v>
      </c>
      <c r="BJ146" s="36">
        <v>0.45846672727272725</v>
      </c>
      <c r="BK146" s="36">
        <v>0.46353660606060604</v>
      </c>
      <c r="BL146" s="36">
        <v>0.46791103030303027</v>
      </c>
      <c r="BM146" s="36">
        <v>0.47095345454545456</v>
      </c>
      <c r="BN146" s="36">
        <v>0.47328975757575759</v>
      </c>
      <c r="BO146" s="36">
        <v>0.47517460606060608</v>
      </c>
      <c r="BP146" s="36">
        <v>0.47636036144578314</v>
      </c>
      <c r="BQ146" s="36">
        <v>0.47737363636363633</v>
      </c>
      <c r="BR146" s="36">
        <v>0.47805242424242422</v>
      </c>
      <c r="BS146" s="36">
        <v>0.47855393939393936</v>
      </c>
      <c r="BT146" s="36">
        <v>0.47896</v>
      </c>
    </row>
    <row r="147" spans="1:72" ht="21.75" thickBot="1" x14ac:dyDescent="0.4">
      <c r="A147" s="88" t="s">
        <v>60</v>
      </c>
      <c r="B147" s="36">
        <v>5.5126406060606103E-11</v>
      </c>
      <c r="C147" s="36">
        <v>9.5391872727272796E-11</v>
      </c>
      <c r="D147" s="36">
        <v>1.5195732727272732E-10</v>
      </c>
      <c r="E147" s="36">
        <v>2.1869278787878798E-10</v>
      </c>
      <c r="F147" s="36">
        <v>2.8635387291981849E-10</v>
      </c>
      <c r="G147" s="36">
        <v>3.2140228441754924E-10</v>
      </c>
      <c r="H147" s="36">
        <v>3.5645069591527994E-10</v>
      </c>
      <c r="I147" s="36">
        <v>3.9149910741301063E-10</v>
      </c>
      <c r="J147" s="36">
        <v>4.2654751891074133E-10</v>
      </c>
      <c r="K147" s="36">
        <v>4.6159593040847203E-10</v>
      </c>
      <c r="L147" s="36">
        <v>4.9664434190620272E-10</v>
      </c>
      <c r="M147" s="36">
        <v>5.3213004538577915E-10</v>
      </c>
      <c r="N147" s="36">
        <v>5.6810886535552194E-10</v>
      </c>
      <c r="O147" s="36">
        <v>6.0408768532526474E-10</v>
      </c>
      <c r="P147" s="36">
        <v>6.4006650529500764E-10</v>
      </c>
      <c r="Q147" s="36">
        <v>6.7604532526475044E-10</v>
      </c>
      <c r="R147" s="36">
        <v>7.1202414523449324E-10</v>
      </c>
      <c r="S147" s="36">
        <v>7.4800296520423614E-10</v>
      </c>
      <c r="T147" s="36">
        <v>8.0351588502269298E-10</v>
      </c>
      <c r="U147" s="36">
        <v>8.6220877458396381E-10</v>
      </c>
      <c r="V147" s="36">
        <v>9.2090166414523464E-10</v>
      </c>
      <c r="W147" s="36">
        <v>9.7959455370650547E-10</v>
      </c>
      <c r="X147" s="36">
        <v>1.0382874432677761E-9</v>
      </c>
      <c r="Y147" s="36">
        <v>1.0969803328290469E-9</v>
      </c>
      <c r="Z147" s="36">
        <v>1.1436969696969699E-9</v>
      </c>
      <c r="AA147" s="36">
        <v>1.1544848484848485E-9</v>
      </c>
      <c r="AB147" s="36">
        <v>1.1552727272727273E-9</v>
      </c>
      <c r="AC147" s="36">
        <v>1.1493939393939395E-9</v>
      </c>
      <c r="AD147" s="36">
        <v>1.1306181818181818E-9</v>
      </c>
      <c r="AE147" s="36">
        <v>1.1078E-9</v>
      </c>
      <c r="AF147" s="36">
        <v>1.0771333333333333E-9</v>
      </c>
      <c r="AG147" s="36">
        <v>1.0415746987951806E-9</v>
      </c>
      <c r="AH147" s="36">
        <v>1.0033819277108434E-9</v>
      </c>
      <c r="AI147" s="36">
        <v>9.6093400000000015E-10</v>
      </c>
      <c r="AJ147" s="36">
        <v>9.1811133333333353E-10</v>
      </c>
      <c r="AK147" s="36">
        <v>8.7464466666666677E-10</v>
      </c>
      <c r="AL147" s="36">
        <v>8.3183036363636379E-10</v>
      </c>
      <c r="AM147" s="36">
        <v>7.8955644478063552E-10</v>
      </c>
      <c r="AN147" s="36">
        <v>7.5321756429652055E-10</v>
      </c>
      <c r="AO147" s="36">
        <v>7.1687868381240557E-10</v>
      </c>
      <c r="AP147" s="36">
        <v>6.8053980332829059E-10</v>
      </c>
      <c r="AQ147" s="36">
        <v>6.4420092284417562E-10</v>
      </c>
      <c r="AR147" s="36">
        <v>6.0786204236006064E-10</v>
      </c>
      <c r="AS147" s="36">
        <v>5.7152316187594567E-10</v>
      </c>
      <c r="AT147" s="36">
        <v>5.4108328290468989E-10</v>
      </c>
      <c r="AU147" s="36">
        <v>5.1846301059001517E-10</v>
      </c>
      <c r="AV147" s="36">
        <v>4.9584273827534044E-10</v>
      </c>
      <c r="AW147" s="36">
        <v>4.7322246596066561E-10</v>
      </c>
      <c r="AX147" s="36">
        <v>4.5060219364599088E-10</v>
      </c>
      <c r="AY147" s="36">
        <v>4.2798192133131615E-10</v>
      </c>
      <c r="AZ147" s="36">
        <v>4.0536164901664137E-10</v>
      </c>
      <c r="BA147" s="36">
        <v>3.9118660606060601E-10</v>
      </c>
      <c r="BB147" s="36">
        <v>3.7930739393939391E-10</v>
      </c>
      <c r="BC147" s="36">
        <v>3.6958618181818177E-10</v>
      </c>
      <c r="BD147" s="36">
        <v>3.6012969696969696E-10</v>
      </c>
      <c r="BE147" s="36">
        <v>3.5091757575757571E-10</v>
      </c>
      <c r="BF147" s="36">
        <v>3.4060345454545451E-10</v>
      </c>
      <c r="BG147" s="36">
        <v>3.2972240963855419E-10</v>
      </c>
      <c r="BH147" s="36">
        <v>3.1741518072289155E-10</v>
      </c>
      <c r="BI147" s="36">
        <v>3.0424484848484843E-10</v>
      </c>
      <c r="BJ147" s="36">
        <v>2.9039636363636359E-10</v>
      </c>
      <c r="BK147" s="36">
        <v>2.7599636363636362E-10</v>
      </c>
      <c r="BL147" s="36">
        <v>2.615843636363636E-10</v>
      </c>
      <c r="BM147" s="36">
        <v>2.4729345454545455E-10</v>
      </c>
      <c r="BN147" s="36">
        <v>2.3341660606060605E-10</v>
      </c>
      <c r="BO147" s="36">
        <v>2.1980448484848481E-10</v>
      </c>
      <c r="BP147" s="36">
        <v>2.0713855421686745E-10</v>
      </c>
      <c r="BQ147" s="36">
        <v>1.9478909090909092E-10</v>
      </c>
      <c r="BR147" s="36">
        <v>1.8308606060606062E-10</v>
      </c>
      <c r="BS147" s="36">
        <v>1.7204484848484849E-10</v>
      </c>
      <c r="BT147" s="36">
        <v>1.6136E-10</v>
      </c>
    </row>
    <row r="148" spans="1:72" ht="21.75" thickBot="1" x14ac:dyDescent="0.4">
      <c r="A148" s="88" t="s">
        <v>61</v>
      </c>
      <c r="B148" s="36">
        <v>1.0768112727272732E-8</v>
      </c>
      <c r="C148" s="36">
        <v>1.539263636363637E-8</v>
      </c>
      <c r="D148" s="36">
        <v>2.0465363636363642E-8</v>
      </c>
      <c r="E148" s="36">
        <v>2.424488484848485E-8</v>
      </c>
      <c r="F148" s="36">
        <v>2.7171198184568832E-8</v>
      </c>
      <c r="G148" s="36">
        <v>2.5786175491679273E-8</v>
      </c>
      <c r="H148" s="36">
        <v>2.4401152798789713E-8</v>
      </c>
      <c r="I148" s="36">
        <v>2.3016130105900149E-8</v>
      </c>
      <c r="J148" s="36">
        <v>2.163110741301059E-8</v>
      </c>
      <c r="K148" s="36">
        <v>2.024608472012103E-8</v>
      </c>
      <c r="L148" s="36">
        <v>1.886106202723147E-8</v>
      </c>
      <c r="M148" s="36">
        <v>1.7716585476550681E-8</v>
      </c>
      <c r="N148" s="36">
        <v>1.6843363086232981E-8</v>
      </c>
      <c r="O148" s="36">
        <v>1.597014069591528E-8</v>
      </c>
      <c r="P148" s="36">
        <v>1.5096918305597579E-8</v>
      </c>
      <c r="Q148" s="36">
        <v>1.4223695915279878E-8</v>
      </c>
      <c r="R148" s="36">
        <v>1.3350473524962178E-8</v>
      </c>
      <c r="S148" s="36">
        <v>1.2477251134644477E-8</v>
      </c>
      <c r="T148" s="36">
        <v>1.2266397881996975E-8</v>
      </c>
      <c r="U148" s="36">
        <v>1.2163372163388805E-8</v>
      </c>
      <c r="V148" s="36">
        <v>1.2060346444780635E-8</v>
      </c>
      <c r="W148" s="36">
        <v>1.1957320726172465E-8</v>
      </c>
      <c r="X148" s="36">
        <v>1.1854295007564297E-8</v>
      </c>
      <c r="Y148" s="36">
        <v>1.1751269288956127E-8</v>
      </c>
      <c r="Z148" s="36">
        <v>1.154960606060606E-8</v>
      </c>
      <c r="AA148" s="36">
        <v>1.1052030303030303E-8</v>
      </c>
      <c r="AB148" s="36">
        <v>1.0505181818181817E-8</v>
      </c>
      <c r="AC148" s="36">
        <v>9.9254848484848494E-9</v>
      </c>
      <c r="AD148" s="36">
        <v>9.3130848484848485E-9</v>
      </c>
      <c r="AE148" s="36">
        <v>8.6974181818181824E-9</v>
      </c>
      <c r="AF148" s="36">
        <v>8.0781454545454556E-9</v>
      </c>
      <c r="AG148" s="36">
        <v>7.4760204819277118E-9</v>
      </c>
      <c r="AH148" s="36">
        <v>6.8831289156626525E-9</v>
      </c>
      <c r="AI148" s="36">
        <v>6.3322200000000015E-9</v>
      </c>
      <c r="AJ148" s="36">
        <v>5.801599393939395E-9</v>
      </c>
      <c r="AK148" s="36">
        <v>5.3095387878787892E-9</v>
      </c>
      <c r="AL148" s="36">
        <v>4.8595054545454556E-9</v>
      </c>
      <c r="AM148" s="36">
        <v>4.4335836611195158E-9</v>
      </c>
      <c r="AN148" s="36">
        <v>4.1331751891074137E-9</v>
      </c>
      <c r="AO148" s="36">
        <v>3.8327667170953107E-9</v>
      </c>
      <c r="AP148" s="36">
        <v>3.5323582450832081E-9</v>
      </c>
      <c r="AQ148" s="36">
        <v>3.2319497730711055E-9</v>
      </c>
      <c r="AR148" s="36">
        <v>2.9315413010590029E-9</v>
      </c>
      <c r="AS148" s="36">
        <v>2.6311328290469004E-9</v>
      </c>
      <c r="AT148" s="36">
        <v>2.3954910741301066E-9</v>
      </c>
      <c r="AU148" s="36">
        <v>2.2457028744326785E-9</v>
      </c>
      <c r="AV148" s="36">
        <v>2.09591467473525E-9</v>
      </c>
      <c r="AW148" s="36">
        <v>1.9461264750378215E-9</v>
      </c>
      <c r="AX148" s="36">
        <v>1.7963382753403934E-9</v>
      </c>
      <c r="AY148" s="36">
        <v>1.6465500756429649E-9</v>
      </c>
      <c r="AZ148" s="36">
        <v>1.4967618759455366E-9</v>
      </c>
      <c r="BA148" s="36">
        <v>1.4019636363636359E-9</v>
      </c>
      <c r="BB148" s="36">
        <v>1.321853333333333E-9</v>
      </c>
      <c r="BC148" s="36">
        <v>1.2545199999999997E-9</v>
      </c>
      <c r="BD148" s="36">
        <v>1.1907478787878784E-9</v>
      </c>
      <c r="BE148" s="36">
        <v>1.13026303030303E-9</v>
      </c>
      <c r="BF148" s="36">
        <v>1.0703581818181816E-9</v>
      </c>
      <c r="BG148" s="36">
        <v>1.0103568674698794E-9</v>
      </c>
      <c r="BH148" s="36">
        <v>9.4970626506024091E-10</v>
      </c>
      <c r="BI148" s="36">
        <v>8.8900593939393926E-10</v>
      </c>
      <c r="BJ148" s="36">
        <v>8.2826654545454535E-10</v>
      </c>
      <c r="BK148" s="36">
        <v>7.69953818181818E-10</v>
      </c>
      <c r="BL148" s="36">
        <v>7.1304242424242415E-10</v>
      </c>
      <c r="BM148" s="36">
        <v>6.5943636363636349E-10</v>
      </c>
      <c r="BN148" s="36">
        <v>6.0909842424242406E-10</v>
      </c>
      <c r="BO148" s="36">
        <v>5.6084993939393927E-10</v>
      </c>
      <c r="BP148" s="36">
        <v>5.1808530120481924E-10</v>
      </c>
      <c r="BQ148" s="36">
        <v>4.7701363636363645E-10</v>
      </c>
      <c r="BR148" s="36">
        <v>4.3935909090909093E-10</v>
      </c>
      <c r="BS148" s="36">
        <v>4.0476939393939396E-10</v>
      </c>
      <c r="BT148" s="36">
        <v>3.7183E-10</v>
      </c>
    </row>
    <row r="149" spans="1:72" ht="21.75" thickBot="1" x14ac:dyDescent="0.4">
      <c r="A149" s="88" t="s">
        <v>62</v>
      </c>
      <c r="B149" s="36">
        <v>0</v>
      </c>
      <c r="C149" s="36">
        <v>0</v>
      </c>
      <c r="D149" s="36">
        <v>0</v>
      </c>
      <c r="E149" s="36">
        <v>0</v>
      </c>
      <c r="F149" s="36">
        <v>0</v>
      </c>
      <c r="G149" s="36">
        <v>0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36">
        <v>0</v>
      </c>
      <c r="Y149" s="36">
        <v>0</v>
      </c>
      <c r="Z149" s="36">
        <v>0</v>
      </c>
      <c r="AA149" s="36">
        <v>0</v>
      </c>
      <c r="AB149" s="36">
        <v>0</v>
      </c>
      <c r="AC149" s="36">
        <v>0</v>
      </c>
      <c r="AD149" s="36">
        <v>0</v>
      </c>
      <c r="AE149" s="36">
        <v>0</v>
      </c>
      <c r="AF149" s="36">
        <v>0</v>
      </c>
      <c r="AG149" s="36">
        <v>0</v>
      </c>
      <c r="AH149" s="36">
        <v>0</v>
      </c>
      <c r="AI149" s="36">
        <v>0</v>
      </c>
      <c r="AJ149" s="36">
        <v>0</v>
      </c>
      <c r="AK149" s="36">
        <v>0</v>
      </c>
      <c r="AL149" s="36">
        <v>0</v>
      </c>
      <c r="AM149" s="36">
        <v>0</v>
      </c>
      <c r="AN149" s="36">
        <v>0</v>
      </c>
      <c r="AO149" s="36">
        <v>0</v>
      </c>
      <c r="AP149" s="36">
        <v>0</v>
      </c>
      <c r="AQ149" s="36">
        <v>0</v>
      </c>
      <c r="AR149" s="36">
        <v>0</v>
      </c>
      <c r="AS149" s="36">
        <v>0</v>
      </c>
      <c r="AT149" s="36">
        <v>5.794981845688298E-21</v>
      </c>
      <c r="AU149" s="36">
        <v>1.9271683812405415E-20</v>
      </c>
      <c r="AV149" s="36">
        <v>3.2748385779122529E-20</v>
      </c>
      <c r="AW149" s="36">
        <v>4.6225087745839643E-20</v>
      </c>
      <c r="AX149" s="36">
        <v>5.9701789712556764E-20</v>
      </c>
      <c r="AY149" s="36">
        <v>7.3178491679273872E-20</v>
      </c>
      <c r="AZ149" s="36">
        <v>8.6655193645990993E-20</v>
      </c>
      <c r="BA149" s="36">
        <v>3.6786145074121418E-15</v>
      </c>
      <c r="BB149" s="36">
        <v>3.5777727030303987E-12</v>
      </c>
      <c r="BC149" s="36">
        <v>2.4579953309091009E-11</v>
      </c>
      <c r="BD149" s="36">
        <v>4.8748648060606487E-9</v>
      </c>
      <c r="BE149" s="36">
        <v>1.4182949048484889E-8</v>
      </c>
      <c r="BF149" s="36">
        <v>3.9973927272727401E-8</v>
      </c>
      <c r="BG149" s="36">
        <v>8.3443180722891976E-8</v>
      </c>
      <c r="BH149" s="36">
        <v>1.8085763855421715E-7</v>
      </c>
      <c r="BI149" s="36">
        <v>4.2387078787878873E-7</v>
      </c>
      <c r="BJ149" s="36">
        <v>7.8128290909091002E-7</v>
      </c>
      <c r="BK149" s="36">
        <v>2.1636969696969731E-6</v>
      </c>
      <c r="BL149" s="36">
        <v>2.1587492727272888E-5</v>
      </c>
      <c r="BM149" s="36">
        <v>9.2071310909091068E-5</v>
      </c>
      <c r="BN149" s="36">
        <v>8.8610448484848772E-4</v>
      </c>
      <c r="BO149" s="36">
        <v>2.1427347878787907E-3</v>
      </c>
      <c r="BP149" s="36">
        <v>5.1262626506024117E-3</v>
      </c>
      <c r="BQ149" s="36">
        <v>8.1168999999999998E-3</v>
      </c>
      <c r="BR149" s="36">
        <v>1.0956233333333334E-2</v>
      </c>
      <c r="BS149" s="36">
        <v>1.3584848484848484E-2</v>
      </c>
      <c r="BT149" s="36">
        <v>1.61E-2</v>
      </c>
    </row>
    <row r="150" spans="1:72" ht="21.75" thickBot="1" x14ac:dyDescent="0.4">
      <c r="A150" s="88" t="s">
        <v>63</v>
      </c>
      <c r="B150" s="36">
        <v>0</v>
      </c>
      <c r="C150" s="36">
        <v>0</v>
      </c>
      <c r="D150" s="36">
        <v>0</v>
      </c>
      <c r="E150" s="36">
        <v>0</v>
      </c>
      <c r="F150" s="36">
        <v>0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7.499379727685311E-37</v>
      </c>
      <c r="N150" s="36">
        <v>2.3455506807866862E-36</v>
      </c>
      <c r="O150" s="36">
        <v>3.9411633888048415E-36</v>
      </c>
      <c r="P150" s="36">
        <v>5.5367760968229964E-36</v>
      </c>
      <c r="Q150" s="36">
        <v>7.1323888048411519E-36</v>
      </c>
      <c r="R150" s="36">
        <v>8.7280015128593068E-36</v>
      </c>
      <c r="S150" s="36">
        <v>1.0323614220877462E-35</v>
      </c>
      <c r="T150" s="36">
        <v>9.1747730711043849E-36</v>
      </c>
      <c r="U150" s="36">
        <v>7.57916036308623E-36</v>
      </c>
      <c r="V150" s="36">
        <v>5.9835476550680765E-36</v>
      </c>
      <c r="W150" s="36">
        <v>4.3879349470499229E-36</v>
      </c>
      <c r="X150" s="36">
        <v>2.7923222390317694E-36</v>
      </c>
      <c r="Y150" s="36">
        <v>1.1967095310136158E-36</v>
      </c>
      <c r="Z150" s="36">
        <v>0</v>
      </c>
      <c r="AA150" s="36">
        <v>0</v>
      </c>
      <c r="AB150" s="36">
        <v>0</v>
      </c>
      <c r="AC150" s="36">
        <v>0</v>
      </c>
      <c r="AD150" s="36">
        <v>0</v>
      </c>
      <c r="AE150" s="36">
        <v>0</v>
      </c>
      <c r="AF150" s="36">
        <v>0</v>
      </c>
      <c r="AG150" s="36">
        <v>0</v>
      </c>
      <c r="AH150" s="36">
        <v>0</v>
      </c>
      <c r="AI150" s="36">
        <v>0</v>
      </c>
      <c r="AJ150" s="36">
        <v>0</v>
      </c>
      <c r="AK150" s="36">
        <v>0</v>
      </c>
      <c r="AL150" s="36">
        <v>0</v>
      </c>
      <c r="AM150" s="36">
        <v>0</v>
      </c>
      <c r="AN150" s="36">
        <v>0</v>
      </c>
      <c r="AO150" s="36">
        <v>0</v>
      </c>
      <c r="AP150" s="36">
        <v>0</v>
      </c>
      <c r="AQ150" s="36">
        <v>0</v>
      </c>
      <c r="AR150" s="36">
        <v>0</v>
      </c>
      <c r="AS150" s="36">
        <v>0</v>
      </c>
      <c r="AT150" s="36">
        <v>1.292406959152787E-21</v>
      </c>
      <c r="AU150" s="36">
        <v>4.2980045385779044E-21</v>
      </c>
      <c r="AV150" s="36">
        <v>7.3036021180030223E-21</v>
      </c>
      <c r="AW150" s="36">
        <v>1.030919969742814E-20</v>
      </c>
      <c r="AX150" s="36">
        <v>1.3314797276853258E-20</v>
      </c>
      <c r="AY150" s="36">
        <v>1.6320394856278376E-20</v>
      </c>
      <c r="AZ150" s="36">
        <v>1.9325992435703494E-20</v>
      </c>
      <c r="BA150" s="36">
        <v>5.490124179454576E-16</v>
      </c>
      <c r="BB150" s="36">
        <v>3.909605793939498E-13</v>
      </c>
      <c r="BC150" s="36">
        <v>2.6842304581818284E-12</v>
      </c>
      <c r="BD150" s="36">
        <v>4.2792063636364011E-10</v>
      </c>
      <c r="BE150" s="36">
        <v>1.2435660909090947E-9</v>
      </c>
      <c r="BF150" s="36">
        <v>3.144858181818191E-9</v>
      </c>
      <c r="BG150" s="36">
        <v>6.2552506024096674E-9</v>
      </c>
      <c r="BH150" s="36">
        <v>1.3077298795180744E-8</v>
      </c>
      <c r="BI150" s="36">
        <v>3.0181157575757634E-8</v>
      </c>
      <c r="BJ150" s="36">
        <v>5.5363581818181874E-8</v>
      </c>
      <c r="BK150" s="36">
        <v>1.5566181818181844E-7</v>
      </c>
      <c r="BL150" s="36">
        <v>1.6117601212121335E-6</v>
      </c>
      <c r="BM150" s="36">
        <v>6.9055298181818315E-6</v>
      </c>
      <c r="BN150" s="36">
        <v>7.0332366060606283E-5</v>
      </c>
      <c r="BO150" s="36">
        <v>1.7092624484848508E-4</v>
      </c>
      <c r="BP150" s="36">
        <v>4.3865506024096411E-4</v>
      </c>
      <c r="BQ150" s="36">
        <v>7.2176909090909095E-4</v>
      </c>
      <c r="BR150" s="36">
        <v>1.0245327272727272E-3</v>
      </c>
      <c r="BS150" s="36">
        <v>1.3373181818181817E-3</v>
      </c>
      <c r="BT150" s="36">
        <v>1.6555000000000001E-3</v>
      </c>
    </row>
    <row r="151" spans="1:72" ht="21.75" thickBot="1" x14ac:dyDescent="0.4">
      <c r="A151" s="88" t="s">
        <v>64</v>
      </c>
      <c r="B151" s="36">
        <v>0</v>
      </c>
      <c r="C151" s="36">
        <v>0</v>
      </c>
      <c r="D151" s="36">
        <v>0</v>
      </c>
      <c r="E151" s="36">
        <v>0</v>
      </c>
      <c r="F151" s="36">
        <v>0</v>
      </c>
      <c r="G151" s="36">
        <v>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3.1590968229954554E-35</v>
      </c>
      <c r="N151" s="36">
        <v>9.880579425113462E-35</v>
      </c>
      <c r="O151" s="36">
        <v>1.6602062027231468E-34</v>
      </c>
      <c r="P151" s="36">
        <v>2.3323544629349474E-34</v>
      </c>
      <c r="Q151" s="36">
        <v>3.004502723146748E-34</v>
      </c>
      <c r="R151" s="36">
        <v>3.6766509833585491E-34</v>
      </c>
      <c r="S151" s="36">
        <v>4.3487992435703492E-34</v>
      </c>
      <c r="T151" s="36">
        <v>3.8648524962178508E-34</v>
      </c>
      <c r="U151" s="36">
        <v>3.1927042360060506E-34</v>
      </c>
      <c r="V151" s="36">
        <v>2.5205559757942505E-34</v>
      </c>
      <c r="W151" s="36">
        <v>1.8484077155824503E-34</v>
      </c>
      <c r="X151" s="36">
        <v>1.1762594553706501E-34</v>
      </c>
      <c r="Y151" s="36">
        <v>5.0411119515884992E-35</v>
      </c>
      <c r="Z151" s="36">
        <v>0</v>
      </c>
      <c r="AA151" s="36">
        <v>0</v>
      </c>
      <c r="AB151" s="36">
        <v>0</v>
      </c>
      <c r="AC151" s="36">
        <v>0</v>
      </c>
      <c r="AD151" s="36">
        <v>0</v>
      </c>
      <c r="AE151" s="36">
        <v>0</v>
      </c>
      <c r="AF151" s="36">
        <v>0</v>
      </c>
      <c r="AG151" s="36">
        <v>0</v>
      </c>
      <c r="AH151" s="36">
        <v>0</v>
      </c>
      <c r="AI151" s="36">
        <v>0</v>
      </c>
      <c r="AJ151" s="36">
        <v>0</v>
      </c>
      <c r="AK151" s="36">
        <v>0</v>
      </c>
      <c r="AL151" s="36">
        <v>0</v>
      </c>
      <c r="AM151" s="36">
        <v>0</v>
      </c>
      <c r="AN151" s="36">
        <v>0</v>
      </c>
      <c r="AO151" s="36">
        <v>0</v>
      </c>
      <c r="AP151" s="36">
        <v>0</v>
      </c>
      <c r="AQ151" s="36">
        <v>0</v>
      </c>
      <c r="AR151" s="36">
        <v>0</v>
      </c>
      <c r="AS151" s="36">
        <v>0</v>
      </c>
      <c r="AT151" s="36">
        <v>3.2389863842662335E-25</v>
      </c>
      <c r="AU151" s="36">
        <v>1.0771512859304066E-24</v>
      </c>
      <c r="AV151" s="36">
        <v>1.8304039334341898E-24</v>
      </c>
      <c r="AW151" s="36">
        <v>2.5836565809379729E-24</v>
      </c>
      <c r="AX151" s="36">
        <v>3.3369092284417559E-24</v>
      </c>
      <c r="AY151" s="36">
        <v>4.0901618759455393E-24</v>
      </c>
      <c r="AZ151" s="36">
        <v>4.843414523449322E-24</v>
      </c>
      <c r="BA151" s="36">
        <v>9.2985534890909608E-20</v>
      </c>
      <c r="BB151" s="36">
        <v>4.549600484848606E-17</v>
      </c>
      <c r="BC151" s="36">
        <v>3.1201897454545576E-16</v>
      </c>
      <c r="BD151" s="36">
        <v>3.4586632424242719E-14</v>
      </c>
      <c r="BE151" s="36">
        <v>1.0025332939393969E-13</v>
      </c>
      <c r="BF151" s="36">
        <v>1.9246290909090954E-13</v>
      </c>
      <c r="BG151" s="36">
        <v>3.1603240963855517E-13</v>
      </c>
      <c r="BH151" s="36">
        <v>5.367251807228922E-13</v>
      </c>
      <c r="BI151" s="36">
        <v>9.6106345454545593E-13</v>
      </c>
      <c r="BJ151" s="36">
        <v>1.5454089090909102E-12</v>
      </c>
      <c r="BK151" s="36">
        <v>3.2604872727272769E-12</v>
      </c>
      <c r="BL151" s="36">
        <v>2.3571536969697141E-11</v>
      </c>
      <c r="BM151" s="36">
        <v>9.6491294545454727E-11</v>
      </c>
      <c r="BN151" s="36">
        <v>7.2471527272727505E-10</v>
      </c>
      <c r="BO151" s="36">
        <v>1.7079698181818205E-9</v>
      </c>
      <c r="BP151" s="36">
        <v>3.3778542168674716E-9</v>
      </c>
      <c r="BQ151" s="36">
        <v>4.8212363636363643E-9</v>
      </c>
      <c r="BR151" s="36">
        <v>5.6693575757575763E-9</v>
      </c>
      <c r="BS151" s="36">
        <v>6.1398484848484851E-9</v>
      </c>
      <c r="BT151" s="36">
        <v>6.4069999999999999E-9</v>
      </c>
    </row>
    <row r="152" spans="1:72" ht="21.75" thickBot="1" x14ac:dyDescent="0.4">
      <c r="A152" s="88" t="s">
        <v>26</v>
      </c>
      <c r="B152" s="36">
        <v>-18.61</v>
      </c>
      <c r="C152" s="36">
        <v>-18.612303030303028</v>
      </c>
      <c r="D152" s="36">
        <v>-18.618363636363636</v>
      </c>
      <c r="E152" s="36">
        <v>-18.624424242424244</v>
      </c>
      <c r="F152" s="36">
        <v>-18.631089258698939</v>
      </c>
      <c r="G152" s="36">
        <v>-18.644704992435702</v>
      </c>
      <c r="H152" s="36">
        <v>-18.658320726172466</v>
      </c>
      <c r="I152" s="36">
        <v>-18.671936459909226</v>
      </c>
      <c r="J152" s="36">
        <v>-18.685552193645989</v>
      </c>
      <c r="K152" s="36">
        <v>-18.699167927382753</v>
      </c>
      <c r="L152" s="36">
        <v>-18.712783661119516</v>
      </c>
      <c r="M152" s="36">
        <v>-18.728532526475036</v>
      </c>
      <c r="N152" s="36">
        <v>-18.746686838124052</v>
      </c>
      <c r="O152" s="36">
        <v>-18.764841149773069</v>
      </c>
      <c r="P152" s="36">
        <v>-18.782995461422086</v>
      </c>
      <c r="Q152" s="36">
        <v>-18.801149773071103</v>
      </c>
      <c r="R152" s="36">
        <v>-18.81930408472012</v>
      </c>
      <c r="S152" s="36">
        <v>-18.837458396369136</v>
      </c>
      <c r="T152" s="36">
        <v>-18.856913767019666</v>
      </c>
      <c r="U152" s="36">
        <v>-18.876580937972768</v>
      </c>
      <c r="V152" s="36">
        <v>-18.896248108925871</v>
      </c>
      <c r="W152" s="36">
        <v>-18.91591527987897</v>
      </c>
      <c r="X152" s="36">
        <v>-18.935582450832072</v>
      </c>
      <c r="Y152" s="36">
        <v>-18.955249621785175</v>
      </c>
      <c r="Z152" s="36">
        <v>-18.976060606060607</v>
      </c>
      <c r="AA152" s="36">
        <v>-19.00030303030303</v>
      </c>
      <c r="AB152" s="36">
        <v>-19.020909090909093</v>
      </c>
      <c r="AC152" s="36">
        <v>-19.039090909090909</v>
      </c>
      <c r="AD152" s="36">
        <v>-19.057272727272728</v>
      </c>
      <c r="AE152" s="36">
        <v>-19.077272727272728</v>
      </c>
      <c r="AF152" s="36">
        <v>-19.101515151515152</v>
      </c>
      <c r="AG152" s="36">
        <v>-19.121746987951806</v>
      </c>
      <c r="AH152" s="36">
        <v>-19.139819277108433</v>
      </c>
      <c r="AI152" s="36">
        <v>-19.164000000000001</v>
      </c>
      <c r="AJ152" s="36">
        <v>-19.186181818181819</v>
      </c>
      <c r="AK152" s="36">
        <v>-19.204363636363638</v>
      </c>
      <c r="AL152" s="36">
        <v>-19.226727272727274</v>
      </c>
      <c r="AM152" s="36">
        <v>-19.250786686838126</v>
      </c>
      <c r="AN152" s="36">
        <v>-19.270453857791225</v>
      </c>
      <c r="AO152" s="36">
        <v>-19.290121028744327</v>
      </c>
      <c r="AP152" s="36">
        <v>-19.309788199697426</v>
      </c>
      <c r="AQ152" s="36">
        <v>-19.329455370650528</v>
      </c>
      <c r="AR152" s="36">
        <v>-19.349122541603631</v>
      </c>
      <c r="AS152" s="36">
        <v>-19.36878971255673</v>
      </c>
      <c r="AT152" s="36">
        <v>-19.388456883509832</v>
      </c>
      <c r="AU152" s="36">
        <v>-19.408124054462935</v>
      </c>
      <c r="AV152" s="36">
        <v>-19.427791225416037</v>
      </c>
      <c r="AW152" s="36">
        <v>-19.447458396369139</v>
      </c>
      <c r="AX152" s="36">
        <v>-19.467125567322238</v>
      </c>
      <c r="AY152" s="36">
        <v>-19.486792738275341</v>
      </c>
      <c r="AZ152" s="36">
        <v>-19.506459909228443</v>
      </c>
      <c r="BA152" s="36">
        <v>-19.52987878787879</v>
      </c>
      <c r="BB152" s="36">
        <v>-19.553090909090908</v>
      </c>
      <c r="BC152" s="36">
        <v>-19.571272727272728</v>
      </c>
      <c r="BD152" s="36">
        <v>-19.589454545454544</v>
      </c>
      <c r="BE152" s="36">
        <v>-19.607636363636363</v>
      </c>
      <c r="BF152" s="36">
        <v>-19.625818181818182</v>
      </c>
      <c r="BG152" s="36">
        <v>-19.643975903614457</v>
      </c>
      <c r="BH152" s="36">
        <v>-19.662048192771085</v>
      </c>
      <c r="BI152" s="36">
        <v>-19.680181818181818</v>
      </c>
      <c r="BJ152" s="36">
        <v>-19.698363636363634</v>
      </c>
      <c r="BK152" s="36">
        <v>-19.716545454545454</v>
      </c>
      <c r="BL152" s="36">
        <v>-19.734727272727273</v>
      </c>
      <c r="BM152" s="36">
        <v>-19.752909090909093</v>
      </c>
      <c r="BN152" s="36">
        <v>-19.771090909090908</v>
      </c>
      <c r="BO152" s="36">
        <v>-19.789272727272728</v>
      </c>
      <c r="BP152" s="36">
        <v>-19.807349397590361</v>
      </c>
      <c r="BQ152" s="36">
        <v>-19.825454545454544</v>
      </c>
      <c r="BR152" s="36">
        <v>-19.843636363636364</v>
      </c>
      <c r="BS152" s="36">
        <v>-19.861818181818183</v>
      </c>
      <c r="BT152" s="36">
        <v>-19.88</v>
      </c>
    </row>
    <row r="153" spans="1:72" ht="21.75" thickBot="1" x14ac:dyDescent="0.4">
      <c r="A153" s="88" t="s">
        <v>5</v>
      </c>
      <c r="B153" s="36">
        <v>-60.227636363636364</v>
      </c>
      <c r="C153" s="36">
        <v>-58.12775757575757</v>
      </c>
      <c r="D153" s="36">
        <v>-56.042909090909085</v>
      </c>
      <c r="E153" s="36">
        <v>-53.962484848484841</v>
      </c>
      <c r="F153" s="36">
        <v>-51.899440242057487</v>
      </c>
      <c r="G153" s="36">
        <v>-50.017443267776095</v>
      </c>
      <c r="H153" s="36">
        <v>-48.135446293494702</v>
      </c>
      <c r="I153" s="36">
        <v>-46.25344931921331</v>
      </c>
      <c r="J153" s="36">
        <v>-44.371452344931924</v>
      </c>
      <c r="K153" s="36">
        <v>-42.489455370650532</v>
      </c>
      <c r="L153" s="36">
        <v>-40.60745839636914</v>
      </c>
      <c r="M153" s="36">
        <v>-38.964372163388802</v>
      </c>
      <c r="N153" s="36">
        <v>-37.590695915279881</v>
      </c>
      <c r="O153" s="36">
        <v>-36.217019667170952</v>
      </c>
      <c r="P153" s="36">
        <v>-34.843343419062023</v>
      </c>
      <c r="Q153" s="36">
        <v>-33.469667170953102</v>
      </c>
      <c r="R153" s="36">
        <v>-32.095990922844173</v>
      </c>
      <c r="S153" s="36">
        <v>-30.722314674735248</v>
      </c>
      <c r="T153" s="36">
        <v>-29.659591527987896</v>
      </c>
      <c r="U153" s="36">
        <v>-28.647488653555218</v>
      </c>
      <c r="V153" s="36">
        <v>-27.63538577912254</v>
      </c>
      <c r="W153" s="36">
        <v>-26.623282904689862</v>
      </c>
      <c r="X153" s="36">
        <v>-25.611180030257184</v>
      </c>
      <c r="Y153" s="36">
        <v>-24.599077155824506</v>
      </c>
      <c r="Z153" s="36">
        <v>-23.620303030303031</v>
      </c>
      <c r="AA153" s="36">
        <v>-22.741515151515152</v>
      </c>
      <c r="AB153" s="36">
        <v>-21.899090909090908</v>
      </c>
      <c r="AC153" s="36">
        <v>-21.080909090909088</v>
      </c>
      <c r="AD153" s="36">
        <v>-20.326060606060608</v>
      </c>
      <c r="AE153" s="36">
        <v>-19.592727272727274</v>
      </c>
      <c r="AF153" s="36">
        <v>-18.901818181818182</v>
      </c>
      <c r="AG153" s="36">
        <v>-18.248855421686748</v>
      </c>
      <c r="AH153" s="36">
        <v>-17.616325301204821</v>
      </c>
      <c r="AI153" s="36">
        <v>-17.022000000000002</v>
      </c>
      <c r="AJ153" s="36">
        <v>-16.440424242424243</v>
      </c>
      <c r="AK153" s="36">
        <v>-15.882848484848486</v>
      </c>
      <c r="AL153" s="36">
        <v>-15.342000000000002</v>
      </c>
      <c r="AM153" s="36">
        <v>-14.811119515885023</v>
      </c>
      <c r="AN153" s="36">
        <v>-14.339107413010591</v>
      </c>
      <c r="AO153" s="36">
        <v>-13.867095310136159</v>
      </c>
      <c r="AP153" s="36">
        <v>-13.395083207261727</v>
      </c>
      <c r="AQ153" s="36">
        <v>-12.923071104387294</v>
      </c>
      <c r="AR153" s="36">
        <v>-12.451059001512862</v>
      </c>
      <c r="AS153" s="36">
        <v>-11.97904689863843</v>
      </c>
      <c r="AT153" s="36">
        <v>-11.551140695915283</v>
      </c>
      <c r="AU153" s="36">
        <v>-11.181700453857793</v>
      </c>
      <c r="AV153" s="36">
        <v>-10.812260211800304</v>
      </c>
      <c r="AW153" s="36">
        <v>-10.442819969742814</v>
      </c>
      <c r="AX153" s="36">
        <v>-10.073379727685325</v>
      </c>
      <c r="AY153" s="36">
        <v>-9.7039394856278367</v>
      </c>
      <c r="AZ153" s="36">
        <v>-9.3344992435703471</v>
      </c>
      <c r="BA153" s="36">
        <v>-9.0543030303030285</v>
      </c>
      <c r="BB153" s="36">
        <v>-8.8039999999999985</v>
      </c>
      <c r="BC153" s="36">
        <v>-8.6039999999999974</v>
      </c>
      <c r="BD153" s="36">
        <v>-8.4342545454545448</v>
      </c>
      <c r="BE153" s="36">
        <v>-8.2924363636363623</v>
      </c>
      <c r="BF153" s="36">
        <v>-8.1959636363636346</v>
      </c>
      <c r="BG153" s="36">
        <v>-8.1149999999999984</v>
      </c>
      <c r="BH153" s="36">
        <v>-8.0649999999999995</v>
      </c>
      <c r="BI153" s="36">
        <v>-8.0304424242424233</v>
      </c>
      <c r="BJ153" s="36">
        <v>-8.0080181818181817</v>
      </c>
      <c r="BK153" s="36">
        <v>-8.0021393939393946</v>
      </c>
      <c r="BL153" s="36">
        <v>-8.0007333333333328</v>
      </c>
      <c r="BM153" s="36">
        <v>-8.0074000000000005</v>
      </c>
      <c r="BN153" s="36">
        <v>-8.0218303030303026</v>
      </c>
      <c r="BO153" s="36">
        <v>-8.0412242424242422</v>
      </c>
      <c r="BP153" s="36">
        <v>-8.07322891566265</v>
      </c>
      <c r="BQ153" s="36">
        <v>-8.1061818181818186</v>
      </c>
      <c r="BR153" s="36">
        <v>-8.1401212121212119</v>
      </c>
      <c r="BS153" s="36">
        <v>-8.1740606060606051</v>
      </c>
      <c r="BT153" s="36">
        <v>-8.2080000000000002</v>
      </c>
    </row>
    <row r="154" spans="1:72" ht="21.75" thickBot="1" x14ac:dyDescent="0.4">
      <c r="A154" s="88" t="s">
        <v>6</v>
      </c>
      <c r="B154" s="36">
        <v>-15.978181818181817</v>
      </c>
      <c r="C154" s="36">
        <v>-15.395878787878788</v>
      </c>
      <c r="D154" s="36">
        <v>-14.753454545454545</v>
      </c>
      <c r="E154" s="36">
        <v>-14.066787878787878</v>
      </c>
      <c r="F154" s="36">
        <v>-13.365948562783661</v>
      </c>
      <c r="G154" s="36">
        <v>-12.690305597579425</v>
      </c>
      <c r="H154" s="36">
        <v>-12.014662632375188</v>
      </c>
      <c r="I154" s="36">
        <v>-11.339019667170954</v>
      </c>
      <c r="J154" s="36">
        <v>-10.663376701966719</v>
      </c>
      <c r="K154" s="36">
        <v>-9.9877337367624826</v>
      </c>
      <c r="L154" s="36">
        <v>-9.3120907715582462</v>
      </c>
      <c r="M154" s="36">
        <v>-8.7541966717095328</v>
      </c>
      <c r="N154" s="36">
        <v>-8.3290832072617249</v>
      </c>
      <c r="O154" s="36">
        <v>-7.9039697428139188</v>
      </c>
      <c r="P154" s="36">
        <v>-7.4788562783661119</v>
      </c>
      <c r="Q154" s="36">
        <v>-7.0537428139183058</v>
      </c>
      <c r="R154" s="36">
        <v>-6.6286293494704989</v>
      </c>
      <c r="S154" s="36">
        <v>-6.2035158850226928</v>
      </c>
      <c r="T154" s="36">
        <v>-6.0585204236006049</v>
      </c>
      <c r="U154" s="36">
        <v>-5.9591255673222392</v>
      </c>
      <c r="V154" s="36">
        <v>-5.8597307110438726</v>
      </c>
      <c r="W154" s="36">
        <v>-5.7603358547655068</v>
      </c>
      <c r="X154" s="36">
        <v>-5.6609409984871411</v>
      </c>
      <c r="Y154" s="36">
        <v>-5.5615461422087744</v>
      </c>
      <c r="Z154" s="36">
        <v>-5.490484848484849</v>
      </c>
      <c r="AA154" s="36">
        <v>-5.5044242424242427</v>
      </c>
      <c r="AB154" s="36">
        <v>-5.5281818181818183</v>
      </c>
      <c r="AC154" s="36">
        <v>-5.5584848484848477</v>
      </c>
      <c r="AD154" s="36">
        <v>-5.5939696969696966</v>
      </c>
      <c r="AE154" s="36">
        <v>-5.6293636363636361</v>
      </c>
      <c r="AF154" s="36">
        <v>-5.6639090909090912</v>
      </c>
      <c r="AG154" s="36">
        <v>-5.6967530120481928</v>
      </c>
      <c r="AH154" s="36">
        <v>-5.7286807228915659</v>
      </c>
      <c r="AI154" s="36">
        <v>-5.7578000000000005</v>
      </c>
      <c r="AJ154" s="36">
        <v>-5.7862727272727277</v>
      </c>
      <c r="AK154" s="36">
        <v>-5.8135454545454541</v>
      </c>
      <c r="AL154" s="36">
        <v>-5.8399818181818182</v>
      </c>
      <c r="AM154" s="36">
        <v>-5.8660105900151285</v>
      </c>
      <c r="AN154" s="36">
        <v>-5.8912753403933431</v>
      </c>
      <c r="AO154" s="36">
        <v>-5.9165400907715586</v>
      </c>
      <c r="AP154" s="36">
        <v>-5.9418048411497733</v>
      </c>
      <c r="AQ154" s="36">
        <v>-5.9670695915279879</v>
      </c>
      <c r="AR154" s="36">
        <v>-5.9923343419062025</v>
      </c>
      <c r="AS154" s="36">
        <v>-6.0175990922844171</v>
      </c>
      <c r="AT154" s="36">
        <v>-6.0447503782148262</v>
      </c>
      <c r="AU154" s="36">
        <v>-6.0744024205748861</v>
      </c>
      <c r="AV154" s="36">
        <v>-6.1040544629349469</v>
      </c>
      <c r="AW154" s="36">
        <v>-6.1337065052950077</v>
      </c>
      <c r="AX154" s="36">
        <v>-6.1633585476550676</v>
      </c>
      <c r="AY154" s="36">
        <v>-6.1930105900151284</v>
      </c>
      <c r="AZ154" s="36">
        <v>-6.2226626323751892</v>
      </c>
      <c r="BA154" s="36">
        <v>-6.2598060606060608</v>
      </c>
      <c r="BB154" s="36">
        <v>-6.299212121212121</v>
      </c>
      <c r="BC154" s="36">
        <v>-6.341636363636364</v>
      </c>
      <c r="BD154" s="36">
        <v>-6.384375757575758</v>
      </c>
      <c r="BE154" s="36">
        <v>-6.427406060606061</v>
      </c>
      <c r="BF154" s="36">
        <v>-6.4683272727272731</v>
      </c>
      <c r="BG154" s="36">
        <v>-6.507951807228916</v>
      </c>
      <c r="BH154" s="36">
        <v>-6.5440963855421685</v>
      </c>
      <c r="BI154" s="36">
        <v>-6.5779878787878792</v>
      </c>
      <c r="BJ154" s="36">
        <v>-6.6101090909090914</v>
      </c>
      <c r="BK154" s="36">
        <v>-6.6389212121212129</v>
      </c>
      <c r="BL154" s="36">
        <v>-6.6669333333333336</v>
      </c>
      <c r="BM154" s="36">
        <v>-6.6936</v>
      </c>
      <c r="BN154" s="36">
        <v>-6.7180484848484845</v>
      </c>
      <c r="BO154" s="36">
        <v>-6.7410787878787879</v>
      </c>
      <c r="BP154" s="36">
        <v>-6.7622409638554215</v>
      </c>
      <c r="BQ154" s="36">
        <v>-6.7831818181818182</v>
      </c>
      <c r="BR154" s="36">
        <v>-6.8037878787878787</v>
      </c>
      <c r="BS154" s="36">
        <v>-6.8243939393939392</v>
      </c>
      <c r="BT154" s="36">
        <v>-6.8449999999999998</v>
      </c>
    </row>
    <row r="155" spans="1:72" ht="21.75" thickBot="1" x14ac:dyDescent="0.4">
      <c r="A155" s="88" t="s">
        <v>7</v>
      </c>
      <c r="B155" s="36">
        <v>-22.120545454545454</v>
      </c>
      <c r="C155" s="36">
        <v>-21.755575757575759</v>
      </c>
      <c r="D155" s="36">
        <v>-21.507090909090909</v>
      </c>
      <c r="E155" s="36">
        <v>-21.373636363636365</v>
      </c>
      <c r="F155" s="36">
        <v>-21.297503782148258</v>
      </c>
      <c r="G155" s="36">
        <v>-21.391301059001513</v>
      </c>
      <c r="H155" s="36">
        <v>-21.485098335854765</v>
      </c>
      <c r="I155" s="36">
        <v>-21.578895612708017</v>
      </c>
      <c r="J155" s="36">
        <v>-21.672692889561272</v>
      </c>
      <c r="K155" s="36">
        <v>-21.766490166414524</v>
      </c>
      <c r="L155" s="36">
        <v>-21.860287443267776</v>
      </c>
      <c r="M155" s="36">
        <v>-21.958350983358546</v>
      </c>
      <c r="N155" s="36">
        <v>-22.061225416036308</v>
      </c>
      <c r="O155" s="36">
        <v>-22.16409984871407</v>
      </c>
      <c r="P155" s="36">
        <v>-22.266974281391832</v>
      </c>
      <c r="Q155" s="36">
        <v>-22.36984871406959</v>
      </c>
      <c r="R155" s="36">
        <v>-22.472723146747352</v>
      </c>
      <c r="S155" s="36">
        <v>-22.575597579425114</v>
      </c>
      <c r="T155" s="36">
        <v>-22.677170953101363</v>
      </c>
      <c r="U155" s="36">
        <v>-22.77853252647504</v>
      </c>
      <c r="V155" s="36">
        <v>-22.879894099848716</v>
      </c>
      <c r="W155" s="36">
        <v>-22.981255673222392</v>
      </c>
      <c r="X155" s="36">
        <v>-23.082617246596069</v>
      </c>
      <c r="Y155" s="36">
        <v>-23.183978819969745</v>
      </c>
      <c r="Z155" s="36">
        <v>-23.293333333333333</v>
      </c>
      <c r="AA155" s="36">
        <v>-23.426666666666666</v>
      </c>
      <c r="AB155" s="36">
        <v>-23.563636363636363</v>
      </c>
      <c r="AC155" s="36">
        <v>-23.703030303030303</v>
      </c>
      <c r="AD155" s="36">
        <v>-23.842424242424244</v>
      </c>
      <c r="AE155" s="36">
        <v>-23.983636363636364</v>
      </c>
      <c r="AF155" s="36">
        <v>-24.129090909090909</v>
      </c>
      <c r="AG155" s="36">
        <v>-24.270060240963854</v>
      </c>
      <c r="AH155" s="36">
        <v>-24.408614457831327</v>
      </c>
      <c r="AI155" s="36">
        <v>-24.553999999999998</v>
      </c>
      <c r="AJ155" s="36">
        <v>-24.697393939393937</v>
      </c>
      <c r="AK155" s="36">
        <v>-24.836787878787877</v>
      </c>
      <c r="AL155" s="36">
        <v>-24.976181818181818</v>
      </c>
      <c r="AM155" s="36">
        <v>-25.115385779122541</v>
      </c>
      <c r="AN155" s="36">
        <v>-25.250030257186079</v>
      </c>
      <c r="AO155" s="36">
        <v>-25.384674735249622</v>
      </c>
      <c r="AP155" s="36">
        <v>-25.51931921331316</v>
      </c>
      <c r="AQ155" s="36">
        <v>-25.653963691376703</v>
      </c>
      <c r="AR155" s="36">
        <v>-25.788608169440241</v>
      </c>
      <c r="AS155" s="36">
        <v>-25.92325264750378</v>
      </c>
      <c r="AT155" s="36">
        <v>-26.053993948562784</v>
      </c>
      <c r="AU155" s="36">
        <v>-26.179561270801816</v>
      </c>
      <c r="AV155" s="36">
        <v>-26.305128593040845</v>
      </c>
      <c r="AW155" s="36">
        <v>-26.430695915279877</v>
      </c>
      <c r="AX155" s="36">
        <v>-26.556263237518909</v>
      </c>
      <c r="AY155" s="36">
        <v>-26.681830559757941</v>
      </c>
      <c r="AZ155" s="36">
        <v>-26.807397881996973</v>
      </c>
      <c r="BA155" s="36">
        <v>-26.924424242424241</v>
      </c>
      <c r="BB155" s="36">
        <v>-27.039575757575758</v>
      </c>
      <c r="BC155" s="36">
        <v>-27.154727272727275</v>
      </c>
      <c r="BD155" s="36">
        <v>-27.266727272727273</v>
      </c>
      <c r="BE155" s="36">
        <v>-27.375818181818182</v>
      </c>
      <c r="BF155" s="36">
        <v>-27.490181818181817</v>
      </c>
      <c r="BG155" s="36">
        <v>-27.603855421686745</v>
      </c>
      <c r="BH155" s="36">
        <v>-27.712289156626507</v>
      </c>
      <c r="BI155" s="36">
        <v>-27.827878787878788</v>
      </c>
      <c r="BJ155" s="36">
        <v>-27.949090909090909</v>
      </c>
      <c r="BK155" s="36">
        <v>-28.064787878787879</v>
      </c>
      <c r="BL155" s="36">
        <v>-28.18151515151515</v>
      </c>
      <c r="BM155" s="36">
        <v>-28.302727272727275</v>
      </c>
      <c r="BN155" s="36">
        <v>-28.420242424242424</v>
      </c>
      <c r="BO155" s="36">
        <v>-28.535393939393938</v>
      </c>
      <c r="BP155" s="36">
        <v>-28.649879518072289</v>
      </c>
      <c r="BQ155" s="36">
        <v>-28.764545454545456</v>
      </c>
      <c r="BR155" s="36">
        <v>-28.879696969696973</v>
      </c>
      <c r="BS155" s="36">
        <v>-28.994848484848486</v>
      </c>
      <c r="BT155" s="36">
        <v>-29.11</v>
      </c>
    </row>
    <row r="156" spans="1:72" ht="21.75" thickBot="1" x14ac:dyDescent="0.4">
      <c r="A156" s="88"/>
    </row>
    <row r="157" spans="1:72" ht="21.75" thickBot="1" x14ac:dyDescent="0.4">
      <c r="A157" s="88"/>
    </row>
    <row r="158" spans="1:72" ht="21.75" thickBot="1" x14ac:dyDescent="0.4">
      <c r="A158" s="88"/>
    </row>
    <row r="159" spans="1:72" ht="21.75" thickBot="1" x14ac:dyDescent="0.4">
      <c r="A159" s="88"/>
    </row>
    <row r="160" spans="1:72" ht="21.75" thickBot="1" x14ac:dyDescent="0.4">
      <c r="A160" s="88"/>
    </row>
    <row r="161" spans="1:72" ht="22.5" thickTop="1" thickBot="1" x14ac:dyDescent="0.4">
      <c r="A161" s="4" t="s">
        <v>40</v>
      </c>
      <c r="B161" s="4">
        <v>0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4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4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4">
        <v>0</v>
      </c>
      <c r="BJ161" s="4">
        <v>0</v>
      </c>
      <c r="BK161" s="4">
        <v>0</v>
      </c>
      <c r="BL161" s="4">
        <v>0</v>
      </c>
      <c r="BM161" s="4">
        <v>0</v>
      </c>
      <c r="BN161" s="4">
        <v>0</v>
      </c>
      <c r="BO161" s="4">
        <v>0</v>
      </c>
      <c r="BP161" s="4">
        <v>0</v>
      </c>
      <c r="BQ161" s="4"/>
      <c r="BR161" s="4"/>
      <c r="BS161" s="4">
        <v>0</v>
      </c>
      <c r="BT161" s="4">
        <v>0</v>
      </c>
    </row>
    <row r="162" spans="1:72" ht="21.75" thickTop="1" x14ac:dyDescent="0.3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3"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</row>
    <row r="2" spans="1:12" ht="21.75" customHeight="1" x14ac:dyDescent="0.35">
      <c r="A2" s="44" t="s">
        <v>30</v>
      </c>
      <c r="B2" s="51"/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1:12" x14ac:dyDescent="0.35">
      <c r="B3" s="50"/>
      <c r="C3" s="49"/>
      <c r="D3" s="49"/>
      <c r="E3" s="49"/>
      <c r="F3" s="50"/>
      <c r="G3" s="49"/>
      <c r="H3" s="49"/>
      <c r="I3" s="49"/>
      <c r="J3" s="50"/>
      <c r="K3" s="49"/>
      <c r="L3" s="49"/>
    </row>
    <row r="4" spans="1:12" x14ac:dyDescent="0.35">
      <c r="B4" s="51"/>
      <c r="C4" s="49"/>
      <c r="D4" s="49"/>
      <c r="E4" s="49"/>
      <c r="F4" s="49"/>
      <c r="G4" s="49"/>
      <c r="H4" s="49"/>
      <c r="I4" s="49"/>
      <c r="J4" s="49"/>
      <c r="K4" s="49"/>
      <c r="L4" s="49"/>
    </row>
    <row r="5" spans="1:12" x14ac:dyDescent="0.35">
      <c r="B5" s="50"/>
      <c r="C5" s="49"/>
      <c r="D5" s="49"/>
      <c r="E5" s="49"/>
      <c r="F5" s="50"/>
      <c r="G5" s="49"/>
      <c r="H5" s="49"/>
      <c r="I5" s="49"/>
      <c r="J5" s="50"/>
      <c r="K5" s="49"/>
      <c r="L5" s="49"/>
    </row>
    <row r="6" spans="1:12" x14ac:dyDescent="0.35">
      <c r="B6" s="51"/>
      <c r="C6" s="49"/>
      <c r="D6" s="49"/>
      <c r="E6" s="49"/>
      <c r="F6" s="49"/>
      <c r="G6" s="49"/>
      <c r="H6" s="49"/>
      <c r="I6" s="49"/>
      <c r="J6" s="49"/>
      <c r="K6" s="49"/>
      <c r="L6" s="49"/>
    </row>
    <row r="7" spans="1:12" x14ac:dyDescent="0.35">
      <c r="B7" s="50"/>
      <c r="C7" s="49"/>
      <c r="D7" s="49"/>
      <c r="E7" s="49"/>
      <c r="F7" s="49"/>
      <c r="G7" s="49"/>
      <c r="H7" s="49"/>
      <c r="I7" s="49"/>
      <c r="J7" s="50"/>
      <c r="K7" s="49"/>
      <c r="L7" s="49"/>
    </row>
    <row r="8" spans="1:12" x14ac:dyDescent="0.35">
      <c r="B8" s="51"/>
      <c r="C8" s="49"/>
      <c r="D8" s="49"/>
      <c r="E8" s="49"/>
      <c r="F8" s="49"/>
      <c r="G8" s="49"/>
      <c r="H8" s="49"/>
      <c r="I8" s="49"/>
      <c r="J8" s="49"/>
      <c r="K8" s="49"/>
      <c r="L8" s="49"/>
    </row>
    <row r="9" spans="1:12" x14ac:dyDescent="0.35">
      <c r="B9" s="51"/>
      <c r="C9" s="49"/>
      <c r="D9" s="49"/>
      <c r="E9" s="49"/>
      <c r="F9" s="49"/>
      <c r="G9" s="49"/>
      <c r="H9" s="49"/>
      <c r="I9" s="49"/>
      <c r="J9" s="50"/>
      <c r="K9" s="49"/>
      <c r="L9" s="49"/>
    </row>
    <row r="10" spans="1:12" x14ac:dyDescent="0.35">
      <c r="B10" s="50"/>
      <c r="C10" s="49"/>
      <c r="D10" s="49"/>
      <c r="E10" s="49"/>
      <c r="F10" s="49"/>
      <c r="G10" s="49"/>
      <c r="H10" s="49"/>
      <c r="I10" s="49"/>
      <c r="J10" s="49"/>
      <c r="K10" s="49"/>
      <c r="L10" s="49"/>
    </row>
    <row r="11" spans="1:12" x14ac:dyDescent="0.35">
      <c r="B11" s="51"/>
      <c r="C11" s="49"/>
      <c r="D11" s="49"/>
      <c r="E11" s="49"/>
      <c r="F11" s="49"/>
      <c r="G11" s="49"/>
      <c r="H11" s="49"/>
      <c r="I11" s="49"/>
      <c r="J11" s="50"/>
      <c r="K11" s="49"/>
      <c r="L11" s="49"/>
    </row>
    <row r="12" spans="1:12" x14ac:dyDescent="0.35">
      <c r="B12" s="50"/>
      <c r="C12" s="49"/>
      <c r="D12" s="49"/>
      <c r="E12" s="49"/>
      <c r="F12" s="49"/>
      <c r="G12" s="49"/>
      <c r="H12" s="49"/>
      <c r="I12" s="49"/>
      <c r="J12" s="49"/>
      <c r="K12" s="49"/>
      <c r="L12" s="49"/>
    </row>
    <row r="13" spans="1:12" x14ac:dyDescent="0.35">
      <c r="B13" s="51"/>
      <c r="C13" s="49"/>
      <c r="D13" s="49"/>
      <c r="E13" s="49"/>
      <c r="F13" s="50"/>
      <c r="G13" s="49"/>
      <c r="H13" s="49"/>
      <c r="I13" s="49"/>
      <c r="J13" s="50"/>
      <c r="K13" s="49"/>
      <c r="L13" s="49"/>
    </row>
    <row r="14" spans="1:12" x14ac:dyDescent="0.35">
      <c r="B14" s="50"/>
      <c r="C14" s="49"/>
      <c r="D14" s="49"/>
      <c r="E14" s="49"/>
      <c r="F14" s="49"/>
      <c r="G14" s="49"/>
      <c r="H14" s="49"/>
      <c r="I14" s="49"/>
      <c r="J14" s="49"/>
      <c r="K14" s="49"/>
      <c r="L14" s="49"/>
    </row>
    <row r="15" spans="1:12" x14ac:dyDescent="0.35">
      <c r="B15" s="51"/>
      <c r="C15" s="49"/>
      <c r="D15" s="49"/>
      <c r="E15" s="49"/>
      <c r="F15" s="49"/>
      <c r="G15" s="49"/>
      <c r="H15" s="49"/>
      <c r="I15" s="49"/>
      <c r="J15" s="50"/>
      <c r="K15" s="49"/>
      <c r="L15" s="49"/>
    </row>
    <row r="16" spans="1:12" x14ac:dyDescent="0.35">
      <c r="B16" s="51"/>
      <c r="C16" s="49"/>
      <c r="D16" s="49"/>
      <c r="E16" s="49"/>
      <c r="F16" s="49"/>
      <c r="G16" s="49"/>
      <c r="H16" s="49"/>
      <c r="I16" s="49"/>
      <c r="J16" s="49"/>
      <c r="K16" s="49"/>
      <c r="L16" s="49"/>
    </row>
    <row r="17" spans="1:12" x14ac:dyDescent="0.35">
      <c r="B17" s="50"/>
      <c r="C17" s="49"/>
      <c r="D17" s="49"/>
      <c r="E17" s="49"/>
      <c r="F17" s="50"/>
      <c r="G17" s="49"/>
      <c r="H17" s="49"/>
      <c r="I17" s="49"/>
      <c r="J17" s="50"/>
      <c r="K17" s="49"/>
      <c r="L17" s="49"/>
    </row>
    <row r="18" spans="1:12" x14ac:dyDescent="0.35">
      <c r="B18" s="51"/>
      <c r="C18" s="49"/>
      <c r="D18" s="49"/>
      <c r="E18" s="49"/>
      <c r="F18" s="49"/>
      <c r="G18" s="49"/>
      <c r="H18" s="49"/>
      <c r="I18" s="49"/>
      <c r="J18" s="49"/>
      <c r="K18" s="49"/>
      <c r="L18" s="49"/>
    </row>
    <row r="19" spans="1:12" x14ac:dyDescent="0.35">
      <c r="B19" s="51"/>
      <c r="C19" s="49"/>
      <c r="D19" s="49"/>
      <c r="E19" s="49"/>
      <c r="F19" s="50"/>
      <c r="G19" s="49"/>
      <c r="H19" s="49"/>
      <c r="I19" s="49"/>
      <c r="J19" s="50"/>
      <c r="K19" s="49"/>
      <c r="L19" s="49"/>
    </row>
    <row r="20" spans="1:12" x14ac:dyDescent="0.35">
      <c r="B20" s="50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2" spans="1:12" x14ac:dyDescent="0.35">
      <c r="A22" t="e">
        <f>$A$1:$AZ$21</f>
        <v>#VALUE!</v>
      </c>
    </row>
  </sheetData>
  <conditionalFormatting sqref="A1:Z1 A21 A2:L20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06C54-ED0E-44B0-8607-9C738A18E07B}">
  <sheetPr codeName="Лист8"/>
  <dimension ref="A1:AE45"/>
  <sheetViews>
    <sheetView topLeftCell="E1" zoomScale="70" zoomScaleNormal="70" workbookViewId="0">
      <selection sqref="A1:AE24"/>
    </sheetView>
  </sheetViews>
  <sheetFormatPr defaultRowHeight="21.75" thickBottom="1" x14ac:dyDescent="0.4"/>
  <cols>
    <col min="1" max="1" width="13.81640625" style="18" customWidth="1"/>
  </cols>
  <sheetData>
    <row r="1" spans="1:31" s="99" customFormat="1" ht="21" customHeight="1" thickBot="1" x14ac:dyDescent="0.4">
      <c r="A1" s="6" t="s">
        <v>66</v>
      </c>
      <c r="B1" s="102">
        <v>273.10000000000002</v>
      </c>
      <c r="C1" s="102">
        <v>289.7</v>
      </c>
      <c r="D1" s="102">
        <v>306.2</v>
      </c>
      <c r="E1" s="103">
        <v>322.7</v>
      </c>
      <c r="F1" s="103">
        <v>339.2</v>
      </c>
      <c r="G1" s="103">
        <v>405.3</v>
      </c>
      <c r="H1" s="103">
        <v>471.4</v>
      </c>
      <c r="I1" s="103">
        <v>537.5</v>
      </c>
      <c r="J1" s="103">
        <v>554</v>
      </c>
      <c r="K1" s="103">
        <v>570.5</v>
      </c>
      <c r="L1" s="103">
        <v>587</v>
      </c>
      <c r="M1" s="103">
        <v>603.5</v>
      </c>
      <c r="N1" s="103">
        <v>620.1</v>
      </c>
      <c r="O1" s="103">
        <v>636.6</v>
      </c>
      <c r="P1" s="103">
        <v>653.1</v>
      </c>
      <c r="Q1" s="103">
        <v>669.6</v>
      </c>
      <c r="R1" s="103">
        <v>735.7</v>
      </c>
      <c r="S1" s="103">
        <v>801.8</v>
      </c>
      <c r="T1" s="103">
        <v>818.3</v>
      </c>
      <c r="U1" s="103">
        <v>834.8</v>
      </c>
      <c r="V1" s="103">
        <v>851.3</v>
      </c>
      <c r="W1" s="103">
        <v>867.8</v>
      </c>
      <c r="X1" s="103">
        <v>884.4</v>
      </c>
      <c r="Y1" s="103">
        <v>900.9</v>
      </c>
      <c r="Z1" s="101">
        <v>917.4</v>
      </c>
      <c r="AA1" s="104">
        <v>933.9</v>
      </c>
      <c r="AB1" s="101">
        <v>950.4</v>
      </c>
      <c r="AC1" s="100">
        <v>967</v>
      </c>
      <c r="AD1" s="104">
        <v>983.5</v>
      </c>
      <c r="AE1" s="100">
        <v>1000</v>
      </c>
    </row>
    <row r="2" spans="1:31" thickBot="1" x14ac:dyDescent="0.4">
      <c r="A2" s="6" t="s">
        <v>52</v>
      </c>
      <c r="B2" s="105">
        <v>1.8450000000000002E-36</v>
      </c>
      <c r="C2" s="105">
        <v>4.4677E-26</v>
      </c>
      <c r="D2" s="105">
        <v>8.1541999999999997E-19</v>
      </c>
      <c r="E2" s="106">
        <v>6.7241999999999999E-16</v>
      </c>
      <c r="F2" s="106">
        <v>3.4809000000000002E-14</v>
      </c>
      <c r="G2" s="106">
        <v>6.6139999999999996E-14</v>
      </c>
      <c r="H2" s="106">
        <v>2.3272E-9</v>
      </c>
      <c r="I2" s="106">
        <v>7.5651999999999995E-9</v>
      </c>
      <c r="J2" s="106">
        <v>7.1332000000000001E-9</v>
      </c>
      <c r="K2" s="106">
        <v>1.0554E-8</v>
      </c>
      <c r="L2" s="106">
        <v>6.8716999999999998E-9</v>
      </c>
      <c r="M2" s="106">
        <v>8.5062999999999999E-9</v>
      </c>
      <c r="N2" s="105">
        <v>9.9447999999999998E-9</v>
      </c>
      <c r="O2" s="105">
        <v>1.1275E-8</v>
      </c>
      <c r="P2" s="105">
        <v>1.2609000000000001E-8</v>
      </c>
      <c r="Q2" s="106">
        <v>6.5385999999999997E-9</v>
      </c>
      <c r="R2" s="106">
        <v>6.9135000000000002E-9</v>
      </c>
      <c r="S2" s="106">
        <v>8.4976999999999997E-9</v>
      </c>
      <c r="T2" s="105">
        <v>1.6079999999999999E-8</v>
      </c>
      <c r="U2" s="105">
        <v>1.9081999999999998E-8</v>
      </c>
      <c r="V2" s="105">
        <v>1.3742999999999999E-8</v>
      </c>
      <c r="W2" s="106">
        <v>6.5890000000000005E-11</v>
      </c>
      <c r="X2" s="106">
        <v>2.6897000000000001E-14</v>
      </c>
      <c r="Y2" s="106">
        <v>1.8654E-19</v>
      </c>
      <c r="Z2" s="105">
        <v>3.5434999999999999E-28</v>
      </c>
      <c r="AA2" s="105">
        <v>3.2516E-33</v>
      </c>
      <c r="AB2" s="105">
        <v>8.2256000000000007E-33</v>
      </c>
      <c r="AC2" s="105">
        <v>2.5810000000000002E-22</v>
      </c>
      <c r="AD2" s="105">
        <v>9.4345000000000001E-18</v>
      </c>
      <c r="AE2" s="105">
        <v>2.3586000000000001E-17</v>
      </c>
    </row>
    <row r="3" spans="1:31" thickBot="1" x14ac:dyDescent="0.4">
      <c r="A3" s="6" t="s">
        <v>53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7">
        <v>0</v>
      </c>
      <c r="R3" s="107">
        <v>0</v>
      </c>
      <c r="S3" s="107">
        <v>1.2755000000000001E-26</v>
      </c>
      <c r="T3" s="107">
        <v>1.5386E-20</v>
      </c>
      <c r="U3" s="107">
        <v>4.1367000000000002E-16</v>
      </c>
      <c r="V3" s="107">
        <v>5.8451E-13</v>
      </c>
      <c r="W3" s="101">
        <v>2.8894000000000002E-12</v>
      </c>
      <c r="X3" s="101">
        <v>9.3560000000000001E-12</v>
      </c>
      <c r="Y3" s="101">
        <v>1.4745E-11</v>
      </c>
      <c r="Z3" s="101">
        <v>6.4894999999999998E-12</v>
      </c>
      <c r="AA3" s="101">
        <v>5.3731E-11</v>
      </c>
      <c r="AB3" s="101">
        <v>9.9846999999999997E-10</v>
      </c>
      <c r="AC3" s="101">
        <v>1.2185E-7</v>
      </c>
      <c r="AD3" s="101">
        <v>1.1167E-6</v>
      </c>
      <c r="AE3" s="101">
        <v>1.5404999999999999E-6</v>
      </c>
    </row>
    <row r="4" spans="1:31" thickBot="1" x14ac:dyDescent="0.4">
      <c r="A4" s="6" t="s">
        <v>54</v>
      </c>
      <c r="B4" s="101">
        <v>2.0106999999999999E-12</v>
      </c>
      <c r="C4" s="101">
        <v>2.1905000000000001E-11</v>
      </c>
      <c r="D4" s="101">
        <v>5.5826999999999998E-10</v>
      </c>
      <c r="E4" s="101">
        <v>2.3608E-9</v>
      </c>
      <c r="F4" s="101">
        <v>8.1450999999999999E-9</v>
      </c>
      <c r="G4" s="101">
        <v>7.3268E-9</v>
      </c>
      <c r="H4" s="101">
        <v>8.4459999999999998E-11</v>
      </c>
      <c r="I4" s="101">
        <v>3.7681999999999997E-32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  <c r="W4" s="101">
        <v>0</v>
      </c>
      <c r="X4" s="101">
        <v>0</v>
      </c>
      <c r="Y4" s="101">
        <v>0</v>
      </c>
      <c r="Z4" s="101">
        <v>0</v>
      </c>
      <c r="AA4" s="101">
        <v>0</v>
      </c>
      <c r="AB4" s="101">
        <v>0</v>
      </c>
      <c r="AC4" s="101">
        <v>0</v>
      </c>
      <c r="AD4" s="101">
        <v>0</v>
      </c>
      <c r="AE4" s="101">
        <v>0</v>
      </c>
    </row>
    <row r="5" spans="1:31" thickBot="1" x14ac:dyDescent="0.4">
      <c r="A5" s="6" t="s">
        <v>4</v>
      </c>
      <c r="B5" s="101">
        <v>0</v>
      </c>
      <c r="C5" s="101">
        <v>0</v>
      </c>
      <c r="D5" s="101">
        <v>0</v>
      </c>
      <c r="E5" s="101">
        <v>0</v>
      </c>
      <c r="F5" s="101">
        <v>0</v>
      </c>
      <c r="G5" s="101">
        <v>0</v>
      </c>
      <c r="H5" s="101">
        <v>7.0861000000000004E-36</v>
      </c>
      <c r="I5" s="101">
        <v>3.4406999999999999E-29</v>
      </c>
      <c r="J5" s="101">
        <v>9.4458999999999994E-28</v>
      </c>
      <c r="K5" s="101">
        <v>2.1012999999999999E-26</v>
      </c>
      <c r="L5" s="101">
        <v>3.8063000000000002E-25</v>
      </c>
      <c r="M5" s="101">
        <v>5.7010999999999999E-24</v>
      </c>
      <c r="N5" s="101">
        <v>7.2201000000000006E-23</v>
      </c>
      <c r="O5" s="101">
        <v>7.9104000000000002E-22</v>
      </c>
      <c r="P5" s="101">
        <v>7.6410999999999995E-21</v>
      </c>
      <c r="Q5" s="101">
        <v>6.6014000000000003E-20</v>
      </c>
      <c r="R5" s="101">
        <v>1.4348999999999999E-16</v>
      </c>
      <c r="S5" s="101">
        <v>7.6000000000000004E-14</v>
      </c>
      <c r="T5" s="101">
        <v>2.7704E-13</v>
      </c>
      <c r="U5" s="101">
        <v>8.8547999999999998E-13</v>
      </c>
      <c r="V5" s="101">
        <v>2.489E-12</v>
      </c>
      <c r="W5" s="101">
        <v>6.2409999999999998E-12</v>
      </c>
      <c r="X5" s="101">
        <v>1.4253000000000001E-11</v>
      </c>
      <c r="Y5" s="101">
        <v>3.0282000000000002E-11</v>
      </c>
      <c r="Z5" s="101">
        <v>6.0922999999999995E-11</v>
      </c>
      <c r="AA5" s="101">
        <v>1.1749E-10</v>
      </c>
      <c r="AB5" s="101">
        <v>2.1709E-10</v>
      </c>
      <c r="AC5" s="101">
        <v>3.8429000000000002E-10</v>
      </c>
      <c r="AD5" s="101">
        <v>6.6516999999999999E-10</v>
      </c>
      <c r="AE5" s="101">
        <v>1.1298E-9</v>
      </c>
    </row>
    <row r="6" spans="1:31" thickBot="1" x14ac:dyDescent="0.4">
      <c r="A6" s="6" t="s">
        <v>67</v>
      </c>
      <c r="B6" s="101">
        <v>0</v>
      </c>
      <c r="C6" s="101">
        <v>0</v>
      </c>
      <c r="D6" s="101">
        <v>0</v>
      </c>
      <c r="E6" s="101">
        <v>0</v>
      </c>
      <c r="F6" s="101">
        <v>0</v>
      </c>
      <c r="G6" s="101">
        <v>0</v>
      </c>
      <c r="H6" s="101">
        <v>1.128E-31</v>
      </c>
      <c r="I6" s="101">
        <v>1.1008E-24</v>
      </c>
      <c r="J6" s="101">
        <v>3.3691999999999998E-23</v>
      </c>
      <c r="K6" s="101">
        <v>7.9778999999999997E-22</v>
      </c>
      <c r="L6" s="101">
        <v>1.4618999999999999E-20</v>
      </c>
      <c r="M6" s="101">
        <v>2.1161E-19</v>
      </c>
      <c r="N6" s="101">
        <v>2.5048E-18</v>
      </c>
      <c r="O6" s="101">
        <v>2.5138E-17</v>
      </c>
      <c r="P6" s="101">
        <v>2.2019000000000001E-16</v>
      </c>
      <c r="Q6" s="101">
        <v>1.7181000000000001E-15</v>
      </c>
      <c r="R6" s="101">
        <v>2.4753000000000002E-12</v>
      </c>
      <c r="S6" s="101">
        <v>7.4465000000000001E-10</v>
      </c>
      <c r="T6" s="101">
        <v>2.1243999999999998E-9</v>
      </c>
      <c r="U6" s="101">
        <v>4.9443999999999996E-9</v>
      </c>
      <c r="V6" s="101">
        <v>9.3763999999999992E-9</v>
      </c>
      <c r="W6" s="101">
        <v>1.4807E-8</v>
      </c>
      <c r="X6" s="101">
        <v>2.0208999999999999E-8</v>
      </c>
      <c r="Y6" s="101">
        <v>2.482E-8</v>
      </c>
      <c r="Z6" s="101">
        <v>2.8386E-8</v>
      </c>
      <c r="AA6" s="101">
        <v>3.0962000000000003E-8</v>
      </c>
      <c r="AB6" s="101">
        <v>3.2221000000000001E-8</v>
      </c>
      <c r="AC6" s="101">
        <v>3.1995000000000003E-8</v>
      </c>
      <c r="AD6" s="101">
        <v>3.1397E-8</v>
      </c>
      <c r="AE6" s="101">
        <v>3.0609E-8</v>
      </c>
    </row>
    <row r="7" spans="1:31" thickBot="1" x14ac:dyDescent="0.4">
      <c r="A7" s="6" t="s">
        <v>1</v>
      </c>
      <c r="B7" s="101">
        <v>0.2</v>
      </c>
      <c r="C7" s="101">
        <v>0.2</v>
      </c>
      <c r="D7" s="101">
        <v>0.2</v>
      </c>
      <c r="E7" s="101">
        <v>0.2</v>
      </c>
      <c r="F7" s="101">
        <v>0.2</v>
      </c>
      <c r="G7" s="101">
        <v>0.2</v>
      </c>
      <c r="H7" s="101">
        <v>0.2</v>
      </c>
      <c r="I7" s="101">
        <v>0.2</v>
      </c>
      <c r="J7" s="101">
        <v>0.2</v>
      </c>
      <c r="K7" s="101">
        <v>0.2</v>
      </c>
      <c r="L7" s="101">
        <v>0.2</v>
      </c>
      <c r="M7" s="101">
        <v>0.2</v>
      </c>
      <c r="N7" s="101">
        <v>0.2</v>
      </c>
      <c r="O7" s="101">
        <v>0.2</v>
      </c>
      <c r="P7" s="101">
        <v>0.2</v>
      </c>
      <c r="Q7" s="101">
        <v>0.2</v>
      </c>
      <c r="R7" s="101">
        <v>0.2</v>
      </c>
      <c r="S7" s="101">
        <v>0.2</v>
      </c>
      <c r="T7" s="101">
        <v>0.2</v>
      </c>
      <c r="U7" s="101">
        <v>0.2</v>
      </c>
      <c r="V7" s="101">
        <v>0.2</v>
      </c>
      <c r="W7" s="101">
        <v>0.2</v>
      </c>
      <c r="X7" s="101">
        <v>0.2</v>
      </c>
      <c r="Y7" s="101">
        <v>0.2</v>
      </c>
      <c r="Z7" s="101">
        <v>0.2</v>
      </c>
      <c r="AA7" s="101">
        <v>0.2</v>
      </c>
      <c r="AB7" s="101">
        <v>0.2</v>
      </c>
      <c r="AC7" s="101">
        <v>0.2</v>
      </c>
      <c r="AD7" s="101">
        <v>0.2</v>
      </c>
      <c r="AE7" s="101">
        <v>0.2</v>
      </c>
    </row>
    <row r="8" spans="1:31" thickBot="1" x14ac:dyDescent="0.4">
      <c r="A8" s="6" t="s">
        <v>68</v>
      </c>
      <c r="B8" s="107">
        <v>7.8066999999999998E-2</v>
      </c>
      <c r="C8" s="107">
        <v>7.3578000000000005E-2</v>
      </c>
      <c r="D8" s="107">
        <v>6.3197000000000003E-2</v>
      </c>
      <c r="E8" s="101">
        <v>4.6509000000000002E-2</v>
      </c>
      <c r="F8" s="101">
        <v>2.8367E-2</v>
      </c>
      <c r="G8" s="101">
        <v>1.5712E-3</v>
      </c>
      <c r="H8" s="101">
        <v>1.0689E-4</v>
      </c>
      <c r="I8" s="101">
        <v>3.4346000000000001E-6</v>
      </c>
      <c r="J8" s="101">
        <v>1.2195999999999999E-6</v>
      </c>
      <c r="K8" s="101">
        <v>4.2952E-7</v>
      </c>
      <c r="L8" s="101">
        <v>1.5326000000000001E-7</v>
      </c>
      <c r="M8" s="101">
        <v>5.6033000000000003E-8</v>
      </c>
      <c r="N8" s="101">
        <v>2.1095000000000001E-8</v>
      </c>
      <c r="O8" s="101">
        <v>8.1891000000000002E-9</v>
      </c>
      <c r="P8" s="101">
        <v>3.2773999999999999E-9</v>
      </c>
      <c r="Q8" s="101">
        <v>1.3507999999999999E-9</v>
      </c>
      <c r="R8" s="101">
        <v>5.1057999999999998E-11</v>
      </c>
      <c r="S8" s="101">
        <v>2.9473000000000002E-12</v>
      </c>
      <c r="T8" s="101">
        <v>1.5558000000000001E-12</v>
      </c>
      <c r="U8" s="101">
        <v>8.4152000000000003E-13</v>
      </c>
      <c r="V8" s="101">
        <v>4.6211999999999995E-13</v>
      </c>
      <c r="W8" s="101">
        <v>2.5552000000000001E-13</v>
      </c>
      <c r="X8" s="101">
        <v>1.4168000000000001E-13</v>
      </c>
      <c r="Y8" s="101">
        <v>7.8784000000000005E-14</v>
      </c>
      <c r="Z8" s="101">
        <v>4.4015999999999999E-14</v>
      </c>
      <c r="AA8" s="101">
        <v>2.4764999999999999E-14</v>
      </c>
      <c r="AB8" s="101">
        <v>1.4111000000000001E-14</v>
      </c>
      <c r="AC8" s="101">
        <v>8.1656E-15</v>
      </c>
      <c r="AD8" s="101">
        <v>4.7637999999999998E-15</v>
      </c>
      <c r="AE8" s="101">
        <v>2.8011999999999998E-15</v>
      </c>
    </row>
    <row r="9" spans="1:31" thickBot="1" x14ac:dyDescent="0.4">
      <c r="A9" s="6" t="s">
        <v>55</v>
      </c>
      <c r="B9" s="101">
        <v>8.1932000000000005E-2</v>
      </c>
      <c r="C9" s="101">
        <v>8.6421999999999999E-2</v>
      </c>
      <c r="D9" s="101">
        <v>9.6800999999999998E-2</v>
      </c>
      <c r="E9" s="107">
        <v>0.11348999999999999</v>
      </c>
      <c r="F9" s="107">
        <v>0.13161</v>
      </c>
      <c r="G9" s="107">
        <v>0.15645000000000001</v>
      </c>
      <c r="H9" s="107">
        <v>0.11606</v>
      </c>
      <c r="I9" s="107">
        <v>2.5068E-2</v>
      </c>
      <c r="J9" s="107">
        <v>1.4338999999999999E-2</v>
      </c>
      <c r="K9" s="107">
        <v>8.0675E-3</v>
      </c>
      <c r="L9" s="107">
        <v>4.5450999999999998E-3</v>
      </c>
      <c r="M9" s="107">
        <v>2.5891E-3</v>
      </c>
      <c r="N9" s="107">
        <v>1.498E-3</v>
      </c>
      <c r="O9" s="107">
        <v>8.8179000000000003E-4</v>
      </c>
      <c r="P9" s="107">
        <v>5.2826999999999995E-4</v>
      </c>
      <c r="Q9" s="107">
        <v>3.2195999999999999E-4</v>
      </c>
      <c r="R9" s="107">
        <v>5.2046999999999998E-5</v>
      </c>
      <c r="S9" s="107">
        <v>1.0737000000000001E-5</v>
      </c>
      <c r="T9" s="107">
        <v>7.5402999999999996E-6</v>
      </c>
      <c r="U9" s="107">
        <v>5.3682999999999999E-6</v>
      </c>
      <c r="V9" s="107">
        <v>3.8562999999999998E-6</v>
      </c>
      <c r="W9" s="107">
        <v>2.7833000000000001E-6</v>
      </c>
      <c r="X9" s="107">
        <v>2.0140999999999999E-6</v>
      </c>
      <c r="Y9" s="107">
        <v>1.4613000000000001E-6</v>
      </c>
      <c r="Z9" s="101">
        <v>1.0639000000000001E-6</v>
      </c>
      <c r="AA9" s="101">
        <v>7.7802000000000003E-7</v>
      </c>
      <c r="AB9" s="101">
        <v>5.7286999999999997E-7</v>
      </c>
      <c r="AC9" s="101">
        <v>4.2510000000000001E-7</v>
      </c>
      <c r="AD9" s="101">
        <v>3.1696E-7</v>
      </c>
      <c r="AE9" s="101">
        <v>2.3743999999999999E-7</v>
      </c>
    </row>
    <row r="10" spans="1:31" thickBot="1" x14ac:dyDescent="0.4">
      <c r="A10" s="6" t="s">
        <v>69</v>
      </c>
      <c r="B10" s="101">
        <v>7.9998E-2</v>
      </c>
      <c r="C10" s="101">
        <v>7.9996999999999999E-2</v>
      </c>
      <c r="D10" s="101">
        <v>7.9992999999999995E-2</v>
      </c>
      <c r="E10" s="107">
        <v>7.9986000000000002E-2</v>
      </c>
      <c r="F10" s="107">
        <v>7.9968999999999998E-2</v>
      </c>
      <c r="G10" s="107">
        <v>7.9423999999999995E-2</v>
      </c>
      <c r="H10" s="107">
        <v>7.4698000000000001E-2</v>
      </c>
      <c r="I10" s="107">
        <v>5.1907000000000002E-2</v>
      </c>
      <c r="J10" s="107">
        <v>4.1521000000000002E-2</v>
      </c>
      <c r="K10" s="107">
        <v>3.0426999999999999E-2</v>
      </c>
      <c r="L10" s="107">
        <v>2.0268999999999999E-2</v>
      </c>
      <c r="M10" s="107">
        <v>1.2399E-2</v>
      </c>
      <c r="N10" s="107">
        <v>7.1457999999999999E-3</v>
      </c>
      <c r="O10" s="107">
        <v>3.9927000000000001E-3</v>
      </c>
      <c r="P10" s="107">
        <v>2.2111000000000001E-3</v>
      </c>
      <c r="Q10" s="107">
        <v>1.2298999999999999E-3</v>
      </c>
      <c r="R10" s="107">
        <v>1.3285E-4</v>
      </c>
      <c r="S10" s="107">
        <v>1.34E-5</v>
      </c>
      <c r="T10" s="107">
        <v>6.4648999999999997E-6</v>
      </c>
      <c r="U10" s="107">
        <v>2.7485999999999998E-6</v>
      </c>
      <c r="V10" s="107">
        <v>1.0118E-6</v>
      </c>
      <c r="W10" s="107">
        <v>3.2441999999999999E-7</v>
      </c>
      <c r="X10" s="107">
        <v>9.3160999999999996E-8</v>
      </c>
      <c r="Y10" s="107">
        <v>2.4885000000000001E-8</v>
      </c>
      <c r="Z10" s="107">
        <v>6.4061E-9</v>
      </c>
      <c r="AA10" s="107">
        <v>1.6310000000000001E-9</v>
      </c>
      <c r="AB10" s="107">
        <v>4.1233000000000001E-10</v>
      </c>
      <c r="AC10" s="107">
        <v>1.0369000000000001E-10</v>
      </c>
      <c r="AD10" s="107">
        <v>2.6715000000000002E-11</v>
      </c>
      <c r="AE10" s="107">
        <v>7.0825000000000002E-12</v>
      </c>
    </row>
    <row r="11" spans="1:31" thickBot="1" x14ac:dyDescent="0.4">
      <c r="A11" s="6" t="s">
        <v>56</v>
      </c>
      <c r="B11" s="107">
        <v>3.5590000000000001E-6</v>
      </c>
      <c r="C11" s="107">
        <v>6.8364999999999997E-6</v>
      </c>
      <c r="D11" s="107">
        <v>1.3463E-5</v>
      </c>
      <c r="E11" s="101">
        <v>2.8084000000000001E-5</v>
      </c>
      <c r="F11" s="101">
        <v>6.1187999999999998E-5</v>
      </c>
      <c r="G11" s="101">
        <v>1.1523E-3</v>
      </c>
      <c r="H11" s="101">
        <v>1.0603E-2</v>
      </c>
      <c r="I11" s="101">
        <v>5.6184999999999999E-2</v>
      </c>
      <c r="J11" s="101">
        <v>7.6957999999999999E-2</v>
      </c>
      <c r="K11" s="101">
        <v>9.9145999999999998E-2</v>
      </c>
      <c r="L11" s="101">
        <v>0.11946</v>
      </c>
      <c r="M11" s="101">
        <v>0.13519999999999999</v>
      </c>
      <c r="N11" s="101">
        <v>0.1457</v>
      </c>
      <c r="O11" s="101">
        <v>0.152</v>
      </c>
      <c r="P11" s="101">
        <v>0.15554999999999999</v>
      </c>
      <c r="Q11" s="101">
        <v>0.15747</v>
      </c>
      <c r="R11" s="101">
        <v>0.15784999999999999</v>
      </c>
      <c r="S11" s="101">
        <v>0.13341</v>
      </c>
      <c r="T11" s="101">
        <v>0.11641</v>
      </c>
      <c r="U11" s="101">
        <v>9.4856999999999997E-2</v>
      </c>
      <c r="V11" s="101">
        <v>7.1559999999999999E-2</v>
      </c>
      <c r="W11" s="101">
        <v>5.0117000000000002E-2</v>
      </c>
      <c r="X11" s="101">
        <v>3.3029000000000003E-2</v>
      </c>
      <c r="Y11" s="101">
        <v>2.0872999999999999E-2</v>
      </c>
      <c r="Z11" s="101">
        <v>1.2878000000000001E-2</v>
      </c>
      <c r="AA11" s="101">
        <v>7.8603000000000006E-3</v>
      </c>
      <c r="AB11" s="101">
        <v>4.7457999999999997E-3</v>
      </c>
      <c r="AC11" s="101">
        <v>2.8335000000000001E-3</v>
      </c>
      <c r="AD11" s="101">
        <v>1.7063E-3</v>
      </c>
      <c r="AE11" s="101">
        <v>1.0388999999999999E-3</v>
      </c>
    </row>
    <row r="12" spans="1:31" thickBot="1" x14ac:dyDescent="0.4">
      <c r="A12" s="6" t="s">
        <v>57</v>
      </c>
      <c r="B12" s="101">
        <v>3.0853999999999998E-7</v>
      </c>
      <c r="C12" s="101">
        <v>6.8395000000000003E-7</v>
      </c>
      <c r="D12" s="101">
        <v>1.7489999999999999E-6</v>
      </c>
      <c r="E12" s="101">
        <v>5.3900000000000001E-6</v>
      </c>
      <c r="F12" s="101">
        <v>1.8649000000000001E-5</v>
      </c>
      <c r="G12" s="101">
        <v>1.9737999999999999E-3</v>
      </c>
      <c r="H12" s="101">
        <v>4.3832999999999997E-2</v>
      </c>
      <c r="I12" s="101">
        <v>0.13492999999999999</v>
      </c>
      <c r="J12" s="101">
        <v>0.14566000000000001</v>
      </c>
      <c r="K12" s="101">
        <v>0.15193000000000001</v>
      </c>
      <c r="L12" s="101">
        <v>0.15545</v>
      </c>
      <c r="M12" s="101">
        <v>0.15740999999999999</v>
      </c>
      <c r="N12" s="107">
        <v>0.1585</v>
      </c>
      <c r="O12" s="107">
        <v>0.15912000000000001</v>
      </c>
      <c r="P12" s="107">
        <v>0.15947</v>
      </c>
      <c r="Q12" s="101">
        <v>0.15967999999999999</v>
      </c>
      <c r="R12" s="101">
        <v>0.15995000000000001</v>
      </c>
      <c r="S12" s="101">
        <v>0.15998999999999999</v>
      </c>
      <c r="T12" s="101">
        <v>0.15998999999999999</v>
      </c>
      <c r="U12" s="101">
        <v>0.15998999999999999</v>
      </c>
      <c r="V12" s="101">
        <v>0.16</v>
      </c>
      <c r="W12" s="101">
        <v>0.16</v>
      </c>
      <c r="X12" s="101">
        <v>0.16</v>
      </c>
      <c r="Y12" s="101">
        <v>0.16</v>
      </c>
      <c r="Z12" s="101">
        <v>0.16</v>
      </c>
      <c r="AA12" s="101">
        <v>0.15998999999999999</v>
      </c>
      <c r="AB12" s="101">
        <v>0.15981999999999999</v>
      </c>
      <c r="AC12" s="101">
        <v>0.15937000000000001</v>
      </c>
      <c r="AD12" s="101">
        <v>0.15887000000000001</v>
      </c>
      <c r="AE12" s="101">
        <v>0.15834000000000001</v>
      </c>
    </row>
    <row r="13" spans="1:31" thickBot="1" x14ac:dyDescent="0.4">
      <c r="A13" s="6" t="s">
        <v>58</v>
      </c>
      <c r="B13" s="101">
        <v>6.8810000000000001E-28</v>
      </c>
      <c r="C13" s="101">
        <v>2.6561999999999998E-26</v>
      </c>
      <c r="D13" s="101">
        <v>8.9654000000000005E-25</v>
      </c>
      <c r="E13" s="101">
        <v>3.0066999999999998E-23</v>
      </c>
      <c r="F13" s="101">
        <v>1.0032999999999999E-21</v>
      </c>
      <c r="G13" s="101">
        <v>3.1077000000000002E-16</v>
      </c>
      <c r="H13" s="101">
        <v>3.6990999999999999E-12</v>
      </c>
      <c r="I13" s="101">
        <v>4.8162999999999996E-9</v>
      </c>
      <c r="J13" s="101">
        <v>2.2837999999999999E-8</v>
      </c>
      <c r="K13" s="101">
        <v>9.6632000000000001E-8</v>
      </c>
      <c r="L13" s="101">
        <v>3.6286000000000001E-7</v>
      </c>
      <c r="M13" s="101">
        <v>1.2164999999999999E-6</v>
      </c>
      <c r="N13" s="101">
        <v>3.7015999999999998E-6</v>
      </c>
      <c r="O13" s="101">
        <v>1.0421000000000001E-5</v>
      </c>
      <c r="P13" s="101">
        <v>2.7591000000000001E-5</v>
      </c>
      <c r="Q13" s="101">
        <v>6.9475999999999997E-5</v>
      </c>
      <c r="R13" s="101">
        <v>1.8858E-3</v>
      </c>
      <c r="S13" s="101">
        <v>2.6561000000000001E-2</v>
      </c>
      <c r="T13" s="101">
        <v>4.3574000000000002E-2</v>
      </c>
      <c r="U13" s="101">
        <v>6.5138000000000001E-2</v>
      </c>
      <c r="V13" s="101">
        <v>8.8438000000000003E-2</v>
      </c>
      <c r="W13" s="101">
        <v>0.10988000000000001</v>
      </c>
      <c r="X13" s="101">
        <v>0.12697</v>
      </c>
      <c r="Y13" s="101">
        <v>0.13913</v>
      </c>
      <c r="Z13" s="101">
        <v>0.14712</v>
      </c>
      <c r="AA13" s="101">
        <v>0.15201999999999999</v>
      </c>
      <c r="AB13" s="101">
        <v>0.15306</v>
      </c>
      <c r="AC13" s="101">
        <v>0.14990000000000001</v>
      </c>
      <c r="AD13" s="101">
        <v>0.14634</v>
      </c>
      <c r="AE13" s="101">
        <v>0.14285999999999999</v>
      </c>
    </row>
    <row r="14" spans="1:31" thickBot="1" x14ac:dyDescent="0.4">
      <c r="A14" s="6" t="s">
        <v>59</v>
      </c>
      <c r="B14" s="101">
        <v>5.2672000000000002E-10</v>
      </c>
      <c r="C14" s="101">
        <v>1.6375E-9</v>
      </c>
      <c r="D14" s="101">
        <v>3.9236999999999996E-9</v>
      </c>
      <c r="E14" s="101">
        <v>7.0431000000000002E-9</v>
      </c>
      <c r="F14" s="101">
        <v>9.6501999999999996E-9</v>
      </c>
      <c r="G14" s="101">
        <v>8.6259000000000002E-9</v>
      </c>
      <c r="H14" s="101">
        <v>7.2911999999999998E-9</v>
      </c>
      <c r="I14" s="101">
        <v>7.1088000000000001E-9</v>
      </c>
      <c r="J14" s="101">
        <v>6.5478000000000001E-9</v>
      </c>
      <c r="K14" s="101">
        <v>5.9142000000000001E-9</v>
      </c>
      <c r="L14" s="101">
        <v>5.2573E-9</v>
      </c>
      <c r="M14" s="101">
        <v>4.6068999999999999E-9</v>
      </c>
      <c r="N14" s="101">
        <v>3.9901999999999997E-9</v>
      </c>
      <c r="O14" s="101">
        <v>3.4285999999999999E-9</v>
      </c>
      <c r="P14" s="101">
        <v>2.9326E-9</v>
      </c>
      <c r="Q14" s="101">
        <v>2.5027000000000001E-9</v>
      </c>
      <c r="R14" s="101">
        <v>1.3305999999999999E-9</v>
      </c>
      <c r="S14" s="101">
        <v>7.6462999999999997E-10</v>
      </c>
      <c r="T14" s="101">
        <v>6.8700999999999999E-10</v>
      </c>
      <c r="U14" s="101">
        <v>6.2378999999999997E-10</v>
      </c>
      <c r="V14" s="101">
        <v>5.6747999999999999E-10</v>
      </c>
      <c r="W14" s="101">
        <v>5.1276E-10</v>
      </c>
      <c r="X14" s="101">
        <v>4.5807E-10</v>
      </c>
      <c r="Y14" s="101">
        <v>4.0458000000000001E-10</v>
      </c>
      <c r="Z14" s="107">
        <v>3.5419999999999998E-10</v>
      </c>
      <c r="AA14" s="107">
        <v>3.0828999999999998E-10</v>
      </c>
      <c r="AB14" s="107">
        <v>2.6741999999999999E-10</v>
      </c>
      <c r="AC14" s="107">
        <v>2.3153E-10</v>
      </c>
      <c r="AD14" s="107">
        <v>2.0027E-10</v>
      </c>
      <c r="AE14" s="107">
        <v>1.7317000000000001E-10</v>
      </c>
    </row>
    <row r="15" spans="1:31" thickBot="1" x14ac:dyDescent="0.4">
      <c r="A15" s="6" t="s">
        <v>70</v>
      </c>
      <c r="B15" s="101">
        <v>1.9346000000000001E-3</v>
      </c>
      <c r="C15" s="101">
        <v>6.4264999999999999E-3</v>
      </c>
      <c r="D15" s="101">
        <v>1.6811E-2</v>
      </c>
      <c r="E15" s="101">
        <v>3.3509999999999998E-2</v>
      </c>
      <c r="F15" s="101">
        <v>5.1681999999999999E-2</v>
      </c>
      <c r="G15" s="101">
        <v>8.0978999999999995E-2</v>
      </c>
      <c r="H15" s="101">
        <v>0.12903000000000001</v>
      </c>
      <c r="I15" s="101">
        <v>0.24302000000000001</v>
      </c>
      <c r="J15" s="101">
        <v>0.26413999999999999</v>
      </c>
      <c r="K15" s="101">
        <v>0.28149999999999997</v>
      </c>
      <c r="L15" s="101">
        <v>0.29519000000000001</v>
      </c>
      <c r="M15" s="101">
        <v>0.30501</v>
      </c>
      <c r="N15" s="101">
        <v>0.31136000000000003</v>
      </c>
      <c r="O15" s="101">
        <v>0.31513999999999998</v>
      </c>
      <c r="P15" s="101">
        <v>0.31729000000000002</v>
      </c>
      <c r="Q15" s="101">
        <v>0.31852000000000003</v>
      </c>
      <c r="R15" s="101">
        <v>0.32169999999999999</v>
      </c>
      <c r="S15" s="101">
        <v>0.34654000000000001</v>
      </c>
      <c r="T15" s="101">
        <v>0.36355999999999999</v>
      </c>
      <c r="U15" s="101">
        <v>0.38512999999999997</v>
      </c>
      <c r="V15" s="101">
        <v>0.40843000000000002</v>
      </c>
      <c r="W15" s="101">
        <v>0.42987999999999998</v>
      </c>
      <c r="X15" s="101">
        <v>0.44696999999999998</v>
      </c>
      <c r="Y15" s="101">
        <v>0.45912999999999998</v>
      </c>
      <c r="Z15" s="101">
        <v>0.46711999999999998</v>
      </c>
      <c r="AA15" s="101">
        <v>0.47214</v>
      </c>
      <c r="AB15" s="101">
        <v>0.47525000000000001</v>
      </c>
      <c r="AC15" s="101">
        <v>0.47716999999999998</v>
      </c>
      <c r="AD15" s="101">
        <v>0.47828999999999999</v>
      </c>
      <c r="AE15" s="101">
        <v>0.47896</v>
      </c>
    </row>
    <row r="16" spans="1:31" thickBot="1" x14ac:dyDescent="0.4">
      <c r="A16" s="6" t="s">
        <v>60</v>
      </c>
      <c r="B16" s="101">
        <v>5.8318999999999998E-12</v>
      </c>
      <c r="C16" s="101">
        <v>2.3943E-11</v>
      </c>
      <c r="D16" s="101">
        <v>7.3896999999999998E-11</v>
      </c>
      <c r="E16" s="101">
        <v>1.6723E-10</v>
      </c>
      <c r="F16" s="101">
        <v>2.8355000000000002E-10</v>
      </c>
      <c r="G16" s="101">
        <v>5.1522000000000001E-10</v>
      </c>
      <c r="H16" s="101">
        <v>7.5304000000000002E-10</v>
      </c>
      <c r="I16" s="101">
        <v>1.1410000000000001E-9</v>
      </c>
      <c r="J16" s="101">
        <v>1.1588E-9</v>
      </c>
      <c r="K16" s="101">
        <v>1.1491000000000001E-9</v>
      </c>
      <c r="L16" s="101">
        <v>1.117E-9</v>
      </c>
      <c r="M16" s="101">
        <v>1.0664E-9</v>
      </c>
      <c r="N16" s="101">
        <v>1.0029999999999999E-9</v>
      </c>
      <c r="O16" s="101">
        <v>9.3289000000000007E-10</v>
      </c>
      <c r="P16" s="101">
        <v>8.6117000000000004E-10</v>
      </c>
      <c r="Q16" s="101">
        <v>7.9101000000000004E-10</v>
      </c>
      <c r="R16" s="101">
        <v>5.5080999999999998E-10</v>
      </c>
      <c r="S16" s="101">
        <v>4.0129000000000002E-10</v>
      </c>
      <c r="T16" s="101">
        <v>3.8096E-10</v>
      </c>
      <c r="U16" s="101">
        <v>3.6492000000000002E-10</v>
      </c>
      <c r="V16" s="101">
        <v>3.4972000000000001E-10</v>
      </c>
      <c r="W16" s="101">
        <v>3.3243000000000001E-10</v>
      </c>
      <c r="X16" s="101">
        <v>3.1200000000000001E-10</v>
      </c>
      <c r="Y16" s="101">
        <v>2.8914999999999998E-10</v>
      </c>
      <c r="Z16" s="101">
        <v>2.653E-10</v>
      </c>
      <c r="AA16" s="101">
        <v>2.4172000000000002E-10</v>
      </c>
      <c r="AB16" s="101">
        <v>2.1926E-10</v>
      </c>
      <c r="AC16" s="101">
        <v>1.983E-10</v>
      </c>
      <c r="AD16" s="101">
        <v>1.7898999999999999E-10</v>
      </c>
      <c r="AE16" s="101">
        <v>1.6136E-10</v>
      </c>
    </row>
    <row r="17" spans="1:31" thickBot="1" x14ac:dyDescent="0.4">
      <c r="A17" s="6" t="s">
        <v>61</v>
      </c>
      <c r="B17" s="107">
        <v>2.2922E-9</v>
      </c>
      <c r="C17" s="107">
        <v>6.2877999999999997E-9</v>
      </c>
      <c r="D17" s="107">
        <v>1.3465E-8</v>
      </c>
      <c r="E17" s="107">
        <v>2.1835E-8</v>
      </c>
      <c r="F17" s="107">
        <v>2.7281999999999999E-8</v>
      </c>
      <c r="G17" s="107">
        <v>1.8127000000000001E-8</v>
      </c>
      <c r="H17" s="107">
        <v>1.2355E-8</v>
      </c>
      <c r="I17" s="107">
        <v>1.1673999999999999E-8</v>
      </c>
      <c r="J17" s="107">
        <v>1.0853E-8</v>
      </c>
      <c r="K17" s="107">
        <v>9.8965000000000003E-9</v>
      </c>
      <c r="L17" s="107">
        <v>8.8832000000000001E-9</v>
      </c>
      <c r="M17" s="107">
        <v>7.8614000000000002E-9</v>
      </c>
      <c r="N17" s="107">
        <v>6.8772000000000002E-9</v>
      </c>
      <c r="O17" s="107">
        <v>5.9688999999999999E-9</v>
      </c>
      <c r="P17" s="107">
        <v>5.1570000000000003E-9</v>
      </c>
      <c r="Q17" s="107">
        <v>4.4455999999999996E-9</v>
      </c>
      <c r="R17" s="107">
        <v>2.4599000000000002E-9</v>
      </c>
      <c r="S17" s="107">
        <v>1.4698E-9</v>
      </c>
      <c r="T17" s="107">
        <v>1.3332999999999999E-9</v>
      </c>
      <c r="U17" s="107">
        <v>1.2222E-9</v>
      </c>
      <c r="V17" s="107">
        <v>1.1224E-9</v>
      </c>
      <c r="W17" s="107">
        <v>1.0237000000000001E-9</v>
      </c>
      <c r="X17" s="107">
        <v>9.2301999999999998E-10</v>
      </c>
      <c r="Y17" s="107">
        <v>8.2279999999999999E-10</v>
      </c>
      <c r="Z17" s="101">
        <v>7.2698000000000001E-10</v>
      </c>
      <c r="AA17" s="101">
        <v>6.3852999999999997E-10</v>
      </c>
      <c r="AB17" s="101">
        <v>5.5891999999999997E-10</v>
      </c>
      <c r="AC17" s="101">
        <v>4.8831000000000004E-10</v>
      </c>
      <c r="AD17" s="101">
        <v>4.2618000000000002E-10</v>
      </c>
      <c r="AE17" s="101">
        <v>3.7183E-10</v>
      </c>
    </row>
    <row r="18" spans="1:31" thickBot="1" x14ac:dyDescent="0.4">
      <c r="A18" s="6" t="s">
        <v>62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8.9081000000000004E-20</v>
      </c>
      <c r="T18" s="107">
        <v>7.402E-15</v>
      </c>
      <c r="U18" s="107">
        <v>3.4661000000000002E-11</v>
      </c>
      <c r="V18" s="107">
        <v>1.5393000000000001E-8</v>
      </c>
      <c r="W18" s="107">
        <v>6.2012E-8</v>
      </c>
      <c r="X18" s="107">
        <v>2.2371999999999999E-7</v>
      </c>
      <c r="Y18" s="107">
        <v>8.1345000000000002E-7</v>
      </c>
      <c r="Z18" s="101">
        <v>3.2617E-6</v>
      </c>
      <c r="AA18" s="101">
        <v>1.1956E-4</v>
      </c>
      <c r="AB18" s="101">
        <v>2.1930000000000001E-3</v>
      </c>
      <c r="AC18" s="101">
        <v>7.2651E-3</v>
      </c>
      <c r="AD18" s="101">
        <v>1.1950000000000001E-2</v>
      </c>
      <c r="AE18" s="101">
        <v>1.61E-2</v>
      </c>
    </row>
    <row r="19" spans="1:31" thickBot="1" x14ac:dyDescent="0.4">
      <c r="A19" s="6" t="s">
        <v>63</v>
      </c>
      <c r="B19" s="101">
        <v>0</v>
      </c>
      <c r="C19" s="101">
        <v>0</v>
      </c>
      <c r="D19" s="101">
        <v>0</v>
      </c>
      <c r="E19" s="107">
        <v>0</v>
      </c>
      <c r="F19" s="107">
        <v>0</v>
      </c>
      <c r="G19" s="107">
        <v>0</v>
      </c>
      <c r="H19" s="107">
        <v>1.0547E-35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1.9867E-20</v>
      </c>
      <c r="T19" s="107">
        <v>1.1047E-15</v>
      </c>
      <c r="U19" s="107">
        <v>3.7849999999999997E-12</v>
      </c>
      <c r="V19" s="107">
        <v>1.3496E-9</v>
      </c>
      <c r="W19" s="107">
        <v>4.7544E-9</v>
      </c>
      <c r="X19" s="107">
        <v>1.6079000000000001E-8</v>
      </c>
      <c r="Y19" s="107">
        <v>5.7630000000000001E-8</v>
      </c>
      <c r="Z19" s="101">
        <v>2.3538000000000001E-7</v>
      </c>
      <c r="AA19" s="101">
        <v>8.9701000000000007E-6</v>
      </c>
      <c r="AB19" s="101">
        <v>1.7495E-4</v>
      </c>
      <c r="AC19" s="101">
        <v>6.3093999999999997E-4</v>
      </c>
      <c r="AD19" s="101">
        <v>1.1305E-3</v>
      </c>
      <c r="AE19" s="101">
        <v>1.6555000000000001E-3</v>
      </c>
    </row>
    <row r="20" spans="1:31" thickBot="1" x14ac:dyDescent="0.4">
      <c r="A20" s="6" t="s">
        <v>64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0</v>
      </c>
      <c r="H20" s="108">
        <v>4.4429000000000001E-34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4.9789999999999997E-24</v>
      </c>
      <c r="T20" s="108">
        <v>1.871E-19</v>
      </c>
      <c r="U20" s="108">
        <v>4.3994999999999998E-16</v>
      </c>
      <c r="V20" s="108">
        <v>1.0879E-13</v>
      </c>
      <c r="W20" s="108">
        <v>2.6747999999999999E-13</v>
      </c>
      <c r="X20" s="108">
        <v>6.3383000000000004E-13</v>
      </c>
      <c r="Y20" s="108">
        <v>1.5980000000000001E-12</v>
      </c>
      <c r="Z20" s="108">
        <v>4.6124E-12</v>
      </c>
      <c r="AA20" s="108">
        <v>1.2493E-10</v>
      </c>
      <c r="AB20" s="108">
        <v>1.7473E-9</v>
      </c>
      <c r="AC20" s="108">
        <v>4.5668000000000004E-9</v>
      </c>
      <c r="AD20" s="108">
        <v>5.9662000000000003E-9</v>
      </c>
      <c r="AE20" s="108">
        <v>6.4069999999999999E-9</v>
      </c>
    </row>
    <row r="21" spans="1:31" thickBot="1" x14ac:dyDescent="0.4">
      <c r="A21" s="18" t="s">
        <v>26</v>
      </c>
      <c r="B21">
        <v>-18.62</v>
      </c>
      <c r="C21">
        <v>-18.61</v>
      </c>
      <c r="D21">
        <v>-18.61</v>
      </c>
      <c r="E21">
        <v>-18.62</v>
      </c>
      <c r="F21">
        <v>-18.63</v>
      </c>
      <c r="G21">
        <v>-18.72</v>
      </c>
      <c r="H21">
        <v>-18.84</v>
      </c>
      <c r="I21">
        <v>-18.97</v>
      </c>
      <c r="J21">
        <v>-19.010000000000002</v>
      </c>
      <c r="K21">
        <v>-19.04</v>
      </c>
      <c r="L21">
        <v>-19.07</v>
      </c>
      <c r="M21">
        <v>-19.11</v>
      </c>
      <c r="N21">
        <v>-19.14</v>
      </c>
      <c r="O21">
        <v>-19.18</v>
      </c>
      <c r="P21">
        <v>-19.21</v>
      </c>
      <c r="Q21">
        <v>-19.25</v>
      </c>
      <c r="R21">
        <v>-19.38</v>
      </c>
      <c r="S21">
        <v>-19.510000000000002</v>
      </c>
      <c r="T21">
        <v>-19.55</v>
      </c>
      <c r="U21">
        <v>-19.579999999999998</v>
      </c>
      <c r="V21">
        <v>-19.61</v>
      </c>
      <c r="W21">
        <v>-19.64</v>
      </c>
      <c r="X21">
        <v>-19.670000000000002</v>
      </c>
      <c r="Y21">
        <v>-19.7</v>
      </c>
      <c r="Z21">
        <v>-19.73</v>
      </c>
      <c r="AA21">
        <v>-19.760000000000002</v>
      </c>
      <c r="AB21">
        <v>-19.79</v>
      </c>
      <c r="AC21">
        <v>-19.82</v>
      </c>
      <c r="AD21">
        <v>-19.850000000000001</v>
      </c>
      <c r="AE21">
        <v>-19.88</v>
      </c>
    </row>
    <row r="22" spans="1:31" thickBot="1" x14ac:dyDescent="0.4">
      <c r="A22" s="18" t="s">
        <v>5</v>
      </c>
      <c r="B22">
        <v>-66.040000000000006</v>
      </c>
      <c r="C22">
        <v>-62.4</v>
      </c>
      <c r="D22">
        <v>-58.92</v>
      </c>
      <c r="E22">
        <v>-55.48</v>
      </c>
      <c r="F22">
        <v>-52.05</v>
      </c>
      <c r="G22">
        <v>-39.61</v>
      </c>
      <c r="H22">
        <v>-30.53</v>
      </c>
      <c r="I22">
        <v>-23.84</v>
      </c>
      <c r="J22">
        <v>-22.39</v>
      </c>
      <c r="K22">
        <v>-21.04</v>
      </c>
      <c r="L22">
        <v>-19.8</v>
      </c>
      <c r="M22">
        <v>-18.66</v>
      </c>
      <c r="N22">
        <v>-17.61</v>
      </c>
      <c r="O22">
        <v>-16.63</v>
      </c>
      <c r="P22">
        <v>-15.71</v>
      </c>
      <c r="Q22">
        <v>-14.83</v>
      </c>
      <c r="R22">
        <v>-11.71</v>
      </c>
      <c r="S22">
        <v>-9.2680000000000007</v>
      </c>
      <c r="T22">
        <v>-8.8379999999999992</v>
      </c>
      <c r="U22">
        <v>-8.5079999999999991</v>
      </c>
      <c r="V22">
        <v>-8.2739999999999991</v>
      </c>
      <c r="W22">
        <v>-8.1259999999999994</v>
      </c>
      <c r="X22">
        <v>-8.0429999999999993</v>
      </c>
      <c r="Y22">
        <v>-8.0060000000000002</v>
      </c>
      <c r="Z22">
        <v>-7.9989999999999997</v>
      </c>
      <c r="AA22">
        <v>-8.01</v>
      </c>
      <c r="AB22">
        <v>-8.0419999999999998</v>
      </c>
      <c r="AC22">
        <v>-8.0960000000000001</v>
      </c>
      <c r="AD22">
        <v>-8.1519999999999992</v>
      </c>
      <c r="AE22">
        <v>-8.2080000000000002</v>
      </c>
    </row>
    <row r="23" spans="1:31" thickBot="1" x14ac:dyDescent="0.4">
      <c r="A23" s="18" t="s">
        <v>6</v>
      </c>
      <c r="B23">
        <v>-17.32</v>
      </c>
      <c r="C23">
        <v>-16.54</v>
      </c>
      <c r="D23">
        <v>-15.64</v>
      </c>
      <c r="E23">
        <v>-14.58</v>
      </c>
      <c r="F23">
        <v>-13.42</v>
      </c>
      <c r="G23">
        <v>-8.9540000000000006</v>
      </c>
      <c r="H23">
        <v>-6.1440000000000001</v>
      </c>
      <c r="I23">
        <v>-5.4870000000000001</v>
      </c>
      <c r="J23">
        <v>-5.51</v>
      </c>
      <c r="K23">
        <v>-5.56</v>
      </c>
      <c r="L23">
        <v>-5.6189999999999998</v>
      </c>
      <c r="M23">
        <v>-5.6760000000000002</v>
      </c>
      <c r="N23">
        <v>-5.7290000000000001</v>
      </c>
      <c r="O23">
        <v>-5.7770000000000001</v>
      </c>
      <c r="P23">
        <v>-5.8220000000000001</v>
      </c>
      <c r="Q23">
        <v>-5.8650000000000002</v>
      </c>
      <c r="R23">
        <v>-6.032</v>
      </c>
      <c r="S23">
        <v>-6.2279999999999998</v>
      </c>
      <c r="T23">
        <v>-6.2919999999999998</v>
      </c>
      <c r="U23">
        <v>-6.3620000000000001</v>
      </c>
      <c r="V23">
        <v>-6.4329999999999998</v>
      </c>
      <c r="W23">
        <v>-6.5</v>
      </c>
      <c r="X23">
        <v>-6.56</v>
      </c>
      <c r="Y23">
        <v>-6.6130000000000004</v>
      </c>
      <c r="Z23">
        <v>-6.66</v>
      </c>
      <c r="AA23">
        <v>-6.7039999999999997</v>
      </c>
      <c r="AB23">
        <v>-6.742</v>
      </c>
      <c r="AC23">
        <v>-6.7770000000000001</v>
      </c>
      <c r="AD23">
        <v>-6.8109999999999999</v>
      </c>
      <c r="AE23">
        <v>-6.8449999999999998</v>
      </c>
    </row>
    <row r="24" spans="1:31" thickBot="1" x14ac:dyDescent="0.4">
      <c r="A24" s="18" t="s">
        <v>7</v>
      </c>
      <c r="B24">
        <v>-23.57</v>
      </c>
      <c r="C24">
        <v>-22.57</v>
      </c>
      <c r="D24">
        <v>-21.85</v>
      </c>
      <c r="E24">
        <v>-21.44</v>
      </c>
      <c r="F24">
        <v>-21.29</v>
      </c>
      <c r="G24">
        <v>-21.91</v>
      </c>
      <c r="H24">
        <v>-22.59</v>
      </c>
      <c r="I24">
        <v>-23.26</v>
      </c>
      <c r="J24">
        <v>-23.48</v>
      </c>
      <c r="K24">
        <v>-23.71</v>
      </c>
      <c r="L24">
        <v>-23.94</v>
      </c>
      <c r="M24">
        <v>-24.18</v>
      </c>
      <c r="N24">
        <v>-24.41</v>
      </c>
      <c r="O24">
        <v>-24.65</v>
      </c>
      <c r="P24">
        <v>-24.88</v>
      </c>
      <c r="Q24">
        <v>-25.11</v>
      </c>
      <c r="R24">
        <v>-26</v>
      </c>
      <c r="S24">
        <v>-26.83</v>
      </c>
      <c r="T24">
        <v>-27.02</v>
      </c>
      <c r="U24">
        <v>-27.21</v>
      </c>
      <c r="V24">
        <v>-27.39</v>
      </c>
      <c r="W24">
        <v>-27.58</v>
      </c>
      <c r="X24">
        <v>-27.76</v>
      </c>
      <c r="Y24">
        <v>-27.96</v>
      </c>
      <c r="Z24">
        <v>-28.15</v>
      </c>
      <c r="AA24">
        <v>-28.35</v>
      </c>
      <c r="AB24">
        <v>-28.54</v>
      </c>
      <c r="AC24">
        <v>-28.73</v>
      </c>
      <c r="AD24">
        <v>-28.92</v>
      </c>
      <c r="AE24">
        <v>-29.11</v>
      </c>
    </row>
    <row r="25" spans="1:31" thickBot="1" x14ac:dyDescent="0.4">
      <c r="A25" s="18" t="s">
        <v>77</v>
      </c>
      <c r="B25">
        <v>0.2</v>
      </c>
      <c r="C25">
        <v>0.2</v>
      </c>
      <c r="D25">
        <v>0.2</v>
      </c>
      <c r="E25">
        <v>0.2</v>
      </c>
      <c r="F25">
        <v>0.2</v>
      </c>
      <c r="G25">
        <v>0.2</v>
      </c>
      <c r="H25">
        <v>0.2</v>
      </c>
      <c r="I25">
        <v>0.2</v>
      </c>
      <c r="J25">
        <v>0.2</v>
      </c>
      <c r="K25">
        <v>0.2</v>
      </c>
      <c r="L25">
        <v>0.2</v>
      </c>
      <c r="M25">
        <v>0.2</v>
      </c>
      <c r="N25">
        <v>0.2</v>
      </c>
      <c r="O25">
        <v>0.2</v>
      </c>
      <c r="P25">
        <v>0.2</v>
      </c>
      <c r="Q25">
        <v>0.2</v>
      </c>
      <c r="R25">
        <v>0.2</v>
      </c>
      <c r="S25">
        <v>0.2</v>
      </c>
      <c r="T25">
        <v>0.2</v>
      </c>
      <c r="U25">
        <v>0.2</v>
      </c>
      <c r="V25">
        <v>0.2</v>
      </c>
      <c r="W25">
        <v>0.2</v>
      </c>
      <c r="X25">
        <v>0.2</v>
      </c>
      <c r="Y25">
        <v>0.2</v>
      </c>
      <c r="Z25">
        <v>0.2</v>
      </c>
      <c r="AA25">
        <v>0.2</v>
      </c>
      <c r="AB25">
        <v>0.2</v>
      </c>
      <c r="AC25">
        <v>0.2</v>
      </c>
      <c r="AD25">
        <v>0.2</v>
      </c>
      <c r="AE25">
        <v>0.2</v>
      </c>
    </row>
    <row r="26" spans="1:31" thickBot="1" x14ac:dyDescent="0.4">
      <c r="A26" s="18" t="s">
        <v>89</v>
      </c>
      <c r="B26">
        <v>0.24193999999999999</v>
      </c>
      <c r="C26">
        <v>0.24643000000000001</v>
      </c>
      <c r="D26">
        <v>0.25681999999999999</v>
      </c>
      <c r="E26">
        <v>0.27351999999999999</v>
      </c>
      <c r="F26">
        <v>0.29171000000000002</v>
      </c>
      <c r="G26">
        <v>0.32155</v>
      </c>
      <c r="H26">
        <v>0.37433</v>
      </c>
      <c r="I26">
        <v>0.51110999999999995</v>
      </c>
      <c r="J26">
        <v>0.54261999999999999</v>
      </c>
      <c r="K26">
        <v>0.57108000000000003</v>
      </c>
      <c r="L26">
        <v>0.59492</v>
      </c>
      <c r="M26">
        <v>0.61260999999999999</v>
      </c>
      <c r="N26">
        <v>0.62421000000000004</v>
      </c>
      <c r="O26">
        <v>0.63114000000000003</v>
      </c>
      <c r="P26">
        <v>0.63507999999999998</v>
      </c>
      <c r="Q26">
        <v>0.63729000000000002</v>
      </c>
      <c r="R26">
        <v>0.64156999999999997</v>
      </c>
      <c r="S26">
        <v>0.66652</v>
      </c>
      <c r="T26">
        <v>0.68354999999999999</v>
      </c>
      <c r="U26">
        <v>0.70513000000000003</v>
      </c>
      <c r="V26">
        <v>0.72843000000000002</v>
      </c>
      <c r="W26">
        <v>0.74987999999999999</v>
      </c>
      <c r="X26">
        <v>0.76697000000000004</v>
      </c>
      <c r="Y26">
        <v>0.77912000000000003</v>
      </c>
      <c r="Z26">
        <v>0.78712000000000004</v>
      </c>
      <c r="AA26">
        <v>0.79200999999999999</v>
      </c>
      <c r="AB26">
        <v>0.79286999999999996</v>
      </c>
      <c r="AC26">
        <v>0.78925999999999996</v>
      </c>
      <c r="AD26">
        <v>0.78520000000000001</v>
      </c>
      <c r="AE26">
        <v>0.78120000000000001</v>
      </c>
    </row>
    <row r="27" spans="1:31" thickBot="1" x14ac:dyDescent="0.4">
      <c r="A27" s="18" t="s">
        <v>90</v>
      </c>
      <c r="B27">
        <v>0</v>
      </c>
      <c r="C27">
        <v>0</v>
      </c>
      <c r="D27">
        <v>0</v>
      </c>
      <c r="E27">
        <v>0</v>
      </c>
      <c r="F27">
        <v>0</v>
      </c>
      <c r="G27">
        <v>5.0446999999999998E-44</v>
      </c>
      <c r="H27">
        <v>2.6938999999999999E-32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5.2579999999999999E-37</v>
      </c>
      <c r="S27">
        <v>5.3861E-19</v>
      </c>
      <c r="T27">
        <v>2.7477000000000001E-14</v>
      </c>
      <c r="U27">
        <v>8.7258E-11</v>
      </c>
      <c r="V27">
        <v>2.8997000000000002E-8</v>
      </c>
      <c r="W27">
        <v>9.5244000000000002E-8</v>
      </c>
      <c r="X27">
        <v>2.9947000000000002E-7</v>
      </c>
      <c r="Y27">
        <v>9.9458000000000006E-7</v>
      </c>
      <c r="Z27">
        <v>3.7556000000000001E-6</v>
      </c>
      <c r="AA27">
        <v>1.3221000000000001E-4</v>
      </c>
      <c r="AB27">
        <v>2.3790999999999999E-3</v>
      </c>
      <c r="AC27">
        <v>7.9080999999999995E-3</v>
      </c>
      <c r="AD27">
        <v>1.3091E-2</v>
      </c>
      <c r="AE27">
        <v>1.7759E-2</v>
      </c>
    </row>
    <row r="34" ht="21" x14ac:dyDescent="0.35"/>
    <row r="35" ht="21" x14ac:dyDescent="0.35"/>
    <row r="36" ht="21" x14ac:dyDescent="0.35"/>
    <row r="37" ht="21" x14ac:dyDescent="0.35"/>
    <row r="38" ht="21" x14ac:dyDescent="0.35"/>
    <row r="39" ht="21" x14ac:dyDescent="0.35"/>
    <row r="40" ht="21" x14ac:dyDescent="0.35"/>
    <row r="41" ht="21" x14ac:dyDescent="0.35"/>
    <row r="42" ht="21" x14ac:dyDescent="0.35"/>
    <row r="43" ht="21" x14ac:dyDescent="0.35"/>
    <row r="44" ht="21" x14ac:dyDescent="0.35"/>
    <row r="45" ht="21" x14ac:dyDescent="0.35"/>
  </sheetData>
  <conditionalFormatting sqref="A1:AE20">
    <cfRule type="expression" dxfId="2" priority="1">
      <formula>ISNUMBER(A1)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59C2-E8CF-40E0-810D-EC62BADDA146}">
  <sheetPr codeName="Лист9"/>
  <dimension ref="A1:AE20"/>
  <sheetViews>
    <sheetView topLeftCell="N1" zoomScaleNormal="100" workbookViewId="0">
      <selection sqref="A1:AE20"/>
    </sheetView>
  </sheetViews>
  <sheetFormatPr defaultRowHeight="21" x14ac:dyDescent="0.35"/>
  <sheetData>
    <row r="1" spans="1:31" x14ac:dyDescent="0.35">
      <c r="A1" s="109" t="s">
        <v>65</v>
      </c>
      <c r="B1" s="110">
        <v>273.10000000000002</v>
      </c>
      <c r="C1" s="111">
        <v>289.7</v>
      </c>
      <c r="D1" s="112">
        <v>306.2</v>
      </c>
      <c r="E1" s="110">
        <v>322.7</v>
      </c>
      <c r="F1" s="112">
        <v>339.2</v>
      </c>
      <c r="G1" s="112">
        <v>405.3</v>
      </c>
      <c r="H1" s="115">
        <v>471.4</v>
      </c>
      <c r="I1" s="111">
        <v>537.5</v>
      </c>
      <c r="J1" s="112">
        <v>554</v>
      </c>
      <c r="K1" s="115">
        <v>570.5</v>
      </c>
      <c r="L1" s="112">
        <v>587</v>
      </c>
      <c r="M1" s="112">
        <v>603.5</v>
      </c>
      <c r="N1" s="115">
        <v>620.1</v>
      </c>
      <c r="O1" s="112">
        <v>636.6</v>
      </c>
      <c r="P1" s="112">
        <v>653.1</v>
      </c>
      <c r="Q1" s="115">
        <v>669.6</v>
      </c>
      <c r="R1" s="112">
        <v>735.7</v>
      </c>
      <c r="S1" s="112">
        <v>801.8</v>
      </c>
      <c r="T1" s="115">
        <v>818.3</v>
      </c>
      <c r="U1" s="112">
        <v>834.8</v>
      </c>
      <c r="V1" s="112">
        <v>851.3</v>
      </c>
      <c r="W1" s="115">
        <v>867.8</v>
      </c>
      <c r="X1" s="112">
        <v>884.4</v>
      </c>
      <c r="Y1" s="112">
        <v>900.9</v>
      </c>
      <c r="Z1" s="115">
        <v>917.4</v>
      </c>
      <c r="AA1" s="112">
        <v>933.9</v>
      </c>
      <c r="AB1" s="112">
        <v>950.4</v>
      </c>
      <c r="AC1" s="117">
        <v>967</v>
      </c>
      <c r="AD1" s="111">
        <v>983.5</v>
      </c>
      <c r="AE1" s="112">
        <v>1000</v>
      </c>
    </row>
    <row r="2" spans="1:31" x14ac:dyDescent="0.35">
      <c r="A2" s="114" t="s">
        <v>71</v>
      </c>
      <c r="B2" s="118">
        <v>7.9998E-2</v>
      </c>
      <c r="C2" s="118">
        <v>7.9996999999999999E-2</v>
      </c>
      <c r="D2" s="118">
        <v>7.9992999999999995E-2</v>
      </c>
      <c r="E2" s="118">
        <v>7.9986000000000002E-2</v>
      </c>
      <c r="F2" s="118">
        <v>7.9968999999999998E-2</v>
      </c>
      <c r="G2" s="118">
        <v>7.9423999999999995E-2</v>
      </c>
      <c r="H2" s="118">
        <v>7.4698000000000001E-2</v>
      </c>
      <c r="I2" s="118">
        <v>5.1907000000000002E-2</v>
      </c>
      <c r="J2" s="119">
        <v>4.1521000000000002E-2</v>
      </c>
      <c r="K2" s="118">
        <v>3.0426999999999999E-2</v>
      </c>
      <c r="L2" s="119">
        <v>2.0268999999999999E-2</v>
      </c>
      <c r="M2" s="118">
        <v>1.2399E-2</v>
      </c>
      <c r="N2" s="118">
        <v>7.1457999999999999E-3</v>
      </c>
      <c r="O2" s="118">
        <v>3.9927000000000001E-3</v>
      </c>
      <c r="P2" s="118">
        <v>2.2111000000000001E-3</v>
      </c>
      <c r="Q2" s="118">
        <v>1.2298999999999999E-3</v>
      </c>
      <c r="R2" s="118">
        <v>1.3285E-4</v>
      </c>
      <c r="S2" s="118">
        <v>1.34E-5</v>
      </c>
      <c r="T2" s="118">
        <v>6.4648999999999997E-6</v>
      </c>
      <c r="U2" s="118">
        <v>2.7485999999999998E-6</v>
      </c>
      <c r="V2" s="118">
        <v>1.0118E-6</v>
      </c>
      <c r="W2" s="118">
        <v>3.2441999999999999E-7</v>
      </c>
      <c r="X2" s="118">
        <v>9.3160999999999996E-8</v>
      </c>
      <c r="Y2" s="118">
        <v>2.4885000000000001E-8</v>
      </c>
      <c r="Z2" s="118">
        <v>6.4061E-9</v>
      </c>
      <c r="AA2" s="118">
        <v>1.6310000000000001E-9</v>
      </c>
      <c r="AB2" s="118">
        <v>4.1233000000000001E-10</v>
      </c>
      <c r="AC2" s="118">
        <v>1.0369000000000001E-10</v>
      </c>
      <c r="AD2" s="118">
        <v>2.6715000000000002E-11</v>
      </c>
      <c r="AE2" s="118">
        <v>7.0825000000000002E-12</v>
      </c>
    </row>
    <row r="3" spans="1:31" x14ac:dyDescent="0.35">
      <c r="A3" s="109" t="s">
        <v>72</v>
      </c>
      <c r="B3" s="120">
        <v>3.5590000000000001E-6</v>
      </c>
      <c r="C3" s="121">
        <v>6.8364999999999997E-6</v>
      </c>
      <c r="D3" s="121">
        <v>1.3463E-5</v>
      </c>
      <c r="E3" s="120">
        <v>2.8084000000000001E-5</v>
      </c>
      <c r="F3" s="121">
        <v>6.1187999999999998E-5</v>
      </c>
      <c r="G3" s="121">
        <v>1.1523E-3</v>
      </c>
      <c r="H3" s="121">
        <v>1.0603E-2</v>
      </c>
      <c r="I3" s="121">
        <v>5.6184999999999999E-2</v>
      </c>
      <c r="J3" s="122">
        <v>7.6957999999999999E-2</v>
      </c>
      <c r="K3" s="121">
        <v>9.9145999999999998E-2</v>
      </c>
      <c r="L3" s="122">
        <v>0.11946</v>
      </c>
      <c r="M3" s="121">
        <v>0.13519999999999999</v>
      </c>
      <c r="N3" s="121">
        <v>0.1457</v>
      </c>
      <c r="O3" s="121">
        <v>0.152</v>
      </c>
      <c r="P3" s="121">
        <v>0.15554999999999999</v>
      </c>
      <c r="Q3" s="121">
        <v>0.15747</v>
      </c>
      <c r="R3" s="121">
        <v>0.15784999999999999</v>
      </c>
      <c r="S3" s="121">
        <v>0.13341</v>
      </c>
      <c r="T3" s="121">
        <v>0.11641</v>
      </c>
      <c r="U3" s="121">
        <v>9.4856999999999997E-2</v>
      </c>
      <c r="V3" s="121">
        <v>7.1559999999999999E-2</v>
      </c>
      <c r="W3" s="121">
        <v>5.0117000000000002E-2</v>
      </c>
      <c r="X3" s="121">
        <v>3.3029000000000003E-2</v>
      </c>
      <c r="Y3" s="121">
        <v>2.0872999999999999E-2</v>
      </c>
      <c r="Z3" s="121">
        <v>1.2878000000000001E-2</v>
      </c>
      <c r="AA3" s="121">
        <v>7.8603000000000006E-3</v>
      </c>
      <c r="AB3" s="121">
        <v>4.7457999999999997E-3</v>
      </c>
      <c r="AC3" s="121">
        <v>2.8335000000000001E-3</v>
      </c>
      <c r="AD3" s="121">
        <v>1.7063E-3</v>
      </c>
      <c r="AE3" s="121">
        <v>1.0388999999999999E-3</v>
      </c>
    </row>
    <row r="4" spans="1:31" x14ac:dyDescent="0.35">
      <c r="A4" s="116" t="s">
        <v>80</v>
      </c>
      <c r="B4" s="123">
        <v>3.0853999999999998E-7</v>
      </c>
      <c r="C4" s="124">
        <v>6.8395000000000003E-7</v>
      </c>
      <c r="D4" s="124">
        <v>1.7489999999999999E-6</v>
      </c>
      <c r="E4" s="123">
        <v>5.3900000000000001E-6</v>
      </c>
      <c r="F4" s="124">
        <v>1.8649000000000001E-5</v>
      </c>
      <c r="G4" s="124">
        <v>1.9737999999999999E-3</v>
      </c>
      <c r="H4" s="124">
        <v>4.3832999999999997E-2</v>
      </c>
      <c r="I4" s="124">
        <v>0.13492999999999999</v>
      </c>
      <c r="J4" s="125">
        <v>0.14566000000000001</v>
      </c>
      <c r="K4" s="124">
        <v>0.15193000000000001</v>
      </c>
      <c r="L4" s="125">
        <v>0.15545</v>
      </c>
      <c r="M4" s="124">
        <v>0.15740999999999999</v>
      </c>
      <c r="N4" s="124">
        <v>0.1585</v>
      </c>
      <c r="O4" s="124">
        <v>0.15912000000000001</v>
      </c>
      <c r="P4" s="124">
        <v>0.15947</v>
      </c>
      <c r="Q4" s="124">
        <v>0.15967999999999999</v>
      </c>
      <c r="R4" s="124">
        <v>0.15995000000000001</v>
      </c>
      <c r="S4" s="124">
        <v>0.15998999999999999</v>
      </c>
      <c r="T4" s="124">
        <v>0.15998999999999999</v>
      </c>
      <c r="U4" s="124">
        <v>0.15998999999999999</v>
      </c>
      <c r="V4" s="124">
        <v>0.16</v>
      </c>
      <c r="W4" s="124">
        <v>0.16</v>
      </c>
      <c r="X4" s="124">
        <v>0.16</v>
      </c>
      <c r="Y4" s="124">
        <v>0.16</v>
      </c>
      <c r="Z4" s="124">
        <v>0.16</v>
      </c>
      <c r="AA4" s="124">
        <v>0.15998999999999999</v>
      </c>
      <c r="AB4" s="124">
        <v>0.15981999999999999</v>
      </c>
      <c r="AC4" s="124">
        <v>0.15937000000000001</v>
      </c>
      <c r="AD4" s="124">
        <v>0.15887000000000001</v>
      </c>
      <c r="AE4" s="124">
        <v>0.15834000000000001</v>
      </c>
    </row>
    <row r="5" spans="1:31" x14ac:dyDescent="0.35">
      <c r="A5" s="109" t="s">
        <v>81</v>
      </c>
      <c r="B5" s="120">
        <v>6.8810000000000001E-28</v>
      </c>
      <c r="C5" s="121">
        <v>2.6561999999999998E-26</v>
      </c>
      <c r="D5" s="121">
        <v>8.9654000000000005E-25</v>
      </c>
      <c r="E5" s="120">
        <v>3.0066999999999998E-23</v>
      </c>
      <c r="F5" s="121">
        <v>1.0032999999999999E-21</v>
      </c>
      <c r="G5" s="121">
        <v>3.1077000000000002E-16</v>
      </c>
      <c r="H5" s="121">
        <v>3.6990999999999999E-12</v>
      </c>
      <c r="I5" s="121">
        <v>4.8162999999999996E-9</v>
      </c>
      <c r="J5" s="122">
        <v>2.2837999999999999E-8</v>
      </c>
      <c r="K5" s="121">
        <v>9.6632000000000001E-8</v>
      </c>
      <c r="L5" s="122">
        <v>3.6286000000000001E-7</v>
      </c>
      <c r="M5" s="121">
        <v>1.2164999999999999E-6</v>
      </c>
      <c r="N5" s="121">
        <v>3.7015999999999998E-6</v>
      </c>
      <c r="O5" s="121">
        <v>1.0421000000000001E-5</v>
      </c>
      <c r="P5" s="121">
        <v>2.7591000000000001E-5</v>
      </c>
      <c r="Q5" s="121">
        <v>6.9475999999999997E-5</v>
      </c>
      <c r="R5" s="121">
        <v>1.8858E-3</v>
      </c>
      <c r="S5" s="121">
        <v>2.6561000000000001E-2</v>
      </c>
      <c r="T5" s="121">
        <v>4.3574000000000002E-2</v>
      </c>
      <c r="U5" s="121">
        <v>6.5138000000000001E-2</v>
      </c>
      <c r="V5" s="121">
        <v>8.8438000000000003E-2</v>
      </c>
      <c r="W5" s="121">
        <v>0.10988000000000001</v>
      </c>
      <c r="X5" s="121">
        <v>0.12697</v>
      </c>
      <c r="Y5" s="121">
        <v>0.13913</v>
      </c>
      <c r="Z5" s="121">
        <v>0.14712</v>
      </c>
      <c r="AA5" s="121">
        <v>0.15201999999999999</v>
      </c>
      <c r="AB5" s="121">
        <v>0.15306</v>
      </c>
      <c r="AC5" s="121">
        <v>0.14990000000000001</v>
      </c>
      <c r="AD5" s="121">
        <v>0.14634</v>
      </c>
      <c r="AE5" s="121">
        <v>0.14285999999999999</v>
      </c>
    </row>
    <row r="6" spans="1:31" x14ac:dyDescent="0.35">
      <c r="A6" s="109" t="s">
        <v>82</v>
      </c>
      <c r="B6" s="120">
        <v>5.2672000000000002E-10</v>
      </c>
      <c r="C6" s="121">
        <v>1.6375E-9</v>
      </c>
      <c r="D6" s="121">
        <v>3.9236999999999996E-9</v>
      </c>
      <c r="E6" s="120">
        <v>7.0431000000000002E-9</v>
      </c>
      <c r="F6" s="121">
        <v>9.6501999999999996E-9</v>
      </c>
      <c r="G6" s="121">
        <v>8.6259000000000002E-9</v>
      </c>
      <c r="H6" s="121">
        <v>7.2911999999999998E-9</v>
      </c>
      <c r="I6" s="121">
        <v>7.1088000000000001E-9</v>
      </c>
      <c r="J6" s="122">
        <v>6.5478000000000001E-9</v>
      </c>
      <c r="K6" s="121">
        <v>5.9142000000000001E-9</v>
      </c>
      <c r="L6" s="122">
        <v>5.2573E-9</v>
      </c>
      <c r="M6" s="121">
        <v>4.6068999999999999E-9</v>
      </c>
      <c r="N6" s="121">
        <v>3.9901999999999997E-9</v>
      </c>
      <c r="O6" s="121">
        <v>3.4285999999999999E-9</v>
      </c>
      <c r="P6" s="121">
        <v>2.9326E-9</v>
      </c>
      <c r="Q6" s="121">
        <v>2.5027000000000001E-9</v>
      </c>
      <c r="R6" s="121">
        <v>1.3305999999999999E-9</v>
      </c>
      <c r="S6" s="121">
        <v>7.6462999999999997E-10</v>
      </c>
      <c r="T6" s="121">
        <v>6.8700999999999999E-10</v>
      </c>
      <c r="U6" s="121">
        <v>6.2378999999999997E-10</v>
      </c>
      <c r="V6" s="121">
        <v>5.6747999999999999E-10</v>
      </c>
      <c r="W6" s="121">
        <v>5.1276E-10</v>
      </c>
      <c r="X6" s="121">
        <v>4.5807E-10</v>
      </c>
      <c r="Y6" s="121">
        <v>4.0458000000000001E-10</v>
      </c>
      <c r="Z6" s="121">
        <v>3.5419999999999998E-10</v>
      </c>
      <c r="AA6" s="121">
        <v>3.0828999999999998E-10</v>
      </c>
      <c r="AB6" s="121">
        <v>2.6741999999999999E-10</v>
      </c>
      <c r="AC6" s="121">
        <v>2.3153E-10</v>
      </c>
      <c r="AD6" s="121">
        <v>2.0027E-10</v>
      </c>
      <c r="AE6" s="121">
        <v>1.7317000000000001E-10</v>
      </c>
    </row>
    <row r="7" spans="1:31" x14ac:dyDescent="0.35">
      <c r="A7" s="116" t="s">
        <v>83</v>
      </c>
      <c r="B7" s="123">
        <v>1.9346000000000001E-3</v>
      </c>
      <c r="C7" s="124">
        <v>6.4264999999999999E-3</v>
      </c>
      <c r="D7" s="124">
        <v>1.6811E-2</v>
      </c>
      <c r="E7" s="123">
        <v>3.3509999999999998E-2</v>
      </c>
      <c r="F7" s="124">
        <v>5.1681999999999999E-2</v>
      </c>
      <c r="G7" s="124">
        <v>8.0978999999999995E-2</v>
      </c>
      <c r="H7" s="124">
        <v>0.12903000000000001</v>
      </c>
      <c r="I7" s="124">
        <v>0.24302000000000001</v>
      </c>
      <c r="J7" s="125">
        <v>0.26413999999999999</v>
      </c>
      <c r="K7" s="124">
        <v>0.28149999999999997</v>
      </c>
      <c r="L7" s="125">
        <v>0.29519000000000001</v>
      </c>
      <c r="M7" s="124">
        <v>0.30501</v>
      </c>
      <c r="N7" s="124">
        <v>0.31136000000000003</v>
      </c>
      <c r="O7" s="124">
        <v>0.31513999999999998</v>
      </c>
      <c r="P7" s="124">
        <v>0.31729000000000002</v>
      </c>
      <c r="Q7" s="124">
        <v>0.31852000000000003</v>
      </c>
      <c r="R7" s="124">
        <v>0.32169999999999999</v>
      </c>
      <c r="S7" s="124">
        <v>0.34654000000000001</v>
      </c>
      <c r="T7" s="124">
        <v>0.36355999999999999</v>
      </c>
      <c r="U7" s="124">
        <v>0.38512999999999997</v>
      </c>
      <c r="V7" s="124">
        <v>0.40843000000000002</v>
      </c>
      <c r="W7" s="124">
        <v>0.42987999999999998</v>
      </c>
      <c r="X7" s="124">
        <v>0.44696999999999998</v>
      </c>
      <c r="Y7" s="124">
        <v>0.45912999999999998</v>
      </c>
      <c r="Z7" s="124">
        <v>0.46711999999999998</v>
      </c>
      <c r="AA7" s="124">
        <v>0.47214</v>
      </c>
      <c r="AB7" s="124">
        <v>0.47525000000000001</v>
      </c>
      <c r="AC7" s="124">
        <v>0.47716999999999998</v>
      </c>
      <c r="AD7" s="124">
        <v>0.47828999999999999</v>
      </c>
      <c r="AE7" s="124">
        <v>0.47896</v>
      </c>
    </row>
    <row r="8" spans="1:31" x14ac:dyDescent="0.35">
      <c r="A8" s="116" t="s">
        <v>84</v>
      </c>
      <c r="B8" s="123">
        <v>5.8318999999999998E-12</v>
      </c>
      <c r="C8" s="124">
        <v>2.3943E-11</v>
      </c>
      <c r="D8" s="124">
        <v>7.3896999999999998E-11</v>
      </c>
      <c r="E8" s="123">
        <v>1.6723E-10</v>
      </c>
      <c r="F8" s="124">
        <v>2.8355000000000002E-10</v>
      </c>
      <c r="G8" s="124">
        <v>5.1522000000000001E-10</v>
      </c>
      <c r="H8" s="124">
        <v>7.5304000000000002E-10</v>
      </c>
      <c r="I8" s="124">
        <v>1.1410000000000001E-9</v>
      </c>
      <c r="J8" s="125">
        <v>1.1588E-9</v>
      </c>
      <c r="K8" s="124">
        <v>1.1491000000000001E-9</v>
      </c>
      <c r="L8" s="125">
        <v>1.117E-9</v>
      </c>
      <c r="M8" s="124">
        <v>1.0664E-9</v>
      </c>
      <c r="N8" s="124">
        <v>1.0029999999999999E-9</v>
      </c>
      <c r="O8" s="124">
        <v>9.3289000000000007E-10</v>
      </c>
      <c r="P8" s="124">
        <v>8.6117000000000004E-10</v>
      </c>
      <c r="Q8" s="124">
        <v>7.9101000000000004E-10</v>
      </c>
      <c r="R8" s="124">
        <v>5.5080999999999998E-10</v>
      </c>
      <c r="S8" s="124">
        <v>4.0129000000000002E-10</v>
      </c>
      <c r="T8" s="124">
        <v>3.8096E-10</v>
      </c>
      <c r="U8" s="124">
        <v>3.6492000000000002E-10</v>
      </c>
      <c r="V8" s="124">
        <v>3.4972000000000001E-10</v>
      </c>
      <c r="W8" s="124">
        <v>3.3243000000000001E-10</v>
      </c>
      <c r="X8" s="124">
        <v>3.1200000000000001E-10</v>
      </c>
      <c r="Y8" s="124">
        <v>2.8914999999999998E-10</v>
      </c>
      <c r="Z8" s="124">
        <v>2.653E-10</v>
      </c>
      <c r="AA8" s="124">
        <v>2.4172000000000002E-10</v>
      </c>
      <c r="AB8" s="124">
        <v>2.1926E-10</v>
      </c>
      <c r="AC8" s="124">
        <v>1.983E-10</v>
      </c>
      <c r="AD8" s="124">
        <v>1.7898999999999999E-10</v>
      </c>
      <c r="AE8" s="124">
        <v>1.6136E-10</v>
      </c>
    </row>
    <row r="9" spans="1:31" x14ac:dyDescent="0.35">
      <c r="A9" s="116" t="s">
        <v>85</v>
      </c>
      <c r="B9" s="123">
        <v>2.2922E-9</v>
      </c>
      <c r="C9" s="124">
        <v>6.2877999999999997E-9</v>
      </c>
      <c r="D9" s="124">
        <v>1.3465E-8</v>
      </c>
      <c r="E9" s="123">
        <v>2.1835E-8</v>
      </c>
      <c r="F9" s="124">
        <v>2.7281999999999999E-8</v>
      </c>
      <c r="G9" s="124">
        <v>1.8127000000000001E-8</v>
      </c>
      <c r="H9" s="124">
        <v>1.2355E-8</v>
      </c>
      <c r="I9" s="124">
        <v>1.1673999999999999E-8</v>
      </c>
      <c r="J9" s="125">
        <v>1.0853E-8</v>
      </c>
      <c r="K9" s="124">
        <v>9.8965000000000003E-9</v>
      </c>
      <c r="L9" s="125">
        <v>8.8832000000000001E-9</v>
      </c>
      <c r="M9" s="124">
        <v>7.8614000000000002E-9</v>
      </c>
      <c r="N9" s="124">
        <v>6.8772000000000002E-9</v>
      </c>
      <c r="O9" s="124">
        <v>5.9688999999999999E-9</v>
      </c>
      <c r="P9" s="124">
        <v>5.1570000000000003E-9</v>
      </c>
      <c r="Q9" s="124">
        <v>4.4455999999999996E-9</v>
      </c>
      <c r="R9" s="124">
        <v>2.4599000000000002E-9</v>
      </c>
      <c r="S9" s="124">
        <v>1.4698E-9</v>
      </c>
      <c r="T9" s="124">
        <v>1.3332999999999999E-9</v>
      </c>
      <c r="U9" s="124">
        <v>1.2222E-9</v>
      </c>
      <c r="V9" s="124">
        <v>1.1224E-9</v>
      </c>
      <c r="W9" s="124">
        <v>1.0237000000000001E-9</v>
      </c>
      <c r="X9" s="124">
        <v>9.2301999999999998E-10</v>
      </c>
      <c r="Y9" s="124">
        <v>8.2279999999999999E-10</v>
      </c>
      <c r="Z9" s="124">
        <v>7.2698000000000001E-10</v>
      </c>
      <c r="AA9" s="124">
        <v>6.3852999999999997E-10</v>
      </c>
      <c r="AB9" s="124">
        <v>5.5891999999999997E-10</v>
      </c>
      <c r="AC9" s="124">
        <v>4.8831000000000004E-10</v>
      </c>
      <c r="AD9" s="124">
        <v>4.2618000000000002E-10</v>
      </c>
      <c r="AE9" s="124">
        <v>3.7183E-10</v>
      </c>
    </row>
    <row r="10" spans="1:31" x14ac:dyDescent="0.35">
      <c r="A10" s="116" t="s">
        <v>86</v>
      </c>
      <c r="B10" s="123">
        <v>0</v>
      </c>
      <c r="C10" s="124">
        <v>0</v>
      </c>
      <c r="D10" s="124">
        <v>0</v>
      </c>
      <c r="E10" s="123">
        <v>0</v>
      </c>
      <c r="F10" s="124">
        <v>0</v>
      </c>
      <c r="G10" s="124">
        <v>0</v>
      </c>
      <c r="H10" s="124">
        <v>0</v>
      </c>
      <c r="I10" s="124">
        <v>0</v>
      </c>
      <c r="J10" s="125">
        <v>0</v>
      </c>
      <c r="K10" s="124">
        <v>0</v>
      </c>
      <c r="L10" s="125">
        <v>0</v>
      </c>
      <c r="M10" s="124">
        <v>0</v>
      </c>
      <c r="N10" s="124">
        <v>0</v>
      </c>
      <c r="O10" s="124">
        <v>0</v>
      </c>
      <c r="P10" s="124">
        <v>0</v>
      </c>
      <c r="Q10" s="124">
        <v>0</v>
      </c>
      <c r="R10" s="124">
        <v>0</v>
      </c>
      <c r="S10" s="124">
        <v>8.9081000000000004E-20</v>
      </c>
      <c r="T10" s="124">
        <v>7.402E-15</v>
      </c>
      <c r="U10" s="124">
        <v>3.4661000000000002E-11</v>
      </c>
      <c r="V10" s="124">
        <v>1.5393000000000001E-8</v>
      </c>
      <c r="W10" s="124">
        <v>6.2012E-8</v>
      </c>
      <c r="X10" s="124">
        <v>2.2371999999999999E-7</v>
      </c>
      <c r="Y10" s="124">
        <v>8.1345000000000002E-7</v>
      </c>
      <c r="Z10" s="124">
        <v>3.2617E-6</v>
      </c>
      <c r="AA10" s="124">
        <v>1.1956E-4</v>
      </c>
      <c r="AB10" s="124">
        <v>2.1930000000000001E-3</v>
      </c>
      <c r="AC10" s="124">
        <v>7.2651E-3</v>
      </c>
      <c r="AD10" s="124">
        <v>1.1950000000000001E-2</v>
      </c>
      <c r="AE10" s="124">
        <v>1.61E-2</v>
      </c>
    </row>
    <row r="11" spans="1:31" x14ac:dyDescent="0.35">
      <c r="A11" s="116" t="s">
        <v>87</v>
      </c>
      <c r="B11" s="123">
        <v>0</v>
      </c>
      <c r="C11" s="124">
        <v>0</v>
      </c>
      <c r="D11" s="124">
        <v>0</v>
      </c>
      <c r="E11" s="123">
        <v>0</v>
      </c>
      <c r="F11" s="124">
        <v>0</v>
      </c>
      <c r="G11" s="124">
        <v>0</v>
      </c>
      <c r="H11" s="124">
        <v>1.0547E-35</v>
      </c>
      <c r="I11" s="124">
        <v>0</v>
      </c>
      <c r="J11" s="125">
        <v>0</v>
      </c>
      <c r="K11" s="124">
        <v>0</v>
      </c>
      <c r="L11" s="125">
        <v>0</v>
      </c>
      <c r="M11" s="124">
        <v>0</v>
      </c>
      <c r="N11" s="124">
        <v>0</v>
      </c>
      <c r="O11" s="124">
        <v>0</v>
      </c>
      <c r="P11" s="124">
        <v>0</v>
      </c>
      <c r="Q11" s="124">
        <v>0</v>
      </c>
      <c r="R11" s="124">
        <v>0</v>
      </c>
      <c r="S11" s="124">
        <v>1.9867E-20</v>
      </c>
      <c r="T11" s="124">
        <v>1.1047E-15</v>
      </c>
      <c r="U11" s="124">
        <v>3.7849999999999997E-12</v>
      </c>
      <c r="V11" s="124">
        <v>1.3496E-9</v>
      </c>
      <c r="W11" s="124">
        <v>4.7544E-9</v>
      </c>
      <c r="X11" s="124">
        <v>1.6079000000000001E-8</v>
      </c>
      <c r="Y11" s="124">
        <v>5.7630000000000001E-8</v>
      </c>
      <c r="Z11" s="124">
        <v>2.3538000000000001E-7</v>
      </c>
      <c r="AA11" s="124">
        <v>8.9701000000000007E-6</v>
      </c>
      <c r="AB11" s="124">
        <v>1.7495E-4</v>
      </c>
      <c r="AC11" s="124">
        <v>6.3093999999999997E-4</v>
      </c>
      <c r="AD11" s="124">
        <v>1.1305E-3</v>
      </c>
      <c r="AE11" s="124">
        <v>1.6555000000000001E-3</v>
      </c>
    </row>
    <row r="12" spans="1:31" x14ac:dyDescent="0.35">
      <c r="A12" s="109" t="s">
        <v>88</v>
      </c>
      <c r="B12" s="120">
        <v>0</v>
      </c>
      <c r="C12" s="121">
        <v>0</v>
      </c>
      <c r="D12" s="121">
        <v>0</v>
      </c>
      <c r="E12" s="120">
        <v>0</v>
      </c>
      <c r="F12" s="121">
        <v>0</v>
      </c>
      <c r="G12" s="121">
        <v>0</v>
      </c>
      <c r="H12" s="121">
        <v>4.4429000000000001E-34</v>
      </c>
      <c r="I12" s="121">
        <v>0</v>
      </c>
      <c r="J12" s="122">
        <v>0</v>
      </c>
      <c r="K12" s="121">
        <v>0</v>
      </c>
      <c r="L12" s="122">
        <v>0</v>
      </c>
      <c r="M12" s="121">
        <v>0</v>
      </c>
      <c r="N12" s="121">
        <v>0</v>
      </c>
      <c r="O12" s="121">
        <v>0</v>
      </c>
      <c r="P12" s="121">
        <v>0</v>
      </c>
      <c r="Q12" s="121">
        <v>0</v>
      </c>
      <c r="R12" s="121">
        <v>0</v>
      </c>
      <c r="S12" s="121">
        <v>4.9789999999999997E-24</v>
      </c>
      <c r="T12" s="121">
        <v>1.871E-19</v>
      </c>
      <c r="U12" s="121">
        <v>4.3994999999999998E-16</v>
      </c>
      <c r="V12" s="121">
        <v>1.0879E-13</v>
      </c>
      <c r="W12" s="121">
        <v>2.6747999999999999E-13</v>
      </c>
      <c r="X12" s="121">
        <v>6.3383000000000004E-13</v>
      </c>
      <c r="Y12" s="121">
        <v>1.5980000000000001E-12</v>
      </c>
      <c r="Z12" s="121">
        <v>4.6124E-12</v>
      </c>
      <c r="AA12" s="121">
        <v>1.2493E-10</v>
      </c>
      <c r="AB12" s="121">
        <v>1.7473E-9</v>
      </c>
      <c r="AC12" s="121">
        <v>4.5668000000000004E-9</v>
      </c>
      <c r="AD12" s="121">
        <v>5.9662000000000003E-9</v>
      </c>
      <c r="AE12" s="121">
        <v>6.4069999999999999E-9</v>
      </c>
    </row>
    <row r="13" spans="1:31" x14ac:dyDescent="0.35">
      <c r="A13" s="109" t="s">
        <v>73</v>
      </c>
      <c r="B13" s="120">
        <v>-18.62</v>
      </c>
      <c r="C13" s="121">
        <v>-18.61</v>
      </c>
      <c r="D13" s="121">
        <v>-18.61</v>
      </c>
      <c r="E13" s="120">
        <v>-18.62</v>
      </c>
      <c r="F13" s="121">
        <v>-18.63</v>
      </c>
      <c r="G13" s="121">
        <v>-18.72</v>
      </c>
      <c r="H13" s="121">
        <v>-18.84</v>
      </c>
      <c r="I13" s="121">
        <v>-18.97</v>
      </c>
      <c r="J13" s="122">
        <v>-19.010000000000002</v>
      </c>
      <c r="K13" s="121">
        <v>-19.04</v>
      </c>
      <c r="L13" s="122">
        <v>-19.07</v>
      </c>
      <c r="M13" s="121">
        <v>-19.11</v>
      </c>
      <c r="N13" s="121">
        <v>-19.14</v>
      </c>
      <c r="O13" s="121">
        <v>-19.18</v>
      </c>
      <c r="P13" s="121">
        <v>-19.21</v>
      </c>
      <c r="Q13" s="121">
        <v>-19.25</v>
      </c>
      <c r="R13" s="121">
        <v>-19.38</v>
      </c>
      <c r="S13" s="121">
        <v>-19.510000000000002</v>
      </c>
      <c r="T13" s="121">
        <v>-19.55</v>
      </c>
      <c r="U13" s="121">
        <v>-19.579999999999998</v>
      </c>
      <c r="V13" s="121">
        <v>-19.61</v>
      </c>
      <c r="W13" s="121">
        <v>-19.64</v>
      </c>
      <c r="X13" s="121">
        <v>-19.670000000000002</v>
      </c>
      <c r="Y13" s="121">
        <v>-19.7</v>
      </c>
      <c r="Z13" s="121">
        <v>-19.73</v>
      </c>
      <c r="AA13" s="121">
        <v>-19.760000000000002</v>
      </c>
      <c r="AB13" s="121">
        <v>-19.79</v>
      </c>
      <c r="AC13" s="121">
        <v>-19.82</v>
      </c>
      <c r="AD13" s="121">
        <v>-19.850000000000001</v>
      </c>
      <c r="AE13" s="121">
        <v>-19.88</v>
      </c>
    </row>
    <row r="14" spans="1:31" x14ac:dyDescent="0.35">
      <c r="A14" s="109" t="s">
        <v>74</v>
      </c>
      <c r="B14" s="120">
        <v>-66.040000000000006</v>
      </c>
      <c r="C14" s="121">
        <v>-62.4</v>
      </c>
      <c r="D14" s="121">
        <v>-58.92</v>
      </c>
      <c r="E14" s="120">
        <v>-55.48</v>
      </c>
      <c r="F14" s="121">
        <v>-52.05</v>
      </c>
      <c r="G14" s="121">
        <v>-39.61</v>
      </c>
      <c r="H14" s="121">
        <v>-30.53</v>
      </c>
      <c r="I14" s="121">
        <v>-23.84</v>
      </c>
      <c r="J14" s="122">
        <v>-22.39</v>
      </c>
      <c r="K14" s="121">
        <v>-21.04</v>
      </c>
      <c r="L14" s="122">
        <v>-19.8</v>
      </c>
      <c r="M14" s="121">
        <v>-18.66</v>
      </c>
      <c r="N14" s="121">
        <v>-17.61</v>
      </c>
      <c r="O14" s="121">
        <v>-16.63</v>
      </c>
      <c r="P14" s="121">
        <v>-15.71</v>
      </c>
      <c r="Q14" s="121">
        <v>-14.83</v>
      </c>
      <c r="R14" s="121">
        <v>-11.71</v>
      </c>
      <c r="S14" s="121">
        <v>-9.2680000000000007</v>
      </c>
      <c r="T14" s="121">
        <v>-8.8379999999999992</v>
      </c>
      <c r="U14" s="121">
        <v>-8.5079999999999991</v>
      </c>
      <c r="V14" s="121">
        <v>-8.2739999999999991</v>
      </c>
      <c r="W14" s="121">
        <v>-8.1259999999999994</v>
      </c>
      <c r="X14" s="121">
        <v>-8.0429999999999993</v>
      </c>
      <c r="Y14" s="121">
        <v>-8.0060000000000002</v>
      </c>
      <c r="Z14" s="121">
        <v>-7.9989999999999997</v>
      </c>
      <c r="AA14" s="121">
        <v>-8.01</v>
      </c>
      <c r="AB14" s="121">
        <v>-8.0419999999999998</v>
      </c>
      <c r="AC14" s="121">
        <v>-8.0960000000000001</v>
      </c>
      <c r="AD14" s="121">
        <v>-8.1519999999999992</v>
      </c>
      <c r="AE14" s="121">
        <v>-8.2080000000000002</v>
      </c>
    </row>
    <row r="15" spans="1:31" x14ac:dyDescent="0.35">
      <c r="A15" s="109" t="s">
        <v>75</v>
      </c>
      <c r="B15" s="120">
        <v>-17.32</v>
      </c>
      <c r="C15" s="121">
        <v>-16.54</v>
      </c>
      <c r="D15" s="121">
        <v>-15.64</v>
      </c>
      <c r="E15" s="120">
        <v>-14.58</v>
      </c>
      <c r="F15" s="121">
        <v>-13.42</v>
      </c>
      <c r="G15" s="121">
        <v>-8.9540000000000006</v>
      </c>
      <c r="H15" s="121">
        <v>-6.1440000000000001</v>
      </c>
      <c r="I15" s="121">
        <v>-5.4870000000000001</v>
      </c>
      <c r="J15" s="122">
        <v>-5.51</v>
      </c>
      <c r="K15" s="121">
        <v>-5.56</v>
      </c>
      <c r="L15" s="122">
        <v>-5.6189999999999998</v>
      </c>
      <c r="M15" s="121">
        <v>-5.6760000000000002</v>
      </c>
      <c r="N15" s="121">
        <v>-5.7290000000000001</v>
      </c>
      <c r="O15" s="121">
        <v>-5.7770000000000001</v>
      </c>
      <c r="P15" s="121">
        <v>-5.8220000000000001</v>
      </c>
      <c r="Q15" s="121">
        <v>-5.8650000000000002</v>
      </c>
      <c r="R15" s="121">
        <v>-6.032</v>
      </c>
      <c r="S15" s="121">
        <v>-6.2279999999999998</v>
      </c>
      <c r="T15" s="121">
        <v>-6.2919999999999998</v>
      </c>
      <c r="U15" s="121">
        <v>-6.3620000000000001</v>
      </c>
      <c r="V15" s="121">
        <v>-6.4329999999999998</v>
      </c>
      <c r="W15" s="121">
        <v>-6.5</v>
      </c>
      <c r="X15" s="121">
        <v>-6.56</v>
      </c>
      <c r="Y15" s="121">
        <v>-6.6130000000000004</v>
      </c>
      <c r="Z15" s="121">
        <v>-6.66</v>
      </c>
      <c r="AA15" s="121">
        <v>-6.7039999999999997</v>
      </c>
      <c r="AB15" s="121">
        <v>-6.742</v>
      </c>
      <c r="AC15" s="121">
        <v>-6.7770000000000001</v>
      </c>
      <c r="AD15" s="121">
        <v>-6.8109999999999999</v>
      </c>
      <c r="AE15" s="121">
        <v>-6.8449999999999998</v>
      </c>
    </row>
    <row r="16" spans="1:31" x14ac:dyDescent="0.35">
      <c r="A16" s="109" t="s">
        <v>76</v>
      </c>
      <c r="B16" s="120">
        <v>-23.57</v>
      </c>
      <c r="C16" s="121">
        <v>-22.57</v>
      </c>
      <c r="D16" s="121">
        <v>-21.85</v>
      </c>
      <c r="E16" s="120">
        <v>-21.44</v>
      </c>
      <c r="F16" s="121">
        <v>-21.29</v>
      </c>
      <c r="G16" s="121">
        <v>-21.91</v>
      </c>
      <c r="H16" s="121">
        <v>-22.59</v>
      </c>
      <c r="I16" s="121">
        <v>-23.26</v>
      </c>
      <c r="J16" s="122">
        <v>-23.48</v>
      </c>
      <c r="K16" s="121">
        <v>-23.71</v>
      </c>
      <c r="L16" s="122">
        <v>-23.94</v>
      </c>
      <c r="M16" s="121">
        <v>-24.18</v>
      </c>
      <c r="N16" s="121">
        <v>-24.41</v>
      </c>
      <c r="O16" s="121">
        <v>-24.65</v>
      </c>
      <c r="P16" s="121">
        <v>-24.88</v>
      </c>
      <c r="Q16" s="121">
        <v>-25.11</v>
      </c>
      <c r="R16" s="121">
        <v>-26</v>
      </c>
      <c r="S16" s="121">
        <v>-26.83</v>
      </c>
      <c r="T16" s="121">
        <v>-27.02</v>
      </c>
      <c r="U16" s="121">
        <v>-27.21</v>
      </c>
      <c r="V16" s="121">
        <v>-27.39</v>
      </c>
      <c r="W16" s="121">
        <v>-27.58</v>
      </c>
      <c r="X16" s="121">
        <v>-27.76</v>
      </c>
      <c r="Y16" s="121">
        <v>-27.96</v>
      </c>
      <c r="Z16" s="121">
        <v>-28.15</v>
      </c>
      <c r="AA16" s="121">
        <v>-28.35</v>
      </c>
      <c r="AB16" s="121">
        <v>-28.54</v>
      </c>
      <c r="AC16" s="121">
        <v>-28.73</v>
      </c>
      <c r="AD16" s="121">
        <v>-28.92</v>
      </c>
      <c r="AE16" s="121">
        <v>-29.11</v>
      </c>
    </row>
    <row r="17" spans="1:31" x14ac:dyDescent="0.35">
      <c r="A17" s="109" t="s">
        <v>77</v>
      </c>
      <c r="B17" s="120">
        <v>0.2</v>
      </c>
      <c r="C17" s="121">
        <v>0.2</v>
      </c>
      <c r="D17" s="121">
        <v>0.2</v>
      </c>
      <c r="E17" s="120">
        <v>0.2</v>
      </c>
      <c r="F17" s="121">
        <v>0.2</v>
      </c>
      <c r="G17" s="121">
        <v>0.2</v>
      </c>
      <c r="H17" s="121">
        <v>0.2</v>
      </c>
      <c r="I17" s="121">
        <v>0.2</v>
      </c>
      <c r="J17" s="122">
        <v>0.2</v>
      </c>
      <c r="K17" s="121">
        <v>0.2</v>
      </c>
      <c r="L17" s="122">
        <v>0.2</v>
      </c>
      <c r="M17" s="121">
        <v>0.2</v>
      </c>
      <c r="N17" s="121">
        <v>0.2</v>
      </c>
      <c r="O17" s="121">
        <v>0.2</v>
      </c>
      <c r="P17" s="121">
        <v>0.2</v>
      </c>
      <c r="Q17" s="121">
        <v>0.2</v>
      </c>
      <c r="R17" s="121">
        <v>0.2</v>
      </c>
      <c r="S17" s="121">
        <v>0.2</v>
      </c>
      <c r="T17" s="121">
        <v>0.2</v>
      </c>
      <c r="U17" s="121">
        <v>0.2</v>
      </c>
      <c r="V17" s="121">
        <v>0.2</v>
      </c>
      <c r="W17" s="121">
        <v>0.2</v>
      </c>
      <c r="X17" s="121">
        <v>0.2</v>
      </c>
      <c r="Y17" s="121">
        <v>0.2</v>
      </c>
      <c r="Z17" s="121">
        <v>0.2</v>
      </c>
      <c r="AA17" s="121">
        <v>0.2</v>
      </c>
      <c r="AB17" s="121">
        <v>0.2</v>
      </c>
      <c r="AC17" s="121">
        <v>0.2</v>
      </c>
      <c r="AD17" s="121">
        <v>0.2</v>
      </c>
      <c r="AE17" s="121">
        <v>0.2</v>
      </c>
    </row>
    <row r="18" spans="1:31" x14ac:dyDescent="0.35">
      <c r="A18" s="109" t="s">
        <v>89</v>
      </c>
      <c r="B18" s="120">
        <v>0.24193999999999999</v>
      </c>
      <c r="C18" s="121">
        <v>0.24643000000000001</v>
      </c>
      <c r="D18" s="121">
        <v>0.25681999999999999</v>
      </c>
      <c r="E18" s="120">
        <v>0.27351999999999999</v>
      </c>
      <c r="F18" s="121">
        <v>0.29171000000000002</v>
      </c>
      <c r="G18" s="121">
        <v>0.32155</v>
      </c>
      <c r="H18" s="121">
        <v>0.37433</v>
      </c>
      <c r="I18" s="121">
        <v>0.51110999999999995</v>
      </c>
      <c r="J18" s="122">
        <v>0.54261999999999999</v>
      </c>
      <c r="K18" s="121">
        <v>0.57108000000000003</v>
      </c>
      <c r="L18" s="122">
        <v>0.59492</v>
      </c>
      <c r="M18" s="121">
        <v>0.61260999999999999</v>
      </c>
      <c r="N18" s="121">
        <v>0.62421000000000004</v>
      </c>
      <c r="O18" s="121">
        <v>0.63114000000000003</v>
      </c>
      <c r="P18" s="121">
        <v>0.63507999999999998</v>
      </c>
      <c r="Q18" s="121">
        <v>0.63729000000000002</v>
      </c>
      <c r="R18" s="121">
        <v>0.64156999999999997</v>
      </c>
      <c r="S18" s="121">
        <v>0.66652</v>
      </c>
      <c r="T18" s="121">
        <v>0.68354999999999999</v>
      </c>
      <c r="U18" s="121">
        <v>0.70513000000000003</v>
      </c>
      <c r="V18" s="121">
        <v>0.72843000000000002</v>
      </c>
      <c r="W18" s="121">
        <v>0.74987999999999999</v>
      </c>
      <c r="X18" s="121">
        <v>0.76697000000000004</v>
      </c>
      <c r="Y18" s="121">
        <v>0.77912000000000003</v>
      </c>
      <c r="Z18" s="121">
        <v>0.78712000000000004</v>
      </c>
      <c r="AA18" s="121">
        <v>0.79200999999999999</v>
      </c>
      <c r="AB18" s="121">
        <v>0.79286999999999996</v>
      </c>
      <c r="AC18" s="121">
        <v>0.78925999999999996</v>
      </c>
      <c r="AD18" s="121">
        <v>0.78520000000000001</v>
      </c>
      <c r="AE18" s="121">
        <v>0.78120000000000001</v>
      </c>
    </row>
    <row r="19" spans="1:31" x14ac:dyDescent="0.35">
      <c r="A19" s="109" t="s">
        <v>90</v>
      </c>
      <c r="B19" s="120">
        <v>0</v>
      </c>
      <c r="C19" s="121">
        <v>0</v>
      </c>
      <c r="D19" s="121">
        <v>0</v>
      </c>
      <c r="E19" s="120">
        <v>0</v>
      </c>
      <c r="F19" s="121">
        <v>0</v>
      </c>
      <c r="G19" s="121">
        <v>5.0446999999999998E-44</v>
      </c>
      <c r="H19" s="121">
        <v>2.6938999999999999E-32</v>
      </c>
      <c r="I19" s="121">
        <v>0</v>
      </c>
      <c r="J19" s="122">
        <v>0</v>
      </c>
      <c r="K19" s="121">
        <v>0</v>
      </c>
      <c r="L19" s="122">
        <v>0</v>
      </c>
      <c r="M19" s="121">
        <v>0</v>
      </c>
      <c r="N19" s="121">
        <v>0</v>
      </c>
      <c r="O19" s="121">
        <v>0</v>
      </c>
      <c r="P19" s="121">
        <v>0</v>
      </c>
      <c r="Q19" s="121">
        <v>0</v>
      </c>
      <c r="R19" s="121">
        <v>5.2579999999999999E-37</v>
      </c>
      <c r="S19" s="121">
        <v>5.3861E-19</v>
      </c>
      <c r="T19" s="121">
        <v>2.7477000000000001E-14</v>
      </c>
      <c r="U19" s="121">
        <v>8.7258E-11</v>
      </c>
      <c r="V19" s="121">
        <v>2.8997000000000002E-8</v>
      </c>
      <c r="W19" s="121">
        <v>9.5244000000000002E-8</v>
      </c>
      <c r="X19" s="121">
        <v>2.9947000000000002E-7</v>
      </c>
      <c r="Y19" s="121">
        <v>9.9458000000000006E-7</v>
      </c>
      <c r="Z19" s="121">
        <v>3.7556000000000001E-6</v>
      </c>
      <c r="AA19" s="121">
        <v>1.3221000000000001E-4</v>
      </c>
      <c r="AB19" s="121">
        <v>2.3790999999999999E-3</v>
      </c>
      <c r="AC19" s="121">
        <v>7.9080999999999995E-3</v>
      </c>
      <c r="AD19" s="121">
        <v>1.3091E-2</v>
      </c>
      <c r="AE19" s="121">
        <v>1.7759E-2</v>
      </c>
    </row>
    <row r="20" spans="1:31" x14ac:dyDescent="0.35">
      <c r="A20" s="113" t="s">
        <v>79</v>
      </c>
      <c r="B20" s="126">
        <v>6.4663000000000003E-9</v>
      </c>
      <c r="C20" s="127">
        <v>5.1959999999999998E-9</v>
      </c>
      <c r="D20" s="127">
        <v>4.4292000000000004E-9</v>
      </c>
      <c r="E20" s="126">
        <v>4.3685000000000004E-9</v>
      </c>
      <c r="F20" s="127">
        <v>9.9301000000000007E-9</v>
      </c>
      <c r="G20" s="127">
        <v>6.4056999999999999E-9</v>
      </c>
      <c r="H20" s="127">
        <v>8.4495999999999994E-9</v>
      </c>
      <c r="I20" s="127">
        <v>7.3259000000000001E-9</v>
      </c>
      <c r="J20" s="128">
        <v>6.2227999999999996E-9</v>
      </c>
      <c r="K20" s="127">
        <v>8.7008000000000004E-9</v>
      </c>
      <c r="L20" s="128">
        <v>5.4985000000000004E-9</v>
      </c>
      <c r="M20" s="127">
        <v>6.7005000000000002E-9</v>
      </c>
      <c r="N20" s="127">
        <v>7.7680999999999993E-9</v>
      </c>
      <c r="O20" s="127">
        <v>8.7660999999999993E-9</v>
      </c>
      <c r="P20" s="127">
        <v>9.7771999999999997E-9</v>
      </c>
      <c r="Q20" s="127">
        <v>5.0607999999999997E-9</v>
      </c>
      <c r="R20" s="127">
        <v>5.2717000000000003E-9</v>
      </c>
      <c r="S20" s="127">
        <v>5.4700000000000003E-9</v>
      </c>
      <c r="T20" s="127">
        <v>9.2784000000000006E-9</v>
      </c>
      <c r="U20" s="127">
        <v>9.6575000000000006E-9</v>
      </c>
      <c r="V20" s="127">
        <v>6.0879999999999997E-9</v>
      </c>
      <c r="W20" s="127">
        <v>7.0986000000000003E-9</v>
      </c>
      <c r="X20" s="127">
        <v>8.0122000000000001E-9</v>
      </c>
      <c r="Y20" s="127">
        <v>8.9217999999999995E-9</v>
      </c>
      <c r="Z20" s="127">
        <v>9.3454999999999992E-9</v>
      </c>
      <c r="AA20" s="127">
        <v>4.9956000000000001E-8</v>
      </c>
      <c r="AB20" s="127">
        <v>2.5039E-8</v>
      </c>
      <c r="AC20" s="127">
        <v>9.7893000000000005E-9</v>
      </c>
      <c r="AD20" s="127">
        <v>9.6731999999999992E-9</v>
      </c>
      <c r="AE20" s="127">
        <v>9.0586000000000001E-9</v>
      </c>
    </row>
  </sheetData>
  <conditionalFormatting sqref="A1:XFD20">
    <cfRule type="expression" dxfId="1" priority="1">
      <formula>ISNUMBER(A1)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297E8-5B7B-4222-AC92-DA6A6B4D17C7}">
  <sheetPr codeName="Лист10"/>
  <dimension ref="A1:AC20"/>
  <sheetViews>
    <sheetView topLeftCell="P1" workbookViewId="0">
      <selection sqref="A1:AC20"/>
    </sheetView>
  </sheetViews>
  <sheetFormatPr defaultRowHeight="21" x14ac:dyDescent="0.35"/>
  <cols>
    <col min="1" max="1" width="13.26953125" customWidth="1"/>
  </cols>
  <sheetData>
    <row r="1" spans="1:29" ht="21.75" thickBot="1" x14ac:dyDescent="0.4">
      <c r="A1" s="6" t="s">
        <v>91</v>
      </c>
      <c r="B1" s="129">
        <v>273.10000000000002</v>
      </c>
      <c r="C1" s="130">
        <v>293.3</v>
      </c>
      <c r="D1" s="131">
        <v>313.5</v>
      </c>
      <c r="E1" s="132">
        <v>333.7</v>
      </c>
      <c r="F1" s="131">
        <v>353.9</v>
      </c>
      <c r="G1" s="131">
        <v>434.7</v>
      </c>
      <c r="H1" s="132">
        <v>454.9</v>
      </c>
      <c r="I1" s="131">
        <v>475.1</v>
      </c>
      <c r="J1" s="131">
        <v>495.2</v>
      </c>
      <c r="K1" s="132">
        <v>515.4</v>
      </c>
      <c r="L1" s="131">
        <v>535.6</v>
      </c>
      <c r="M1" s="131">
        <v>555.79999999999995</v>
      </c>
      <c r="N1" s="133">
        <v>576</v>
      </c>
      <c r="O1" s="131">
        <v>596.20000000000005</v>
      </c>
      <c r="P1" s="131">
        <v>616.4</v>
      </c>
      <c r="Q1" s="132">
        <v>636.6</v>
      </c>
      <c r="R1" s="131">
        <v>656.8</v>
      </c>
      <c r="S1" s="131">
        <v>677</v>
      </c>
      <c r="T1" s="132">
        <v>757.7</v>
      </c>
      <c r="U1" s="131">
        <v>777.9</v>
      </c>
      <c r="V1" s="131">
        <v>798.1</v>
      </c>
      <c r="W1" s="132">
        <v>818.3</v>
      </c>
      <c r="X1" s="131">
        <v>838.5</v>
      </c>
      <c r="Y1" s="131">
        <v>919.2</v>
      </c>
      <c r="Z1" s="132">
        <v>939.4</v>
      </c>
      <c r="AA1" s="131">
        <v>959.6</v>
      </c>
      <c r="AB1" s="131">
        <v>979.8</v>
      </c>
      <c r="AC1" s="131">
        <v>1000</v>
      </c>
    </row>
    <row r="2" spans="1:29" ht="21.75" thickBot="1" x14ac:dyDescent="0.4">
      <c r="A2" s="6" t="s">
        <v>52</v>
      </c>
      <c r="B2" s="134">
        <v>1.4161000000000001E-23</v>
      </c>
      <c r="C2" s="135">
        <v>1.6814E-13</v>
      </c>
      <c r="D2" s="135">
        <v>1.3237E-10</v>
      </c>
      <c r="E2" s="135">
        <v>2.4640999999999999E-8</v>
      </c>
      <c r="F2" s="135">
        <v>0.08</v>
      </c>
      <c r="G2" s="135">
        <v>0.08</v>
      </c>
      <c r="H2" s="135">
        <v>0.08</v>
      </c>
      <c r="I2" s="135">
        <v>0.08</v>
      </c>
      <c r="J2" s="135">
        <v>0.08</v>
      </c>
      <c r="K2" s="135">
        <v>0.15945000000000001</v>
      </c>
      <c r="L2" s="135">
        <v>0.24</v>
      </c>
      <c r="M2" s="135">
        <v>0.24</v>
      </c>
      <c r="N2" s="135">
        <v>0.24</v>
      </c>
      <c r="O2" s="135">
        <v>0.24</v>
      </c>
      <c r="P2" s="135">
        <v>0.32</v>
      </c>
      <c r="Q2" s="135">
        <v>0.32</v>
      </c>
      <c r="R2" s="135">
        <v>0.32</v>
      </c>
      <c r="S2" s="136">
        <v>0.32</v>
      </c>
      <c r="T2" s="135">
        <v>0.32</v>
      </c>
      <c r="U2" s="135">
        <v>0.32</v>
      </c>
      <c r="V2" s="135">
        <v>0.32</v>
      </c>
      <c r="W2" s="135">
        <v>0.46601999999999999</v>
      </c>
      <c r="X2" s="135">
        <v>0.47999000000000003</v>
      </c>
      <c r="Y2" s="135">
        <v>0.48</v>
      </c>
      <c r="Z2" s="135">
        <v>0.48</v>
      </c>
      <c r="AA2" s="135">
        <v>0.48</v>
      </c>
      <c r="AB2" s="135">
        <v>0.48</v>
      </c>
      <c r="AC2" s="135">
        <v>0.48</v>
      </c>
    </row>
    <row r="3" spans="1:29" ht="21.75" thickBot="1" x14ac:dyDescent="0.4">
      <c r="A3" s="6" t="s">
        <v>51</v>
      </c>
      <c r="B3" s="137">
        <v>0</v>
      </c>
      <c r="C3" s="138">
        <v>0</v>
      </c>
      <c r="D3" s="138">
        <v>0</v>
      </c>
      <c r="E3" s="138">
        <v>0</v>
      </c>
      <c r="F3" s="138">
        <v>0</v>
      </c>
      <c r="G3" s="138">
        <v>1.7024000000000001E-18</v>
      </c>
      <c r="H3" s="138">
        <v>7.1140999999999997E-14</v>
      </c>
      <c r="I3" s="138">
        <v>2.2602999999999999E-10</v>
      </c>
      <c r="J3" s="138">
        <v>4.4541999999999998E-9</v>
      </c>
      <c r="K3" s="138">
        <v>7.9452999999999996E-2</v>
      </c>
      <c r="L3" s="138">
        <v>0.16</v>
      </c>
      <c r="M3" s="138">
        <v>0.16</v>
      </c>
      <c r="N3" s="138">
        <v>0.16</v>
      </c>
      <c r="O3" s="138">
        <v>0.16</v>
      </c>
      <c r="P3" s="138">
        <v>0.16</v>
      </c>
      <c r="Q3" s="138">
        <v>0.16</v>
      </c>
      <c r="R3" s="138">
        <v>0.16</v>
      </c>
      <c r="S3" s="139">
        <v>0.16</v>
      </c>
      <c r="T3" s="138">
        <v>0.16</v>
      </c>
      <c r="U3" s="138">
        <v>0.16</v>
      </c>
      <c r="V3" s="138">
        <v>0.16</v>
      </c>
      <c r="W3" s="138">
        <v>0.12975999999999999</v>
      </c>
      <c r="X3" s="138">
        <v>0.12107</v>
      </c>
      <c r="Y3" s="138">
        <v>8.7668999999999997E-2</v>
      </c>
      <c r="Z3" s="138">
        <v>7.5590000000000004E-2</v>
      </c>
      <c r="AA3" s="138">
        <v>6.1351999999999997E-2</v>
      </c>
      <c r="AB3" s="138">
        <v>4.4394999999999997E-2</v>
      </c>
      <c r="AC3" s="138">
        <v>2.3952000000000001E-2</v>
      </c>
    </row>
    <row r="4" spans="1:29" ht="21.75" thickBot="1" x14ac:dyDescent="0.4">
      <c r="A4" s="6" t="s">
        <v>95</v>
      </c>
      <c r="B4" s="140">
        <v>0.08</v>
      </c>
      <c r="C4" s="141">
        <v>0.08</v>
      </c>
      <c r="D4" s="141">
        <v>0.08</v>
      </c>
      <c r="E4" s="141">
        <v>0.08</v>
      </c>
      <c r="F4" s="141">
        <v>0.08</v>
      </c>
      <c r="G4" s="141">
        <v>0.08</v>
      </c>
      <c r="H4" s="141">
        <v>0.08</v>
      </c>
      <c r="I4" s="141">
        <v>0.08</v>
      </c>
      <c r="J4" s="141">
        <v>0.08</v>
      </c>
      <c r="K4" s="141">
        <v>0.08</v>
      </c>
      <c r="L4" s="141">
        <v>0.08</v>
      </c>
      <c r="M4" s="141">
        <v>0.08</v>
      </c>
      <c r="N4" s="141">
        <v>0.08</v>
      </c>
      <c r="O4" s="141">
        <v>7.9996999999999999E-2</v>
      </c>
      <c r="P4" s="141">
        <v>1.9156999999999999E-9</v>
      </c>
      <c r="Q4" s="141">
        <v>1.0094E-10</v>
      </c>
      <c r="R4" s="141">
        <v>1.6782999999999999E-11</v>
      </c>
      <c r="S4" s="142">
        <v>3.1163999999999999E-12</v>
      </c>
      <c r="T4" s="141">
        <v>1.4293E-31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</row>
    <row r="5" spans="1:29" ht="21.75" thickBot="1" x14ac:dyDescent="0.4">
      <c r="A5" s="6" t="s">
        <v>53</v>
      </c>
      <c r="B5" s="137">
        <v>0</v>
      </c>
      <c r="C5" s="138">
        <v>0</v>
      </c>
      <c r="D5" s="138">
        <v>0</v>
      </c>
      <c r="E5" s="138">
        <v>0</v>
      </c>
      <c r="F5" s="138">
        <v>0</v>
      </c>
      <c r="G5" s="138">
        <v>0</v>
      </c>
      <c r="H5" s="138">
        <v>0</v>
      </c>
      <c r="I5" s="138">
        <v>0</v>
      </c>
      <c r="J5" s="138">
        <v>0</v>
      </c>
      <c r="K5" s="138">
        <v>0</v>
      </c>
      <c r="L5" s="138">
        <v>0</v>
      </c>
      <c r="M5" s="138">
        <v>0</v>
      </c>
      <c r="N5" s="138">
        <v>0</v>
      </c>
      <c r="O5" s="138">
        <v>0</v>
      </c>
      <c r="P5" s="138">
        <v>0</v>
      </c>
      <c r="Q5" s="138">
        <v>0</v>
      </c>
      <c r="R5" s="138">
        <v>0</v>
      </c>
      <c r="S5" s="139">
        <v>2.1442E-33</v>
      </c>
      <c r="T5" s="138">
        <v>6.0043999999999999E-22</v>
      </c>
      <c r="U5" s="138">
        <v>5.1466E-20</v>
      </c>
      <c r="V5" s="138">
        <v>5.9472000000000002E-18</v>
      </c>
      <c r="W5" s="138">
        <v>2.3124000000000001E-18</v>
      </c>
      <c r="X5" s="138">
        <v>6.3019000000000003E-8</v>
      </c>
      <c r="Y5" s="138">
        <v>7.0542999999999998E-8</v>
      </c>
      <c r="Z5" s="138">
        <v>3.6464000000000001E-8</v>
      </c>
      <c r="AA5" s="138">
        <v>2.4861E-8</v>
      </c>
      <c r="AB5" s="138">
        <v>2.5547999999999998E-10</v>
      </c>
      <c r="AC5" s="138">
        <v>1.2727999999999999E-16</v>
      </c>
    </row>
    <row r="6" spans="1:29" ht="21.75" thickBot="1" x14ac:dyDescent="0.4">
      <c r="A6" s="6" t="s">
        <v>96</v>
      </c>
      <c r="B6" s="137">
        <v>0.08</v>
      </c>
      <c r="C6" s="138">
        <v>0.08</v>
      </c>
      <c r="D6" s="138">
        <v>0.08</v>
      </c>
      <c r="E6" s="138">
        <v>0.08</v>
      </c>
      <c r="F6" s="138">
        <v>5.4493999999999998E-9</v>
      </c>
      <c r="G6" s="138">
        <v>9.8421999999999999E-19</v>
      </c>
      <c r="H6" s="138">
        <v>9.5246999999999995E-22</v>
      </c>
      <c r="I6" s="138">
        <v>3.2559E-27</v>
      </c>
      <c r="J6" s="138">
        <v>0</v>
      </c>
      <c r="K6" s="138">
        <v>0</v>
      </c>
      <c r="L6" s="138">
        <v>0</v>
      </c>
      <c r="M6" s="138">
        <v>0</v>
      </c>
      <c r="N6" s="138">
        <v>0</v>
      </c>
      <c r="O6" s="138">
        <v>0</v>
      </c>
      <c r="P6" s="138">
        <v>0</v>
      </c>
      <c r="Q6" s="138">
        <v>0</v>
      </c>
      <c r="R6" s="138">
        <v>0</v>
      </c>
      <c r="S6" s="139">
        <v>0</v>
      </c>
      <c r="T6" s="138">
        <v>0</v>
      </c>
      <c r="U6" s="138">
        <v>0</v>
      </c>
      <c r="V6" s="138">
        <v>0</v>
      </c>
      <c r="W6" s="138">
        <v>0</v>
      </c>
      <c r="X6" s="138">
        <v>0</v>
      </c>
      <c r="Y6" s="138">
        <v>0</v>
      </c>
      <c r="Z6" s="138">
        <v>0</v>
      </c>
      <c r="AA6" s="138">
        <v>0</v>
      </c>
      <c r="AB6" s="138">
        <v>0</v>
      </c>
      <c r="AC6" s="138">
        <v>0</v>
      </c>
    </row>
    <row r="7" spans="1:29" ht="21.75" thickBot="1" x14ac:dyDescent="0.4">
      <c r="A7" s="6" t="s">
        <v>92</v>
      </c>
      <c r="B7" s="137">
        <v>0</v>
      </c>
      <c r="C7" s="138">
        <v>0</v>
      </c>
      <c r="D7" s="138">
        <v>0</v>
      </c>
      <c r="E7" s="138">
        <v>0</v>
      </c>
      <c r="F7" s="138">
        <v>0</v>
      </c>
      <c r="G7" s="138">
        <v>2.2358E-19</v>
      </c>
      <c r="H7" s="141">
        <v>1.3311000000000001E-16</v>
      </c>
      <c r="I7" s="141">
        <v>2.1154E-15</v>
      </c>
      <c r="J7" s="141">
        <v>1.0691E-21</v>
      </c>
      <c r="K7" s="138">
        <v>0</v>
      </c>
      <c r="L7" s="138">
        <v>1.3496E-16</v>
      </c>
      <c r="M7" s="138">
        <v>1.7446E-9</v>
      </c>
      <c r="N7" s="138">
        <v>3.0129999999999999E-8</v>
      </c>
      <c r="O7" s="138">
        <v>5.5732999999999996E-6</v>
      </c>
      <c r="P7" s="138">
        <v>0.16</v>
      </c>
      <c r="Q7" s="141">
        <v>0.16</v>
      </c>
      <c r="R7" s="141">
        <v>0.16</v>
      </c>
      <c r="S7" s="142">
        <v>0.16</v>
      </c>
      <c r="T7" s="138">
        <v>0.16</v>
      </c>
      <c r="U7" s="138">
        <v>0.16</v>
      </c>
      <c r="V7" s="138">
        <v>0.16</v>
      </c>
      <c r="W7" s="141">
        <v>1.3976000000000001E-2</v>
      </c>
      <c r="X7" s="141">
        <v>2.4037999999999999E-9</v>
      </c>
      <c r="Y7" s="141">
        <v>0</v>
      </c>
      <c r="Z7" s="138">
        <v>0</v>
      </c>
      <c r="AA7" s="138">
        <v>0</v>
      </c>
      <c r="AB7" s="138">
        <v>0</v>
      </c>
      <c r="AC7" s="138">
        <v>0</v>
      </c>
    </row>
    <row r="8" spans="1:29" ht="21.75" thickBot="1" x14ac:dyDescent="0.4">
      <c r="A8" s="6" t="s">
        <v>54</v>
      </c>
      <c r="B8" s="137">
        <v>0.08</v>
      </c>
      <c r="C8" s="138">
        <v>0.08</v>
      </c>
      <c r="D8" s="138">
        <v>0.08</v>
      </c>
      <c r="E8" s="138">
        <v>0.08</v>
      </c>
      <c r="F8" s="138">
        <v>0.16</v>
      </c>
      <c r="G8" s="138">
        <v>0.16</v>
      </c>
      <c r="H8" s="138">
        <v>0.16</v>
      </c>
      <c r="I8" s="138">
        <v>0.16</v>
      </c>
      <c r="J8" s="138">
        <v>0.16</v>
      </c>
      <c r="K8" s="138">
        <v>8.0548999999999996E-2</v>
      </c>
      <c r="L8" s="138">
        <v>3.4514999999999999E-9</v>
      </c>
      <c r="M8" s="138">
        <v>4.9834999999999999E-13</v>
      </c>
      <c r="N8" s="138">
        <v>4.3314000000000003E-30</v>
      </c>
      <c r="O8" s="138">
        <v>0</v>
      </c>
      <c r="P8" s="138">
        <v>0</v>
      </c>
      <c r="Q8" s="138">
        <v>1.2778000000000001E-27</v>
      </c>
      <c r="R8" s="138">
        <v>1.1481999999999999E-22</v>
      </c>
      <c r="S8" s="139">
        <v>2.3692000000000001E-20</v>
      </c>
      <c r="T8" s="138">
        <v>0</v>
      </c>
      <c r="U8" s="138">
        <v>0</v>
      </c>
      <c r="V8" s="138">
        <v>0</v>
      </c>
      <c r="W8" s="138">
        <v>0</v>
      </c>
      <c r="X8" s="138">
        <v>0</v>
      </c>
      <c r="Y8" s="138">
        <v>0</v>
      </c>
      <c r="Z8" s="138">
        <v>0</v>
      </c>
      <c r="AA8" s="138">
        <v>0</v>
      </c>
      <c r="AB8" s="138">
        <v>0</v>
      </c>
      <c r="AC8" s="138">
        <v>0</v>
      </c>
    </row>
    <row r="9" spans="1:29" ht="21.75" thickBot="1" x14ac:dyDescent="0.4">
      <c r="A9" s="6" t="s">
        <v>67</v>
      </c>
      <c r="B9" s="140">
        <v>0</v>
      </c>
      <c r="C9" s="141">
        <v>0</v>
      </c>
      <c r="D9" s="141">
        <v>0</v>
      </c>
      <c r="E9" s="141">
        <v>0</v>
      </c>
      <c r="F9" s="141">
        <v>0</v>
      </c>
      <c r="G9" s="141">
        <v>0</v>
      </c>
      <c r="H9" s="141">
        <v>4.1644999999999999E-34</v>
      </c>
      <c r="I9" s="141">
        <v>1.9871000000000002E-31</v>
      </c>
      <c r="J9" s="141">
        <v>5.9318E-29</v>
      </c>
      <c r="K9" s="141">
        <v>1.1637E-26</v>
      </c>
      <c r="L9" s="141">
        <v>1.5940000000000001E-24</v>
      </c>
      <c r="M9" s="141">
        <v>1.5629999999999999E-22</v>
      </c>
      <c r="N9" s="141">
        <v>1.1404E-20</v>
      </c>
      <c r="O9" s="141">
        <v>6.3764E-19</v>
      </c>
      <c r="P9" s="141">
        <v>1.3711E-17</v>
      </c>
      <c r="Q9" s="141">
        <v>2.164E-16</v>
      </c>
      <c r="R9" s="141">
        <v>2.9079999999999999E-15</v>
      </c>
      <c r="S9" s="142">
        <v>3.3750000000000001E-14</v>
      </c>
      <c r="T9" s="141">
        <v>1.7831E-10</v>
      </c>
      <c r="U9" s="141">
        <v>1.171E-9</v>
      </c>
      <c r="V9" s="141">
        <v>7.0377000000000002E-9</v>
      </c>
      <c r="W9" s="141">
        <v>3.7890999999999998E-8</v>
      </c>
      <c r="X9" s="141">
        <v>3.7418999999999999E-8</v>
      </c>
      <c r="Y9" s="141">
        <v>3.0088999999999999E-8</v>
      </c>
      <c r="Z9" s="141">
        <v>2.7196999999999999E-8</v>
      </c>
      <c r="AA9" s="141">
        <v>2.4106000000000001E-8</v>
      </c>
      <c r="AB9" s="141">
        <v>2.0920999999999999E-8</v>
      </c>
      <c r="AC9" s="141">
        <v>1.7744E-8</v>
      </c>
    </row>
    <row r="10" spans="1:29" ht="21.75" thickBot="1" x14ac:dyDescent="0.4">
      <c r="A10" s="6" t="s">
        <v>1</v>
      </c>
      <c r="B10" s="140">
        <v>0.2</v>
      </c>
      <c r="C10" s="141">
        <v>0.2</v>
      </c>
      <c r="D10" s="141">
        <v>0.2</v>
      </c>
      <c r="E10" s="138">
        <v>0.2</v>
      </c>
      <c r="F10" s="138">
        <v>0.2</v>
      </c>
      <c r="G10" s="138">
        <v>0.2</v>
      </c>
      <c r="H10" s="138">
        <v>0.2</v>
      </c>
      <c r="I10" s="138">
        <v>0.2</v>
      </c>
      <c r="J10" s="138">
        <v>0.2</v>
      </c>
      <c r="K10" s="138">
        <v>0.2</v>
      </c>
      <c r="L10" s="138">
        <v>0.2</v>
      </c>
      <c r="M10" s="138">
        <v>0.2</v>
      </c>
      <c r="N10" s="138">
        <v>0.2</v>
      </c>
      <c r="O10" s="138">
        <v>0.2</v>
      </c>
      <c r="P10" s="138">
        <v>0.2</v>
      </c>
      <c r="Q10" s="138">
        <v>0.2</v>
      </c>
      <c r="R10" s="138">
        <v>0.2</v>
      </c>
      <c r="S10" s="139">
        <v>0.2</v>
      </c>
      <c r="T10" s="138">
        <v>0.2</v>
      </c>
      <c r="U10" s="138">
        <v>0.2</v>
      </c>
      <c r="V10" s="138">
        <v>0.2</v>
      </c>
      <c r="W10" s="138">
        <v>0.2</v>
      </c>
      <c r="X10" s="138">
        <v>0.2</v>
      </c>
      <c r="Y10" s="138">
        <v>0.2</v>
      </c>
      <c r="Z10" s="138">
        <v>0.2</v>
      </c>
      <c r="AA10" s="138">
        <v>0.2</v>
      </c>
      <c r="AB10" s="138">
        <v>0.2</v>
      </c>
      <c r="AC10" s="138">
        <v>0.2</v>
      </c>
    </row>
    <row r="11" spans="1:29" ht="21.75" thickBot="1" x14ac:dyDescent="0.4">
      <c r="A11" s="6" t="s">
        <v>93</v>
      </c>
      <c r="B11" s="140">
        <v>0</v>
      </c>
      <c r="C11" s="141">
        <v>0</v>
      </c>
      <c r="D11" s="141">
        <v>0</v>
      </c>
      <c r="E11" s="141">
        <v>0</v>
      </c>
      <c r="F11" s="141">
        <v>0</v>
      </c>
      <c r="G11" s="141">
        <v>2.5437000000000001E-26</v>
      </c>
      <c r="H11" s="138">
        <v>6.7477999999999998E-24</v>
      </c>
      <c r="I11" s="138">
        <v>6.9556000000000001E-23</v>
      </c>
      <c r="J11" s="138">
        <v>8.2616999999999995E-30</v>
      </c>
      <c r="K11" s="141">
        <v>0</v>
      </c>
      <c r="L11" s="141">
        <v>2.8886999999999998E-35</v>
      </c>
      <c r="M11" s="141">
        <v>2.6466000000000001E-30</v>
      </c>
      <c r="N11" s="141">
        <v>0</v>
      </c>
      <c r="O11" s="141">
        <v>0</v>
      </c>
      <c r="P11" s="141">
        <v>0</v>
      </c>
      <c r="Q11" s="138">
        <v>4.2062E-22</v>
      </c>
      <c r="R11" s="138">
        <v>2.1544000000000001E-15</v>
      </c>
      <c r="S11" s="139">
        <v>9.3845000000000007E-12</v>
      </c>
      <c r="T11" s="138">
        <v>3.9267999999999998E-10</v>
      </c>
      <c r="U11" s="138">
        <v>8.1786999999999999E-10</v>
      </c>
      <c r="V11" s="138">
        <v>1.1549999999999999E-8</v>
      </c>
      <c r="W11" s="141">
        <v>0.14602000000000001</v>
      </c>
      <c r="X11" s="141">
        <v>0.16</v>
      </c>
      <c r="Y11" s="141">
        <v>0.16</v>
      </c>
      <c r="Z11" s="141">
        <v>0.16</v>
      </c>
      <c r="AA11" s="141">
        <v>0.16</v>
      </c>
      <c r="AB11" s="141">
        <v>0.16</v>
      </c>
      <c r="AC11" s="141">
        <v>0.16</v>
      </c>
    </row>
    <row r="12" spans="1:29" ht="21.75" thickBot="1" x14ac:dyDescent="0.4">
      <c r="A12" s="6" t="s">
        <v>97</v>
      </c>
      <c r="B12" s="137">
        <v>5.7924999999999997E-25</v>
      </c>
      <c r="C12" s="138">
        <v>7.2734999999999997E-27</v>
      </c>
      <c r="D12" s="138">
        <v>6.0777999999999999E-32</v>
      </c>
      <c r="E12" s="138">
        <v>0</v>
      </c>
      <c r="F12" s="138">
        <v>0</v>
      </c>
      <c r="G12" s="138">
        <v>1.6407E-14</v>
      </c>
      <c r="H12" s="138">
        <v>2.8619000000000002E-13</v>
      </c>
      <c r="I12" s="138">
        <v>2.3765E-13</v>
      </c>
      <c r="J12" s="138">
        <v>2.7198999999999999E-21</v>
      </c>
      <c r="K12" s="138">
        <v>0</v>
      </c>
      <c r="L12" s="138">
        <v>5.8850000000000004E-29</v>
      </c>
      <c r="M12" s="138">
        <v>3.5587000000000001E-25</v>
      </c>
      <c r="N12" s="138">
        <v>0</v>
      </c>
      <c r="O12" s="138">
        <v>0</v>
      </c>
      <c r="P12" s="138">
        <v>0</v>
      </c>
      <c r="Q12" s="138">
        <v>9.5276999999999993E-21</v>
      </c>
      <c r="R12" s="138">
        <v>9.0500999999999993E-15</v>
      </c>
      <c r="S12" s="139">
        <v>7.9200000000000002E-12</v>
      </c>
      <c r="T12" s="138">
        <v>1.0632999999999999E-12</v>
      </c>
      <c r="U12" s="138">
        <v>6.0888000000000003E-13</v>
      </c>
      <c r="V12" s="138">
        <v>2.4834000000000001E-12</v>
      </c>
      <c r="W12" s="138">
        <v>9.6296000000000001E-6</v>
      </c>
      <c r="X12" s="138">
        <v>7.5850000000000002E-6</v>
      </c>
      <c r="Y12" s="138">
        <v>2.2973E-6</v>
      </c>
      <c r="Z12" s="138">
        <v>1.7603999999999999E-6</v>
      </c>
      <c r="AA12" s="138">
        <v>1.3667E-6</v>
      </c>
      <c r="AB12" s="138">
        <v>1.0755999999999999E-6</v>
      </c>
      <c r="AC12" s="138">
        <v>8.5875000000000004E-7</v>
      </c>
    </row>
    <row r="13" spans="1:29" ht="21.75" thickBot="1" x14ac:dyDescent="0.4">
      <c r="A13" s="6" t="s">
        <v>94</v>
      </c>
      <c r="B13" s="137">
        <v>7.1103999999999999E-33</v>
      </c>
      <c r="C13" s="138">
        <v>3.1355000000000001E-34</v>
      </c>
      <c r="D13" s="138">
        <v>0</v>
      </c>
      <c r="E13" s="138">
        <v>0</v>
      </c>
      <c r="F13" s="138">
        <v>0</v>
      </c>
      <c r="G13" s="138">
        <v>1.3835000000000001E-17</v>
      </c>
      <c r="H13" s="138">
        <v>8.7474999999999997E-16</v>
      </c>
      <c r="I13" s="138">
        <v>2.4017E-15</v>
      </c>
      <c r="J13" s="138">
        <v>8.3792000000000001E-23</v>
      </c>
      <c r="K13" s="138">
        <v>0</v>
      </c>
      <c r="L13" s="138">
        <v>1.3676999999999999E-29</v>
      </c>
      <c r="M13" s="138">
        <v>2.0765000000000001E-25</v>
      </c>
      <c r="N13" s="138">
        <v>0</v>
      </c>
      <c r="O13" s="138">
        <v>0</v>
      </c>
      <c r="P13" s="138">
        <v>0</v>
      </c>
      <c r="Q13" s="138">
        <v>1.3784E-19</v>
      </c>
      <c r="R13" s="138">
        <v>2.6511000000000002E-13</v>
      </c>
      <c r="S13" s="139">
        <v>4.5484999999999999E-10</v>
      </c>
      <c r="T13" s="138">
        <v>6.8649999999999996E-10</v>
      </c>
      <c r="U13" s="138">
        <v>6.7909999999999996E-10</v>
      </c>
      <c r="V13" s="138">
        <v>4.6909E-9</v>
      </c>
      <c r="W13" s="138">
        <v>3.0227E-2</v>
      </c>
      <c r="X13" s="138">
        <v>3.8922999999999999E-2</v>
      </c>
      <c r="Y13" s="138">
        <v>7.2329000000000004E-2</v>
      </c>
      <c r="Z13" s="138">
        <v>8.4408999999999998E-2</v>
      </c>
      <c r="AA13" s="138">
        <v>9.8645999999999998E-2</v>
      </c>
      <c r="AB13" s="138">
        <v>0.11559999999999999</v>
      </c>
      <c r="AC13" s="138">
        <v>0.13605</v>
      </c>
    </row>
    <row r="14" spans="1:29" ht="21.75" thickBot="1" x14ac:dyDescent="0.4">
      <c r="A14" s="6" t="s">
        <v>26</v>
      </c>
      <c r="B14" s="137">
        <v>-18.62</v>
      </c>
      <c r="C14" s="138">
        <v>-18.61</v>
      </c>
      <c r="D14" s="138">
        <v>-18.61</v>
      </c>
      <c r="E14" s="138">
        <v>-18.63</v>
      </c>
      <c r="F14" s="138">
        <v>-18.649999999999999</v>
      </c>
      <c r="G14" s="138">
        <v>-18.77</v>
      </c>
      <c r="H14" s="138">
        <v>-18.809999999999999</v>
      </c>
      <c r="I14" s="138">
        <v>-18.84</v>
      </c>
      <c r="J14" s="138">
        <v>-18.88</v>
      </c>
      <c r="K14" s="138">
        <v>-18.93</v>
      </c>
      <c r="L14" s="138">
        <v>-18.97</v>
      </c>
      <c r="M14" s="138">
        <v>-19.010000000000002</v>
      </c>
      <c r="N14" s="138">
        <v>-19.05</v>
      </c>
      <c r="O14" s="138">
        <v>-19.09</v>
      </c>
      <c r="P14" s="138">
        <v>-19.14</v>
      </c>
      <c r="Q14" s="138">
        <v>-19.18</v>
      </c>
      <c r="R14" s="138">
        <v>-19.22</v>
      </c>
      <c r="S14" s="139">
        <v>-19.260000000000002</v>
      </c>
      <c r="T14" s="138">
        <v>-19.43</v>
      </c>
      <c r="U14" s="138">
        <v>-19.47</v>
      </c>
      <c r="V14" s="138">
        <v>-19.510000000000002</v>
      </c>
      <c r="W14" s="138">
        <v>-19.55</v>
      </c>
      <c r="X14" s="138">
        <v>-19.59</v>
      </c>
      <c r="Y14" s="138">
        <v>-19.739999999999998</v>
      </c>
      <c r="Z14" s="138">
        <v>-19.77</v>
      </c>
      <c r="AA14" s="138">
        <v>-19.809999999999999</v>
      </c>
      <c r="AB14" s="138">
        <v>-19.850000000000001</v>
      </c>
      <c r="AC14" s="138">
        <v>-19.88</v>
      </c>
    </row>
    <row r="15" spans="1:29" ht="21.75" thickBot="1" x14ac:dyDescent="0.4">
      <c r="A15" s="6" t="s">
        <v>5</v>
      </c>
      <c r="B15" s="137">
        <v>-65.56</v>
      </c>
      <c r="C15" s="138">
        <v>-61.36</v>
      </c>
      <c r="D15" s="138">
        <v>-57.71</v>
      </c>
      <c r="E15" s="138">
        <v>-54.51</v>
      </c>
      <c r="F15" s="138">
        <v>-50.72</v>
      </c>
      <c r="G15" s="138">
        <v>-36.36</v>
      </c>
      <c r="H15" s="138">
        <v>-33.5</v>
      </c>
      <c r="I15" s="138">
        <v>-30.86</v>
      </c>
      <c r="J15" s="138">
        <v>-28.41</v>
      </c>
      <c r="K15" s="138">
        <v>-26.13</v>
      </c>
      <c r="L15" s="138">
        <v>-24</v>
      </c>
      <c r="M15" s="138">
        <v>-22.01</v>
      </c>
      <c r="N15" s="138">
        <v>-20.14</v>
      </c>
      <c r="O15" s="138">
        <v>-18.38</v>
      </c>
      <c r="P15" s="138">
        <v>-17.07</v>
      </c>
      <c r="Q15" s="138">
        <v>-15.9</v>
      </c>
      <c r="R15" s="138">
        <v>-14.8</v>
      </c>
      <c r="S15" s="139">
        <v>-13.75</v>
      </c>
      <c r="T15" s="138">
        <v>-10.06</v>
      </c>
      <c r="U15" s="138">
        <v>-9.2379999999999995</v>
      </c>
      <c r="V15" s="138">
        <v>-8.452</v>
      </c>
      <c r="W15" s="138">
        <v>-7.7140000000000004</v>
      </c>
      <c r="X15" s="138">
        <v>-7.8150000000000004</v>
      </c>
      <c r="Y15" s="138">
        <v>-8.2370000000000001</v>
      </c>
      <c r="Z15" s="138">
        <v>-8.3510000000000009</v>
      </c>
      <c r="AA15" s="138">
        <v>-8.4689999999999994</v>
      </c>
      <c r="AB15" s="138">
        <v>-8.5939999999999994</v>
      </c>
      <c r="AC15" s="138">
        <v>-8.7249999999999996</v>
      </c>
    </row>
    <row r="16" spans="1:29" ht="21.75" thickBot="1" x14ac:dyDescent="0.4">
      <c r="A16" s="6" t="s">
        <v>6</v>
      </c>
      <c r="B16" s="137">
        <v>-16.29</v>
      </c>
      <c r="C16" s="138">
        <v>-15.52</v>
      </c>
      <c r="D16" s="138">
        <v>-14.86</v>
      </c>
      <c r="E16" s="138">
        <v>-14.3</v>
      </c>
      <c r="F16" s="138">
        <v>-13.17</v>
      </c>
      <c r="G16" s="138">
        <v>-7.91</v>
      </c>
      <c r="H16" s="138">
        <v>-6.8490000000000002</v>
      </c>
      <c r="I16" s="138">
        <v>-5.8639999999999999</v>
      </c>
      <c r="J16" s="138">
        <v>-4.9470000000000001</v>
      </c>
      <c r="K16" s="138">
        <v>-4.0970000000000004</v>
      </c>
      <c r="L16" s="138">
        <v>-4.1500000000000004</v>
      </c>
      <c r="M16" s="138">
        <v>-4.2</v>
      </c>
      <c r="N16" s="138">
        <v>-4.2489999999999997</v>
      </c>
      <c r="O16" s="138">
        <v>-4.2990000000000004</v>
      </c>
      <c r="P16" s="138">
        <v>-4.3490000000000002</v>
      </c>
      <c r="Q16" s="138">
        <v>-4.399</v>
      </c>
      <c r="R16" s="138">
        <v>-4.4489999999999998</v>
      </c>
      <c r="S16" s="139">
        <v>-4.4989999999999997</v>
      </c>
      <c r="T16" s="138">
        <v>-4.6959999999999997</v>
      </c>
      <c r="U16" s="138">
        <v>-4.7439999999999998</v>
      </c>
      <c r="V16" s="138">
        <v>-4.7919999999999998</v>
      </c>
      <c r="W16" s="138">
        <v>-4.84</v>
      </c>
      <c r="X16" s="138">
        <v>-4.8869999999999996</v>
      </c>
      <c r="Y16" s="138">
        <v>-5.0709999999999997</v>
      </c>
      <c r="Z16" s="138">
        <v>-5.1159999999999997</v>
      </c>
      <c r="AA16" s="138">
        <v>-5.1609999999999996</v>
      </c>
      <c r="AB16" s="138">
        <v>-5.2060000000000004</v>
      </c>
      <c r="AC16" s="138">
        <v>-5.25</v>
      </c>
    </row>
    <row r="17" spans="1:29" ht="21.75" thickBot="1" x14ac:dyDescent="0.4">
      <c r="A17" s="6" t="s">
        <v>7</v>
      </c>
      <c r="B17" s="137">
        <v>-23.52</v>
      </c>
      <c r="C17" s="138">
        <v>-22.18</v>
      </c>
      <c r="D17" s="138">
        <v>-21.02</v>
      </c>
      <c r="E17" s="138">
        <v>-20.010000000000002</v>
      </c>
      <c r="F17" s="138">
        <v>-19.77</v>
      </c>
      <c r="G17" s="138">
        <v>-20.97</v>
      </c>
      <c r="H17" s="138">
        <v>-21.28</v>
      </c>
      <c r="I17" s="138">
        <v>-21.58</v>
      </c>
      <c r="J17" s="138">
        <v>-21.89</v>
      </c>
      <c r="K17" s="138">
        <v>-22.19</v>
      </c>
      <c r="L17" s="138">
        <v>-22.49</v>
      </c>
      <c r="M17" s="138">
        <v>-22.79</v>
      </c>
      <c r="N17" s="138">
        <v>-23.08</v>
      </c>
      <c r="O17" s="138">
        <v>-23.38</v>
      </c>
      <c r="P17" s="138">
        <v>-23.67</v>
      </c>
      <c r="Q17" s="138">
        <v>-23.95</v>
      </c>
      <c r="R17" s="138">
        <v>-24.23</v>
      </c>
      <c r="S17" s="139">
        <v>-24.52</v>
      </c>
      <c r="T17" s="138">
        <v>-25.61</v>
      </c>
      <c r="U17" s="138">
        <v>-25.87</v>
      </c>
      <c r="V17" s="138">
        <v>-26.13</v>
      </c>
      <c r="W17" s="138">
        <v>-26.39</v>
      </c>
      <c r="X17" s="138">
        <v>-26.65</v>
      </c>
      <c r="Y17" s="138">
        <v>-27.65</v>
      </c>
      <c r="Z17" s="138">
        <v>-27.9</v>
      </c>
      <c r="AA17" s="138">
        <v>-28.14</v>
      </c>
      <c r="AB17" s="138">
        <v>-28.38</v>
      </c>
      <c r="AC17" s="138">
        <v>-28.62</v>
      </c>
    </row>
    <row r="18" spans="1:29" ht="21.75" thickBot="1" x14ac:dyDescent="0.4">
      <c r="A18" s="6" t="s">
        <v>77</v>
      </c>
      <c r="B18" s="137">
        <v>0.2</v>
      </c>
      <c r="C18" s="138">
        <v>0.2</v>
      </c>
      <c r="D18" s="138">
        <v>0.2</v>
      </c>
      <c r="E18" s="138">
        <v>0.2</v>
      </c>
      <c r="F18" s="138">
        <v>0.2</v>
      </c>
      <c r="G18" s="138">
        <v>0.2</v>
      </c>
      <c r="H18" s="138">
        <v>0.2</v>
      </c>
      <c r="I18" s="138">
        <v>0.2</v>
      </c>
      <c r="J18" s="138">
        <v>0.2</v>
      </c>
      <c r="K18" s="138">
        <v>0.2</v>
      </c>
      <c r="L18" s="138">
        <v>0.2</v>
      </c>
      <c r="M18" s="138">
        <v>0.2</v>
      </c>
      <c r="N18" s="138">
        <v>0.2</v>
      </c>
      <c r="O18" s="138">
        <v>0.2</v>
      </c>
      <c r="P18" s="138">
        <v>0.2</v>
      </c>
      <c r="Q18" s="138">
        <v>0.2</v>
      </c>
      <c r="R18" s="138">
        <v>0.2</v>
      </c>
      <c r="S18" s="139">
        <v>0.2</v>
      </c>
      <c r="T18" s="138">
        <v>0.2</v>
      </c>
      <c r="U18" s="138">
        <v>0.2</v>
      </c>
      <c r="V18" s="138">
        <v>0.2</v>
      </c>
      <c r="W18" s="138">
        <v>0.2</v>
      </c>
      <c r="X18" s="138">
        <v>0.2</v>
      </c>
      <c r="Y18" s="138">
        <v>0.2</v>
      </c>
      <c r="Z18" s="138">
        <v>0.2</v>
      </c>
      <c r="AA18" s="138">
        <v>0.2</v>
      </c>
      <c r="AB18" s="138">
        <v>0.2</v>
      </c>
      <c r="AC18" s="138">
        <v>0.2</v>
      </c>
    </row>
    <row r="19" spans="1:29" ht="21.75" thickBot="1" x14ac:dyDescent="0.4">
      <c r="A19" s="6" t="s">
        <v>78</v>
      </c>
      <c r="B19" s="137">
        <v>4.2869999999999996E-22</v>
      </c>
      <c r="C19" s="138">
        <v>3.0283000000000002E-24</v>
      </c>
      <c r="D19" s="138">
        <v>1.5493E-29</v>
      </c>
      <c r="E19" s="138">
        <v>0</v>
      </c>
      <c r="F19" s="138">
        <v>0</v>
      </c>
      <c r="G19" s="138">
        <v>4.8006999999999999E-13</v>
      </c>
      <c r="H19" s="138">
        <v>6.4704000000000004E-12</v>
      </c>
      <c r="I19" s="138">
        <v>4.2529999999999998E-12</v>
      </c>
      <c r="J19" s="138">
        <v>3.9256999999999998E-20</v>
      </c>
      <c r="K19" s="138">
        <v>0</v>
      </c>
      <c r="L19" s="138">
        <v>1.3522E-27</v>
      </c>
      <c r="M19" s="138">
        <v>1.5267999999999999E-23</v>
      </c>
      <c r="N19" s="138">
        <v>3.8360999999999998E-41</v>
      </c>
      <c r="O19" s="138">
        <v>0</v>
      </c>
      <c r="P19" s="138">
        <v>1.3199999999999999E-36</v>
      </c>
      <c r="Q19" s="138">
        <v>3.7294000000000004E-18</v>
      </c>
      <c r="R19" s="138">
        <v>5.7792000000000003E-12</v>
      </c>
      <c r="S19" s="139">
        <v>8.0633999999999993E-9</v>
      </c>
      <c r="T19" s="138">
        <v>6.1481000000000003E-9</v>
      </c>
      <c r="U19" s="138">
        <v>5.2329E-9</v>
      </c>
      <c r="V19" s="138">
        <v>3.131E-8</v>
      </c>
      <c r="W19" s="138">
        <v>0.17602999999999999</v>
      </c>
      <c r="X19" s="138">
        <v>0.19893</v>
      </c>
      <c r="Y19" s="138">
        <v>0.23233000000000001</v>
      </c>
      <c r="Z19" s="138">
        <v>0.24440999999999999</v>
      </c>
      <c r="AA19" s="138">
        <v>0.25863999999999998</v>
      </c>
      <c r="AB19" s="138">
        <v>0.27559</v>
      </c>
      <c r="AC19" s="138">
        <v>0.29603000000000002</v>
      </c>
    </row>
    <row r="20" spans="1:29" ht="21.75" thickBot="1" x14ac:dyDescent="0.4">
      <c r="A20" s="6" t="s">
        <v>79</v>
      </c>
      <c r="B20" s="143">
        <v>7.9083000000000001E-9</v>
      </c>
      <c r="C20" s="144">
        <v>6.0354000000000001E-9</v>
      </c>
      <c r="D20" s="144">
        <v>4.7377000000000003E-9</v>
      </c>
      <c r="E20" s="144">
        <v>8.2014000000000002E-9</v>
      </c>
      <c r="F20" s="144">
        <v>6.6672999999999999E-9</v>
      </c>
      <c r="G20" s="144">
        <v>1.5877000000000001E-10</v>
      </c>
      <c r="H20" s="144">
        <v>1.5525999999999999E-10</v>
      </c>
      <c r="I20" s="144">
        <v>8.0175000000000005E-9</v>
      </c>
      <c r="J20" s="144">
        <v>8.0309999999999993E-9</v>
      </c>
      <c r="K20" s="144">
        <v>1.8981000000000001E-6</v>
      </c>
      <c r="L20" s="144">
        <v>5.5603999999999999E-9</v>
      </c>
      <c r="M20" s="144">
        <v>4.4765000000000004E-9</v>
      </c>
      <c r="N20" s="144">
        <v>9.3662000000000002E-9</v>
      </c>
      <c r="O20" s="144">
        <v>1.3642000000000001E-8</v>
      </c>
      <c r="P20" s="144">
        <v>4.9049999999999999E-9</v>
      </c>
      <c r="Q20" s="144">
        <v>2.4891E-9</v>
      </c>
      <c r="R20" s="144">
        <v>2.6410999999999999E-9</v>
      </c>
      <c r="S20" s="145">
        <v>8.1675000000000002E-9</v>
      </c>
      <c r="T20" s="144">
        <v>9.0594000000000004E-9</v>
      </c>
      <c r="U20" s="144">
        <v>5.1998999999999998E-9</v>
      </c>
      <c r="V20" s="144">
        <v>7.5125000000000003E-9</v>
      </c>
      <c r="W20" s="144">
        <v>1.4610000000000001E-6</v>
      </c>
      <c r="X20" s="144">
        <v>5.6208000000000003E-9</v>
      </c>
      <c r="Y20" s="144">
        <v>9.1715000000000004E-9</v>
      </c>
      <c r="Z20" s="144">
        <v>6.6627999999999998E-9</v>
      </c>
      <c r="AA20" s="144">
        <v>6.4216999999999999E-9</v>
      </c>
      <c r="AB20" s="144">
        <v>8.0554000000000001E-9</v>
      </c>
      <c r="AC20" s="144">
        <v>9.3000000000000006E-9</v>
      </c>
    </row>
  </sheetData>
  <conditionalFormatting sqref="B1:AC20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Gibbs-EVAL</vt:lpstr>
      <vt:lpstr>Mass-EVAL</vt:lpstr>
      <vt:lpstr>data</vt:lpstr>
      <vt:lpstr>dall1</vt:lpstr>
      <vt:lpstr>dall2</vt:lpstr>
      <vt:lpstr>dsolid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2021-04-11T11:11:58Z</dcterms:modified>
</cp:coreProperties>
</file>